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omments7.xml" ContentType="application/vnd.openxmlformats-officedocument.spreadsheetml.comment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+xml"/>
  <Override PartName="/xl/comments8.xml" ContentType="application/vnd.openxmlformats-officedocument.spreadsheetml.comments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0.xml" ContentType="application/vnd.openxmlformats-officedocument.drawing+xml"/>
  <Override PartName="/xl/comments9.xml" ContentType="application/vnd.openxmlformats-officedocument.spreadsheetml.comments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1.xml" ContentType="application/vnd.openxmlformats-officedocument.drawing+xml"/>
  <Override PartName="/xl/comments10.xml" ContentType="application/vnd.openxmlformats-officedocument.spreadsheetml.comments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j_vi\Desktop\Herramientas PGAI\"/>
    </mc:Choice>
  </mc:AlternateContent>
  <xr:revisionPtr revIDLastSave="0" documentId="13_ncr:1_{C1DEF6A2-FF78-4605-94F2-3D99D87BE99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Datos Generales" sheetId="32" r:id="rId1"/>
    <sheet name="Edificio 1" sheetId="3" r:id="rId2"/>
    <sheet name="Edificio 2" sheetId="46" r:id="rId3"/>
    <sheet name="Edificio 3" sheetId="45" r:id="rId4"/>
    <sheet name="Edificio 4" sheetId="44" r:id="rId5"/>
    <sheet name="Edificio 5" sheetId="43" r:id="rId6"/>
    <sheet name="Edificio 6" sheetId="42" r:id="rId7"/>
    <sheet name="Edificio 7" sheetId="41" r:id="rId8"/>
    <sheet name="Edificio 8" sheetId="40" r:id="rId9"/>
    <sheet name="Edificio 9" sheetId="39" r:id="rId10"/>
    <sheet name="Edificio 10" sheetId="38" r:id="rId11"/>
    <sheet name="Reporte institucional_edificio" sheetId="28" r:id="rId12"/>
    <sheet name="Reporte Institucional_mes" sheetId="29" r:id="rId13"/>
  </sheets>
  <calcPr calcId="191029"/>
</workbook>
</file>

<file path=xl/calcChain.xml><?xml version="1.0" encoding="utf-8"?>
<calcChain xmlns="http://schemas.openxmlformats.org/spreadsheetml/2006/main">
  <c r="G12" i="38" l="1"/>
  <c r="H12" i="38"/>
  <c r="G13" i="38"/>
  <c r="H13" i="38"/>
  <c r="G14" i="38"/>
  <c r="H14" i="38"/>
  <c r="G15" i="38"/>
  <c r="H15" i="38"/>
  <c r="G16" i="38"/>
  <c r="H16" i="38"/>
  <c r="G17" i="38"/>
  <c r="H17" i="38"/>
  <c r="G18" i="38"/>
  <c r="H18" i="38"/>
  <c r="G19" i="38"/>
  <c r="H19" i="38"/>
  <c r="G20" i="38"/>
  <c r="H20" i="38"/>
  <c r="G21" i="38"/>
  <c r="H21" i="38"/>
  <c r="G22" i="38"/>
  <c r="H22" i="38"/>
  <c r="H11" i="38"/>
  <c r="G11" i="38"/>
  <c r="G12" i="39"/>
  <c r="H12" i="39"/>
  <c r="G13" i="39"/>
  <c r="H13" i="39"/>
  <c r="G14" i="39"/>
  <c r="H14" i="39"/>
  <c r="G15" i="39"/>
  <c r="H15" i="39"/>
  <c r="G16" i="39"/>
  <c r="H16" i="39"/>
  <c r="G17" i="39"/>
  <c r="H17" i="39"/>
  <c r="G18" i="39"/>
  <c r="H18" i="39"/>
  <c r="G19" i="39"/>
  <c r="H19" i="39"/>
  <c r="G20" i="39"/>
  <c r="H20" i="39"/>
  <c r="G21" i="39"/>
  <c r="H21" i="39"/>
  <c r="G22" i="39"/>
  <c r="H22" i="39"/>
  <c r="H11" i="39"/>
  <c r="G11" i="39"/>
  <c r="G12" i="43"/>
  <c r="H12" i="43"/>
  <c r="G13" i="43"/>
  <c r="H13" i="43"/>
  <c r="G14" i="43"/>
  <c r="H14" i="43"/>
  <c r="G15" i="43"/>
  <c r="H15" i="43"/>
  <c r="G16" i="43"/>
  <c r="H16" i="43"/>
  <c r="G17" i="43"/>
  <c r="H17" i="43"/>
  <c r="G18" i="43"/>
  <c r="H18" i="43"/>
  <c r="G19" i="43"/>
  <c r="H19" i="43"/>
  <c r="G20" i="43"/>
  <c r="H20" i="43"/>
  <c r="G21" i="43"/>
  <c r="H21" i="43"/>
  <c r="G22" i="43"/>
  <c r="H22" i="43"/>
  <c r="H11" i="43"/>
  <c r="G11" i="43"/>
  <c r="G12" i="46"/>
  <c r="H12" i="46"/>
  <c r="G13" i="46"/>
  <c r="H13" i="46"/>
  <c r="G14" i="46"/>
  <c r="H14" i="46"/>
  <c r="G15" i="46"/>
  <c r="H15" i="46"/>
  <c r="G16" i="46"/>
  <c r="H16" i="46"/>
  <c r="G17" i="46"/>
  <c r="H17" i="46"/>
  <c r="G18" i="46"/>
  <c r="H18" i="46"/>
  <c r="G19" i="46"/>
  <c r="H19" i="46"/>
  <c r="G20" i="46"/>
  <c r="H20" i="46"/>
  <c r="G21" i="46"/>
  <c r="H21" i="46"/>
  <c r="G22" i="46"/>
  <c r="H22" i="46"/>
  <c r="H11" i="46"/>
  <c r="G11" i="46"/>
  <c r="G12" i="3"/>
  <c r="G13" i="3"/>
  <c r="G14" i="3"/>
  <c r="G15" i="3"/>
  <c r="G16" i="3"/>
  <c r="G17" i="3"/>
  <c r="G18" i="3"/>
  <c r="G19" i="3"/>
  <c r="G20" i="3"/>
  <c r="G21" i="3"/>
  <c r="G22" i="3"/>
  <c r="G11" i="3"/>
  <c r="H12" i="3"/>
  <c r="H13" i="3"/>
  <c r="H14" i="3"/>
  <c r="H15" i="3"/>
  <c r="H16" i="3"/>
  <c r="H17" i="3"/>
  <c r="H18" i="3"/>
  <c r="H19" i="3"/>
  <c r="H20" i="3"/>
  <c r="H21" i="3"/>
  <c r="H22" i="3"/>
  <c r="H11" i="3"/>
  <c r="H24" i="46" l="1"/>
  <c r="H24" i="3"/>
  <c r="G24" i="3"/>
  <c r="G24" i="46"/>
  <c r="F1" i="38"/>
  <c r="F3" i="38"/>
  <c r="G12" i="40"/>
  <c r="H12" i="40"/>
  <c r="G13" i="40"/>
  <c r="H13" i="40"/>
  <c r="G14" i="40"/>
  <c r="H14" i="40"/>
  <c r="G15" i="40"/>
  <c r="H15" i="40"/>
  <c r="G16" i="40"/>
  <c r="H16" i="40"/>
  <c r="G17" i="40"/>
  <c r="H17" i="40"/>
  <c r="G18" i="40"/>
  <c r="H18" i="40"/>
  <c r="G19" i="40"/>
  <c r="H19" i="40"/>
  <c r="G20" i="40"/>
  <c r="H20" i="40"/>
  <c r="G21" i="40"/>
  <c r="H21" i="40"/>
  <c r="G22" i="40"/>
  <c r="H22" i="40"/>
  <c r="H11" i="40"/>
  <c r="G11" i="40"/>
  <c r="G12" i="41"/>
  <c r="H12" i="41"/>
  <c r="G13" i="41"/>
  <c r="H13" i="41"/>
  <c r="G14" i="41"/>
  <c r="H14" i="41"/>
  <c r="G15" i="41"/>
  <c r="H15" i="41"/>
  <c r="G16" i="41"/>
  <c r="H16" i="41"/>
  <c r="G17" i="41"/>
  <c r="H17" i="41"/>
  <c r="G18" i="41"/>
  <c r="H18" i="41"/>
  <c r="G19" i="41"/>
  <c r="H19" i="41"/>
  <c r="G20" i="41"/>
  <c r="H20" i="41"/>
  <c r="G21" i="41"/>
  <c r="H21" i="41"/>
  <c r="G22" i="41"/>
  <c r="H22" i="41"/>
  <c r="H11" i="41"/>
  <c r="G11" i="41"/>
  <c r="G12" i="42"/>
  <c r="H12" i="42"/>
  <c r="G13" i="42"/>
  <c r="H13" i="42"/>
  <c r="G14" i="42"/>
  <c r="H14" i="42"/>
  <c r="G15" i="42"/>
  <c r="H15" i="42"/>
  <c r="G16" i="42"/>
  <c r="H16" i="42"/>
  <c r="G17" i="42"/>
  <c r="H17" i="42"/>
  <c r="G18" i="42"/>
  <c r="H18" i="42"/>
  <c r="G19" i="42"/>
  <c r="H19" i="42"/>
  <c r="G20" i="42"/>
  <c r="H20" i="42"/>
  <c r="G21" i="42"/>
  <c r="H21" i="42"/>
  <c r="G22" i="42"/>
  <c r="H22" i="42"/>
  <c r="H11" i="42"/>
  <c r="G11" i="42"/>
  <c r="F1" i="42"/>
  <c r="F3" i="42"/>
  <c r="G12" i="44"/>
  <c r="H12" i="44"/>
  <c r="G13" i="44"/>
  <c r="H13" i="44"/>
  <c r="G14" i="44"/>
  <c r="H14" i="44"/>
  <c r="G15" i="44"/>
  <c r="H15" i="44"/>
  <c r="G16" i="44"/>
  <c r="H16" i="44"/>
  <c r="G17" i="44"/>
  <c r="H17" i="44"/>
  <c r="G18" i="44"/>
  <c r="H18" i="44"/>
  <c r="G19" i="44"/>
  <c r="H19" i="44"/>
  <c r="G20" i="44"/>
  <c r="H20" i="44"/>
  <c r="G21" i="44"/>
  <c r="H21" i="44"/>
  <c r="G22" i="44"/>
  <c r="H22" i="44"/>
  <c r="H11" i="44"/>
  <c r="G11" i="44"/>
  <c r="G12" i="45"/>
  <c r="H12" i="45"/>
  <c r="G13" i="45"/>
  <c r="H13" i="45"/>
  <c r="G14" i="45"/>
  <c r="H14" i="45"/>
  <c r="G15" i="45"/>
  <c r="H15" i="45"/>
  <c r="G16" i="45"/>
  <c r="H16" i="45"/>
  <c r="G17" i="45"/>
  <c r="H17" i="45"/>
  <c r="G18" i="45"/>
  <c r="H18" i="45"/>
  <c r="G19" i="45"/>
  <c r="H19" i="45"/>
  <c r="G20" i="45"/>
  <c r="H20" i="45"/>
  <c r="G21" i="45"/>
  <c r="H21" i="45"/>
  <c r="G22" i="45"/>
  <c r="H22" i="45"/>
  <c r="H11" i="45"/>
  <c r="G11" i="45"/>
  <c r="G24" i="44" l="1"/>
  <c r="E11" i="28" s="1"/>
  <c r="G24" i="45"/>
  <c r="E10" i="28" s="1"/>
  <c r="G24" i="42"/>
  <c r="E13" i="28" s="1"/>
  <c r="H24" i="41"/>
  <c r="F14" i="28" s="1"/>
  <c r="H24" i="45"/>
  <c r="F10" i="28" s="1"/>
  <c r="H24" i="44"/>
  <c r="F11" i="28" s="1"/>
  <c r="G24" i="41"/>
  <c r="E14" i="28" s="1"/>
  <c r="G24" i="40"/>
  <c r="E15" i="28" s="1"/>
  <c r="H24" i="42"/>
  <c r="F13" i="28" s="1"/>
  <c r="H24" i="40"/>
  <c r="F15" i="28" s="1"/>
  <c r="F8" i="28"/>
  <c r="E8" i="28" l="1"/>
  <c r="B9" i="29"/>
  <c r="D9" i="29" l="1"/>
  <c r="F9" i="29" s="1"/>
  <c r="D10" i="29"/>
  <c r="D11" i="29"/>
  <c r="D12" i="29"/>
  <c r="D13" i="29"/>
  <c r="D14" i="29"/>
  <c r="D15" i="29"/>
  <c r="D16" i="29"/>
  <c r="D17" i="29"/>
  <c r="D18" i="29"/>
  <c r="D19" i="29"/>
  <c r="D8" i="29"/>
  <c r="C9" i="29"/>
  <c r="E9" i="29" s="1"/>
  <c r="C10" i="29"/>
  <c r="C11" i="29"/>
  <c r="C12" i="29"/>
  <c r="C13" i="29"/>
  <c r="C14" i="29"/>
  <c r="C15" i="29"/>
  <c r="C16" i="29"/>
  <c r="C17" i="29"/>
  <c r="C18" i="29"/>
  <c r="C19" i="29"/>
  <c r="C8" i="29"/>
  <c r="B10" i="29"/>
  <c r="B11" i="29"/>
  <c r="B12" i="29"/>
  <c r="F12" i="29" s="1"/>
  <c r="B13" i="29"/>
  <c r="B14" i="29"/>
  <c r="B15" i="29"/>
  <c r="B16" i="29"/>
  <c r="B17" i="29"/>
  <c r="B18" i="29"/>
  <c r="B19" i="29"/>
  <c r="B8" i="29"/>
  <c r="E19" i="29" l="1"/>
  <c r="E11" i="29"/>
  <c r="E18" i="29"/>
  <c r="E10" i="29"/>
  <c r="F16" i="29"/>
  <c r="E15" i="29"/>
  <c r="E14" i="29"/>
  <c r="F19" i="29"/>
  <c r="F15" i="29"/>
  <c r="F11" i="29"/>
  <c r="F18" i="29"/>
  <c r="F14" i="29"/>
  <c r="F10" i="29"/>
  <c r="F17" i="29"/>
  <c r="F13" i="29"/>
  <c r="E8" i="29"/>
  <c r="E16" i="29"/>
  <c r="E12" i="29"/>
  <c r="F8" i="29"/>
  <c r="E17" i="29"/>
  <c r="E13" i="29"/>
  <c r="D20" i="29"/>
  <c r="B21" i="29"/>
  <c r="C20" i="29"/>
  <c r="C21" i="29"/>
  <c r="A17" i="28"/>
  <c r="A16" i="28"/>
  <c r="A15" i="28"/>
  <c r="A14" i="28"/>
  <c r="A13" i="28"/>
  <c r="A12" i="28"/>
  <c r="A11" i="28"/>
  <c r="A10" i="28"/>
  <c r="A9" i="28"/>
  <c r="D24" i="46"/>
  <c r="D9" i="28" s="1"/>
  <c r="C24" i="46"/>
  <c r="C9" i="28" s="1"/>
  <c r="B24" i="46"/>
  <c r="B9" i="28" s="1"/>
  <c r="D23" i="46"/>
  <c r="C23" i="46"/>
  <c r="F3" i="46"/>
  <c r="F1" i="46"/>
  <c r="D24" i="45"/>
  <c r="D10" i="28" s="1"/>
  <c r="C24" i="45"/>
  <c r="C10" i="28" s="1"/>
  <c r="B24" i="45"/>
  <c r="B10" i="28" s="1"/>
  <c r="D23" i="45"/>
  <c r="C23" i="45"/>
  <c r="F3" i="45"/>
  <c r="F1" i="45"/>
  <c r="D24" i="44"/>
  <c r="D11" i="28" s="1"/>
  <c r="C24" i="44"/>
  <c r="C11" i="28" s="1"/>
  <c r="B24" i="44"/>
  <c r="B11" i="28" s="1"/>
  <c r="D23" i="44"/>
  <c r="C23" i="44"/>
  <c r="F3" i="44"/>
  <c r="F1" i="44"/>
  <c r="D24" i="43"/>
  <c r="D12" i="28" s="1"/>
  <c r="C24" i="43"/>
  <c r="C12" i="28" s="1"/>
  <c r="B24" i="43"/>
  <c r="B12" i="28" s="1"/>
  <c r="D23" i="43"/>
  <c r="C23" i="43"/>
  <c r="H24" i="43"/>
  <c r="F12" i="28" s="1"/>
  <c r="G24" i="43"/>
  <c r="E12" i="28" s="1"/>
  <c r="F3" i="43"/>
  <c r="F1" i="43"/>
  <c r="D24" i="42"/>
  <c r="D13" i="28" s="1"/>
  <c r="C24" i="42"/>
  <c r="C13" i="28" s="1"/>
  <c r="B24" i="42"/>
  <c r="B13" i="28" s="1"/>
  <c r="D23" i="42"/>
  <c r="C23" i="42"/>
  <c r="D24" i="41"/>
  <c r="D14" i="28" s="1"/>
  <c r="C24" i="41"/>
  <c r="C14" i="28" s="1"/>
  <c r="B24" i="41"/>
  <c r="B14" i="28" s="1"/>
  <c r="D23" i="41"/>
  <c r="C23" i="41"/>
  <c r="F3" i="41"/>
  <c r="F1" i="41"/>
  <c r="D24" i="40"/>
  <c r="D15" i="28" s="1"/>
  <c r="C24" i="40"/>
  <c r="C15" i="28" s="1"/>
  <c r="B24" i="40"/>
  <c r="B15" i="28" s="1"/>
  <c r="D23" i="40"/>
  <c r="C23" i="40"/>
  <c r="F3" i="40"/>
  <c r="F1" i="40"/>
  <c r="D24" i="39"/>
  <c r="D16" i="28" s="1"/>
  <c r="C24" i="39"/>
  <c r="C16" i="28" s="1"/>
  <c r="B24" i="39"/>
  <c r="B16" i="28" s="1"/>
  <c r="D23" i="39"/>
  <c r="C23" i="39"/>
  <c r="H24" i="39"/>
  <c r="F16" i="28" s="1"/>
  <c r="G24" i="39"/>
  <c r="E16" i="28" s="1"/>
  <c r="F3" i="39"/>
  <c r="F1" i="39"/>
  <c r="D24" i="38"/>
  <c r="D17" i="28" s="1"/>
  <c r="C24" i="38"/>
  <c r="C17" i="28" s="1"/>
  <c r="B24" i="38"/>
  <c r="B17" i="28" s="1"/>
  <c r="D23" i="38"/>
  <c r="C23" i="38"/>
  <c r="H24" i="38"/>
  <c r="F17" i="28" s="1"/>
  <c r="G24" i="38"/>
  <c r="E17" i="28" s="1"/>
  <c r="C24" i="3"/>
  <c r="C8" i="28" s="1"/>
  <c r="D24" i="3"/>
  <c r="D8" i="28" s="1"/>
  <c r="C23" i="3"/>
  <c r="D23" i="3"/>
  <c r="B24" i="3"/>
  <c r="B8" i="28" s="1"/>
  <c r="D19" i="28" l="1"/>
  <c r="C19" i="28"/>
  <c r="C18" i="28"/>
  <c r="E9" i="28"/>
  <c r="F9" i="28"/>
  <c r="E19" i="28" l="1"/>
  <c r="F3" i="29"/>
  <c r="F3" i="3"/>
  <c r="A8" i="28"/>
  <c r="F2" i="29"/>
  <c r="D2" i="28"/>
  <c r="F1" i="3"/>
  <c r="E21" i="29" l="1"/>
  <c r="F21" i="29"/>
  <c r="F19" i="28"/>
  <c r="D18" i="28"/>
  <c r="D21" i="2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Víquez Romero</author>
  </authors>
  <commentList>
    <comment ref="E10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Daniel Víquez Romero:</t>
        </r>
        <r>
          <rPr>
            <sz val="9"/>
            <color indexed="81"/>
            <rFont val="Tahoma"/>
            <family val="2"/>
          </rPr>
          <t xml:space="preserve">
Detallar la clase de residuo tratado/separado/. Ejemplo: Pinturas,Plaguicidas etc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Víquez Romero</author>
  </authors>
  <commentList>
    <comment ref="E10" authorId="0" shapeId="0" xr:uid="{00000000-0006-0000-0A00-000001000000}">
      <text>
        <r>
          <rPr>
            <b/>
            <sz val="9"/>
            <color indexed="81"/>
            <rFont val="Tahoma"/>
            <family val="2"/>
          </rPr>
          <t>Daniel Víquez Romero:</t>
        </r>
        <r>
          <rPr>
            <sz val="9"/>
            <color indexed="81"/>
            <rFont val="Tahoma"/>
            <family val="2"/>
          </rPr>
          <t xml:space="preserve">
Detallar la clase de residuo tratado/separado/. Ejemplo: Pinturas,Plaguicidas etc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Víquez Romero</author>
  </authors>
  <commentList>
    <comment ref="E10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Daniel Víquez Romero:</t>
        </r>
        <r>
          <rPr>
            <sz val="9"/>
            <color indexed="81"/>
            <rFont val="Tahoma"/>
            <family val="2"/>
          </rPr>
          <t xml:space="preserve">
Detallar la clase de residuo tratado/separado/. Ejemplo: Pinturas,Plaguicidas etc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Víquez Romero</author>
  </authors>
  <commentList>
    <comment ref="E10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Daniel Víquez Romero:</t>
        </r>
        <r>
          <rPr>
            <sz val="9"/>
            <color indexed="81"/>
            <rFont val="Tahoma"/>
            <family val="2"/>
          </rPr>
          <t xml:space="preserve">
Detallar la clase de residuo tratado/separado/. Ejemplo: Pinturas,Plaguicidas etc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Víquez Romero</author>
  </authors>
  <commentList>
    <comment ref="E10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Daniel Víquez Romero:</t>
        </r>
        <r>
          <rPr>
            <sz val="9"/>
            <color indexed="81"/>
            <rFont val="Tahoma"/>
            <family val="2"/>
          </rPr>
          <t xml:space="preserve">
Detallar la clase de residuo tratado/separado/. Ejemplo: Pinturas,Plaguicidas etc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Víquez Romero</author>
  </authors>
  <commentList>
    <comment ref="E10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Daniel Víquez Romero:</t>
        </r>
        <r>
          <rPr>
            <sz val="9"/>
            <color indexed="81"/>
            <rFont val="Tahoma"/>
            <family val="2"/>
          </rPr>
          <t xml:space="preserve">
Detallar la clase de residuo tratado/separado/. Ejemplo: Pinturas,Plaguicidas etc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Víquez Romero</author>
  </authors>
  <commentList>
    <comment ref="E10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Daniel Víquez Romero:</t>
        </r>
        <r>
          <rPr>
            <sz val="9"/>
            <color indexed="81"/>
            <rFont val="Tahoma"/>
            <family val="2"/>
          </rPr>
          <t xml:space="preserve">
Detallar la clase de residuo tratado/separado/. Ejemplo: Pinturas,Plaguicidas etc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Víquez Romero</author>
  </authors>
  <commentList>
    <comment ref="E10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Daniel Víquez Romero:</t>
        </r>
        <r>
          <rPr>
            <sz val="9"/>
            <color indexed="81"/>
            <rFont val="Tahoma"/>
            <family val="2"/>
          </rPr>
          <t xml:space="preserve">
Detallar la clase de residuo tratado/separado/. Ejemplo: Pinturas,Plaguicidas etc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Víquez Romero</author>
  </authors>
  <commentList>
    <comment ref="E10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Daniel Víquez Romero:</t>
        </r>
        <r>
          <rPr>
            <sz val="9"/>
            <color indexed="81"/>
            <rFont val="Tahoma"/>
            <family val="2"/>
          </rPr>
          <t xml:space="preserve">
Detallar la clase de residuo tratado/separado/. Ejemplo: Pinturas,Plaguicidas etc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Víquez Romero</author>
  </authors>
  <commentList>
    <comment ref="E10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>Daniel Víquez Romero:</t>
        </r>
        <r>
          <rPr>
            <sz val="9"/>
            <color indexed="81"/>
            <rFont val="Tahoma"/>
            <family val="2"/>
          </rPr>
          <t xml:space="preserve">
Detallar la clase de residuo tratado/separado/. Ejemplo: Pinturas,Plaguicidas etc</t>
        </r>
      </text>
    </comment>
  </commentList>
</comments>
</file>

<file path=xl/sharedStrings.xml><?xml version="1.0" encoding="utf-8"?>
<sst xmlns="http://schemas.openxmlformats.org/spreadsheetml/2006/main" count="391" uniqueCount="51">
  <si>
    <t>Mes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</si>
  <si>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</si>
  <si>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</si>
  <si>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</si>
  <si>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</si>
  <si>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</si>
  <si>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</si>
  <si>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</si>
  <si>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</si>
  <si>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</si>
  <si>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</si>
  <si>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>Noviembre</t>
  </si>
  <si>
    <t>Diciembre</t>
  </si>
  <si>
    <t>Nº de empleados</t>
  </si>
  <si>
    <t>NOMBRE DEL EDIFICIO/DEPENDENCIA:</t>
  </si>
  <si>
    <t>INSTITUCION:</t>
  </si>
  <si>
    <t>FECHA DE ACTUALIZACIÓN:</t>
  </si>
  <si>
    <t xml:space="preserve">ENCARGADO DE REGISTRO: </t>
  </si>
  <si>
    <t xml:space="preserve">NOMBRE DE LA INSTITUCION: </t>
  </si>
  <si>
    <t>Institución:</t>
  </si>
  <si>
    <t>Número de edificios:</t>
  </si>
  <si>
    <t>Dependencia:</t>
  </si>
  <si>
    <t>Responsable de registro:</t>
  </si>
  <si>
    <t>Teléfono:</t>
  </si>
  <si>
    <t>Correo electrónico:</t>
  </si>
  <si>
    <t>Año al que corresponde el reporte:</t>
  </si>
  <si>
    <t>PERÍODO REPORTADO:</t>
  </si>
  <si>
    <t xml:space="preserve">AÑO DEL REPORTE: </t>
  </si>
  <si>
    <t>AÑO DEL REPORTE:</t>
  </si>
  <si>
    <t>Total</t>
  </si>
  <si>
    <t>Dependencia / Edificio</t>
  </si>
  <si>
    <t>Coordinador institucional:</t>
  </si>
  <si>
    <t>Promedio</t>
  </si>
  <si>
    <t>---</t>
  </si>
  <si>
    <t>Registro de residuos peligrosos</t>
  </si>
  <si>
    <t>Kg</t>
  </si>
  <si>
    <t>Litros</t>
  </si>
  <si>
    <t>Detalle del Residuo</t>
  </si>
  <si>
    <t xml:space="preserve">Kg   </t>
  </si>
  <si>
    <t>kg</t>
  </si>
  <si>
    <t>Kg/emp</t>
  </si>
  <si>
    <t>litros/emp</t>
  </si>
  <si>
    <t>Registro de residuos peligrosos en la institución</t>
  </si>
  <si>
    <t>Tipo de Residuos</t>
  </si>
  <si>
    <t>Gestor Autorizado</t>
  </si>
  <si>
    <t>Residuos/Empleado/mes</t>
  </si>
  <si>
    <t>----</t>
  </si>
  <si>
    <t>Promedio de residuos Peligrosos por edificio</t>
  </si>
  <si>
    <t>Total de Residuos</t>
  </si>
  <si>
    <t>Gestor(es) Autorizado (s)</t>
  </si>
  <si>
    <t>Observaciones Causales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</si>
</sst>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indexed="81"/>
      <name val="Tahoma"/>
      <family val="2"/>
    </font>
    <font>
      <b/>
      <sz val="14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112">
    <xf numFmtId="0" fontId="0" fillId="0" borderId="0" xfId="0"/>
    <xf numFmtId="0" fontId="6" fillId="0" borderId="0" xfId="0" applyFont="1" applyFill="1" applyAlignment="1"/>
    <xf numFmtId="0" fontId="0" fillId="0" borderId="14" xfId="0" applyBorder="1" applyAlignment="1" applyProtection="1">
      <alignment horizontal="left" vertical="center" wrapText="1"/>
    </xf>
    <xf numFmtId="2" fontId="0" fillId="0" borderId="6" xfId="0" applyNumberFormat="1" applyBorder="1" applyAlignment="1" applyProtection="1">
      <alignment horizontal="center" vertical="center" wrapText="1"/>
    </xf>
    <xf numFmtId="2" fontId="0" fillId="0" borderId="6" xfId="0" applyNumberFormat="1" applyBorder="1" applyAlignment="1" applyProtection="1">
      <alignment horizontal="center" vertical="center"/>
    </xf>
    <xf numFmtId="0" fontId="0" fillId="0" borderId="10" xfId="0" applyBorder="1" applyAlignment="1" applyProtection="1">
      <alignment horizontal="left" vertical="center" wrapText="1"/>
    </xf>
    <xf numFmtId="2" fontId="0" fillId="0" borderId="1" xfId="0" applyNumberFormat="1" applyBorder="1" applyAlignment="1" applyProtection="1">
      <alignment horizontal="center" vertical="center" wrapText="1"/>
    </xf>
    <xf numFmtId="2" fontId="0" fillId="0" borderId="9" xfId="0" applyNumberFormat="1" applyBorder="1" applyAlignment="1" applyProtection="1">
      <alignment horizontal="center"/>
    </xf>
    <xf numFmtId="0" fontId="5" fillId="0" borderId="0" xfId="0" applyFont="1" applyAlignment="1">
      <alignment horizontal="left"/>
    </xf>
    <xf numFmtId="0" fontId="3" fillId="0" borderId="0" xfId="0" applyFont="1" applyFill="1" applyAlignment="1">
      <alignment horizontal="left"/>
    </xf>
    <xf numFmtId="0" fontId="0" fillId="0" borderId="0" xfId="0" applyAlignment="1">
      <alignment horizontal="left"/>
    </xf>
    <xf numFmtId="1" fontId="0" fillId="0" borderId="6" xfId="0" applyNumberFormat="1" applyBorder="1" applyAlignment="1" applyProtection="1">
      <alignment horizontal="center" vertical="center" wrapText="1"/>
      <protection locked="0"/>
    </xf>
    <xf numFmtId="1" fontId="0" fillId="0" borderId="1" xfId="0" applyNumberFormat="1" applyBorder="1" applyAlignment="1" applyProtection="1">
      <alignment horizontal="center" vertical="center" wrapText="1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1" fontId="0" fillId="0" borderId="2" xfId="0" applyNumberFormat="1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left" vertical="center" wrapText="1"/>
    </xf>
    <xf numFmtId="0" fontId="2" fillId="3" borderId="16" xfId="0" applyFont="1" applyFill="1" applyBorder="1" applyAlignment="1" applyProtection="1">
      <alignment horizontal="center" vertical="center" wrapText="1"/>
    </xf>
    <xf numFmtId="0" fontId="2" fillId="3" borderId="11" xfId="0" applyFont="1" applyFill="1" applyBorder="1" applyAlignment="1" applyProtection="1">
      <alignment horizontal="center" vertical="center" wrapText="1"/>
    </xf>
    <xf numFmtId="1" fontId="0" fillId="0" borderId="6" xfId="0" applyNumberFormat="1" applyBorder="1" applyAlignment="1" applyProtection="1">
      <alignment horizontal="center" vertical="center" wrapText="1"/>
    </xf>
    <xf numFmtId="1" fontId="0" fillId="3" borderId="17" xfId="0" quotePrefix="1" applyNumberFormat="1" applyFill="1" applyBorder="1" applyAlignment="1" applyProtection="1">
      <alignment horizontal="center" vertical="center" wrapText="1"/>
    </xf>
    <xf numFmtId="1" fontId="0" fillId="3" borderId="12" xfId="0" applyNumberFormat="1" applyFill="1" applyBorder="1" applyAlignment="1" applyProtection="1">
      <alignment horizontal="center" vertical="center" wrapText="1"/>
    </xf>
    <xf numFmtId="2" fontId="2" fillId="3" borderId="12" xfId="0" applyNumberFormat="1" applyFont="1" applyFill="1" applyBorder="1" applyAlignment="1" applyProtection="1">
      <alignment horizontal="center" vertical="center" wrapText="1"/>
    </xf>
    <xf numFmtId="2" fontId="2" fillId="3" borderId="17" xfId="0" quotePrefix="1" applyNumberFormat="1" applyFont="1" applyFill="1" applyBorder="1" applyAlignment="1" applyProtection="1">
      <alignment horizontal="center" vertical="center" wrapText="1"/>
    </xf>
    <xf numFmtId="0" fontId="0" fillId="0" borderId="0" xfId="0" applyProtection="1"/>
    <xf numFmtId="0" fontId="0" fillId="0" borderId="0" xfId="0" applyFill="1" applyBorder="1" applyAlignment="1" applyProtection="1">
      <alignment horizontal="center" vertical="center" wrapText="1"/>
    </xf>
    <xf numFmtId="0" fontId="0" fillId="0" borderId="0" xfId="0" applyBorder="1" applyAlignment="1" applyProtection="1"/>
    <xf numFmtId="0" fontId="2" fillId="2" borderId="0" xfId="0" applyFont="1" applyFill="1" applyAlignment="1" applyProtection="1">
      <alignment horizontal="right"/>
    </xf>
    <xf numFmtId="0" fontId="2" fillId="2" borderId="0" xfId="0" applyFont="1" applyFill="1" applyAlignment="1" applyProtection="1">
      <alignment horizontal="right"/>
    </xf>
    <xf numFmtId="0" fontId="10" fillId="5" borderId="12" xfId="0" applyFont="1" applyFill="1" applyBorder="1" applyAlignment="1" applyProtection="1">
      <alignment horizontal="center" vertical="center" wrapText="1"/>
    </xf>
    <xf numFmtId="2" fontId="0" fillId="6" borderId="6" xfId="0" applyNumberFormat="1" applyFill="1" applyBorder="1" applyAlignment="1" applyProtection="1">
      <alignment horizontal="center" vertical="center" wrapText="1"/>
      <protection locked="0"/>
    </xf>
    <xf numFmtId="2" fontId="0" fillId="6" borderId="1" xfId="0" applyNumberFormat="1" applyFill="1" applyBorder="1" applyAlignment="1" applyProtection="1">
      <alignment horizontal="center" vertical="center" wrapText="1"/>
      <protection locked="0"/>
    </xf>
    <xf numFmtId="2" fontId="0" fillId="6" borderId="2" xfId="0" applyNumberFormat="1" applyFill="1" applyBorder="1" applyAlignment="1" applyProtection="1">
      <alignment horizontal="center" vertical="center" wrapText="1"/>
      <protection locked="0"/>
    </xf>
    <xf numFmtId="2" fontId="0" fillId="5" borderId="1" xfId="0" applyNumberFormat="1" applyFill="1" applyBorder="1" applyAlignment="1" applyProtection="1">
      <alignment horizontal="center" vertical="center" wrapText="1"/>
      <protection locked="0"/>
    </xf>
    <xf numFmtId="2" fontId="0" fillId="5" borderId="20" xfId="0" applyNumberFormat="1" applyFill="1" applyBorder="1" applyAlignment="1" applyProtection="1">
      <alignment horizontal="center" vertical="center" wrapText="1"/>
      <protection locked="0"/>
    </xf>
    <xf numFmtId="0" fontId="10" fillId="5" borderId="2" xfId="0" applyFont="1" applyFill="1" applyBorder="1" applyAlignment="1" applyProtection="1">
      <alignment horizontal="center" vertical="center" wrapText="1"/>
    </xf>
    <xf numFmtId="0" fontId="10" fillId="7" borderId="1" xfId="0" applyFont="1" applyFill="1" applyBorder="1" applyAlignment="1" applyProtection="1">
      <alignment horizontal="center" vertical="center" wrapText="1"/>
    </xf>
    <xf numFmtId="164" fontId="0" fillId="3" borderId="17" xfId="0" applyNumberFormat="1" applyFill="1" applyBorder="1" applyAlignment="1" applyProtection="1">
      <alignment horizontal="center" vertical="center" wrapText="1"/>
    </xf>
    <xf numFmtId="1" fontId="0" fillId="3" borderId="17" xfId="0" applyNumberFormat="1" applyFill="1" applyBorder="1" applyAlignment="1" applyProtection="1">
      <alignment horizontal="center" vertical="center" wrapText="1"/>
    </xf>
    <xf numFmtId="1" fontId="0" fillId="3" borderId="19" xfId="0" applyNumberFormat="1" applyFill="1" applyBorder="1" applyAlignment="1" applyProtection="1">
      <alignment horizontal="center" vertical="center" wrapText="1"/>
    </xf>
    <xf numFmtId="1" fontId="0" fillId="3" borderId="27" xfId="0" applyNumberFormat="1" applyFill="1" applyBorder="1" applyAlignment="1" applyProtection="1">
      <alignment horizontal="center" vertical="center" wrapText="1"/>
    </xf>
    <xf numFmtId="1" fontId="0" fillId="3" borderId="13" xfId="0" applyNumberFormat="1" applyFill="1" applyBorder="1" applyAlignment="1" applyProtection="1">
      <alignment horizontal="center" vertical="center" wrapText="1"/>
    </xf>
    <xf numFmtId="1" fontId="0" fillId="3" borderId="12" xfId="0" quotePrefix="1" applyNumberFormat="1" applyFill="1" applyBorder="1" applyAlignment="1" applyProtection="1">
      <alignment horizontal="center" vertical="center" wrapText="1"/>
    </xf>
    <xf numFmtId="164" fontId="0" fillId="3" borderId="17" xfId="0" quotePrefix="1" applyNumberFormat="1" applyFill="1" applyBorder="1" applyAlignment="1" applyProtection="1">
      <alignment horizontal="center"/>
    </xf>
    <xf numFmtId="164" fontId="0" fillId="3" borderId="12" xfId="0" applyNumberFormat="1" applyFill="1" applyBorder="1" applyAlignment="1" applyProtection="1">
      <alignment horizontal="center"/>
    </xf>
    <xf numFmtId="164" fontId="0" fillId="3" borderId="13" xfId="0" applyNumberFormat="1" applyFill="1" applyBorder="1" applyAlignment="1" applyProtection="1">
      <alignment horizontal="center"/>
    </xf>
    <xf numFmtId="164" fontId="2" fillId="3" borderId="17" xfId="0" applyNumberFormat="1" applyFont="1" applyFill="1" applyBorder="1" applyAlignment="1" applyProtection="1">
      <alignment horizontal="center" vertical="center" wrapText="1"/>
    </xf>
    <xf numFmtId="164" fontId="2" fillId="3" borderId="17" xfId="0" quotePrefix="1" applyNumberFormat="1" applyFont="1" applyFill="1" applyBorder="1" applyAlignment="1" applyProtection="1">
      <alignment horizontal="center"/>
    </xf>
    <xf numFmtId="164" fontId="2" fillId="3" borderId="12" xfId="0" applyNumberFormat="1" applyFont="1" applyFill="1" applyBorder="1" applyAlignment="1" applyProtection="1">
      <alignment horizontal="center" vertical="center" wrapText="1"/>
    </xf>
    <xf numFmtId="0" fontId="0" fillId="0" borderId="4" xfId="0" applyFill="1" applyBorder="1" applyAlignment="1" applyProtection="1">
      <protection locked="0"/>
    </xf>
    <xf numFmtId="0" fontId="0" fillId="0" borderId="4" xfId="0" applyFont="1" applyFill="1" applyBorder="1" applyAlignment="1" applyProtection="1">
      <protection locked="0"/>
    </xf>
    <xf numFmtId="1" fontId="0" fillId="0" borderId="4" xfId="0" applyNumberFormat="1" applyFont="1" applyBorder="1" applyAlignment="1" applyProtection="1">
      <alignment horizontal="left"/>
      <protection locked="0"/>
    </xf>
    <xf numFmtId="0" fontId="0" fillId="0" borderId="4" xfId="0" applyFont="1" applyBorder="1" applyAlignment="1" applyProtection="1">
      <alignment horizontal="left"/>
      <protection locked="0"/>
    </xf>
    <xf numFmtId="2" fontId="0" fillId="0" borderId="5" xfId="0" applyNumberFormat="1" applyFont="1" applyFill="1" applyBorder="1" applyAlignment="1" applyProtection="1">
      <protection locked="0"/>
    </xf>
    <xf numFmtId="0" fontId="0" fillId="0" borderId="5" xfId="0" applyFont="1" applyFill="1" applyBorder="1" applyAlignment="1" applyProtection="1">
      <protection locked="0"/>
    </xf>
    <xf numFmtId="0" fontId="0" fillId="0" borderId="5" xfId="0" applyFill="1" applyBorder="1" applyAlignment="1" applyProtection="1">
      <protection locked="0"/>
    </xf>
    <xf numFmtId="2" fontId="0" fillId="6" borderId="20" xfId="0" applyNumberFormat="1" applyFill="1" applyBorder="1" applyAlignment="1" applyProtection="1">
      <alignment horizontal="center" vertical="center" wrapText="1"/>
      <protection locked="0"/>
    </xf>
    <xf numFmtId="2" fontId="0" fillId="6" borderId="29" xfId="0" applyNumberFormat="1" applyFill="1" applyBorder="1" applyAlignment="1" applyProtection="1">
      <alignment horizontal="center" vertical="center" wrapText="1"/>
      <protection locked="0"/>
    </xf>
    <xf numFmtId="2" fontId="0" fillId="0" borderId="5" xfId="0" applyNumberFormat="1" applyFont="1" applyFill="1" applyBorder="1" applyAlignment="1" applyProtection="1">
      <protection locked="0"/>
    </xf>
    <xf numFmtId="0" fontId="0" fillId="0" borderId="5" xfId="0" applyFont="1" applyFill="1" applyBorder="1" applyAlignment="1" applyProtection="1">
      <protection locked="0"/>
    </xf>
    <xf numFmtId="0" fontId="0" fillId="0" borderId="5" xfId="0" applyFill="1" applyBorder="1" applyAlignment="1" applyProtection="1">
      <protection locked="0"/>
    </xf>
    <xf numFmtId="0" fontId="0" fillId="0" borderId="4" xfId="0" applyFill="1" applyBorder="1" applyAlignment="1" applyProtection="1">
      <protection locked="0"/>
    </xf>
    <xf numFmtId="0" fontId="0" fillId="0" borderId="4" xfId="0" applyFont="1" applyFill="1" applyBorder="1" applyAlignment="1" applyProtection="1">
      <protection locked="0"/>
    </xf>
    <xf numFmtId="1" fontId="0" fillId="0" borderId="4" xfId="0" applyNumberFormat="1" applyFont="1" applyBorder="1" applyAlignment="1" applyProtection="1">
      <alignment horizontal="left"/>
      <protection locked="0"/>
    </xf>
    <xf numFmtId="0" fontId="0" fillId="0" borderId="4" xfId="0" applyFont="1" applyBorder="1" applyAlignment="1" applyProtection="1">
      <alignment horizontal="left"/>
      <protection locked="0"/>
    </xf>
    <xf numFmtId="0" fontId="0" fillId="0" borderId="5" xfId="0" applyBorder="1"/>
    <xf numFmtId="0" fontId="0" fillId="0" borderId="4" xfId="0" applyBorder="1"/>
    <xf numFmtId="1" fontId="0" fillId="3" borderId="19" xfId="0" quotePrefix="1" applyNumberFormat="1" applyFill="1" applyBorder="1" applyAlignment="1" applyProtection="1">
      <alignment horizontal="center" vertical="center" wrapText="1"/>
    </xf>
    <xf numFmtId="1" fontId="0" fillId="3" borderId="1" xfId="0" quotePrefix="1" applyNumberFormat="1" applyFill="1" applyBorder="1" applyAlignment="1" applyProtection="1">
      <alignment horizontal="center" vertical="center" wrapText="1"/>
    </xf>
    <xf numFmtId="1" fontId="0" fillId="3" borderId="1" xfId="0" applyNumberFormat="1" applyFill="1" applyBorder="1" applyAlignment="1" applyProtection="1">
      <alignment horizontal="center" vertical="center" wrapText="1"/>
    </xf>
    <xf numFmtId="2" fontId="0" fillId="5" borderId="2" xfId="0" applyNumberFormat="1" applyFill="1" applyBorder="1" applyAlignment="1" applyProtection="1">
      <alignment horizontal="center" vertical="center" wrapText="1"/>
      <protection locked="0"/>
    </xf>
    <xf numFmtId="0" fontId="11" fillId="5" borderId="12" xfId="0" applyFont="1" applyFill="1" applyBorder="1" applyAlignment="1" applyProtection="1">
      <alignment horizontal="center" vertical="center" wrapText="1"/>
    </xf>
    <xf numFmtId="1" fontId="8" fillId="0" borderId="5" xfId="0" applyNumberFormat="1" applyFont="1" applyBorder="1" applyAlignment="1" applyProtection="1">
      <alignment horizontal="left"/>
      <protection locked="0"/>
    </xf>
    <xf numFmtId="0" fontId="0" fillId="0" borderId="0" xfId="0" applyBorder="1" applyAlignment="1">
      <alignment horizontal="center"/>
    </xf>
    <xf numFmtId="2" fontId="8" fillId="0" borderId="5" xfId="0" applyNumberFormat="1" applyFont="1" applyBorder="1" applyAlignment="1" applyProtection="1">
      <alignment horizontal="left"/>
      <protection locked="0"/>
    </xf>
    <xf numFmtId="2" fontId="8" fillId="0" borderId="4" xfId="0" applyNumberFormat="1" applyFont="1" applyBorder="1" applyAlignment="1" applyProtection="1">
      <alignment horizontal="left"/>
      <protection locked="0"/>
    </xf>
    <xf numFmtId="2" fontId="9" fillId="0" borderId="4" xfId="1" applyNumberFormat="1" applyBorder="1" applyAlignment="1" applyProtection="1">
      <alignment horizontal="left"/>
      <protection locked="0"/>
    </xf>
    <xf numFmtId="0" fontId="4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1" fillId="4" borderId="18" xfId="0" applyFont="1" applyFill="1" applyBorder="1" applyAlignment="1" applyProtection="1">
      <alignment horizontal="center" vertical="center" wrapText="1"/>
    </xf>
    <xf numFmtId="0" fontId="1" fillId="4" borderId="28" xfId="0" applyFont="1" applyFill="1" applyBorder="1" applyAlignment="1" applyProtection="1">
      <alignment horizontal="center" vertical="center" wrapText="1"/>
    </xf>
    <xf numFmtId="0" fontId="1" fillId="4" borderId="19" xfId="0" applyFont="1" applyFill="1" applyBorder="1" applyAlignment="1" applyProtection="1">
      <alignment horizontal="center" vertical="center" wrapText="1"/>
    </xf>
    <xf numFmtId="0" fontId="1" fillId="4" borderId="7" xfId="0" applyFont="1" applyFill="1" applyBorder="1" applyAlignment="1" applyProtection="1">
      <alignment horizontal="center" vertical="center" wrapText="1"/>
    </xf>
    <xf numFmtId="0" fontId="13" fillId="4" borderId="3" xfId="0" applyFont="1" applyFill="1" applyBorder="1" applyAlignment="1" applyProtection="1">
      <alignment horizontal="center" vertical="center" wrapText="1"/>
    </xf>
    <xf numFmtId="0" fontId="13" fillId="4" borderId="4" xfId="0" applyFont="1" applyFill="1" applyBorder="1" applyAlignment="1" applyProtection="1">
      <alignment horizontal="center" vertical="center" wrapText="1"/>
    </xf>
    <xf numFmtId="0" fontId="13" fillId="4" borderId="26" xfId="0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right"/>
    </xf>
    <xf numFmtId="0" fontId="1" fillId="4" borderId="16" xfId="0" applyFont="1" applyFill="1" applyBorder="1" applyAlignment="1" applyProtection="1">
      <alignment horizontal="center" vertical="center" wrapText="1"/>
    </xf>
    <xf numFmtId="0" fontId="1" fillId="4" borderId="10" xfId="0" applyFont="1" applyFill="1" applyBorder="1" applyAlignment="1" applyProtection="1">
      <alignment horizontal="center" vertical="center" wrapText="1"/>
    </xf>
    <xf numFmtId="0" fontId="1" fillId="4" borderId="11" xfId="0" applyFont="1" applyFill="1" applyBorder="1" applyAlignment="1" applyProtection="1">
      <alignment horizontal="center" vertical="center" wrapText="1"/>
    </xf>
    <xf numFmtId="0" fontId="1" fillId="4" borderId="17" xfId="0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</xf>
    <xf numFmtId="0" fontId="1" fillId="4" borderId="12" xfId="0" applyFont="1" applyFill="1" applyBorder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right"/>
    </xf>
    <xf numFmtId="0" fontId="1" fillId="4" borderId="23" xfId="0" applyFont="1" applyFill="1" applyBorder="1" applyAlignment="1" applyProtection="1">
      <alignment horizontal="center" vertical="center" wrapText="1"/>
    </xf>
    <xf numFmtId="0" fontId="1" fillId="4" borderId="24" xfId="0" applyFont="1" applyFill="1" applyBorder="1" applyAlignment="1" applyProtection="1">
      <alignment horizontal="center" vertical="center" wrapText="1"/>
    </xf>
    <xf numFmtId="0" fontId="1" fillId="4" borderId="21" xfId="0" applyFont="1" applyFill="1" applyBorder="1" applyAlignment="1" applyProtection="1">
      <alignment horizontal="center" vertical="center" wrapText="1"/>
    </xf>
    <xf numFmtId="0" fontId="1" fillId="4" borderId="22" xfId="0" applyFont="1" applyFill="1" applyBorder="1" applyAlignment="1" applyProtection="1">
      <alignment horizontal="center" vertical="center" wrapText="1"/>
    </xf>
    <xf numFmtId="0" fontId="1" fillId="4" borderId="30" xfId="0" applyFont="1" applyFill="1" applyBorder="1" applyAlignment="1" applyProtection="1">
      <alignment horizontal="center" vertical="center" wrapText="1"/>
    </xf>
    <xf numFmtId="0" fontId="1" fillId="4" borderId="31" xfId="0" applyFont="1" applyFill="1" applyBorder="1" applyAlignment="1" applyProtection="1">
      <alignment horizontal="center" vertical="center" wrapText="1"/>
    </xf>
    <xf numFmtId="0" fontId="1" fillId="4" borderId="20" xfId="0" applyFont="1" applyFill="1" applyBorder="1" applyAlignment="1" applyProtection="1">
      <alignment horizontal="center" vertical="center" wrapText="1"/>
    </xf>
    <xf numFmtId="0" fontId="1" fillId="4" borderId="5" xfId="0" applyFont="1" applyFill="1" applyBorder="1" applyAlignment="1" applyProtection="1">
      <alignment horizontal="center" vertical="center" wrapText="1"/>
    </xf>
    <xf numFmtId="0" fontId="1" fillId="4" borderId="2" xfId="0" applyFont="1" applyFill="1" applyBorder="1" applyAlignment="1" applyProtection="1">
      <alignment horizontal="center" vertical="center" wrapText="1"/>
    </xf>
    <xf numFmtId="0" fontId="1" fillId="4" borderId="8" xfId="0" applyFont="1" applyFill="1" applyBorder="1" applyAlignment="1" applyProtection="1">
      <alignment horizontal="center" vertical="center" wrapText="1"/>
    </xf>
    <xf numFmtId="0" fontId="1" fillId="4" borderId="25" xfId="0" applyFont="1" applyFill="1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left"/>
    </xf>
    <xf numFmtId="14" fontId="0" fillId="0" borderId="4" xfId="0" applyNumberFormat="1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1" fontId="0" fillId="0" borderId="4" xfId="0" applyNumberFormat="1" applyBorder="1" applyAlignment="1" applyProtection="1">
      <alignment horizontal="left"/>
    </xf>
    <xf numFmtId="0" fontId="0" fillId="0" borderId="4" xfId="0" applyBorder="1" applyAlignment="1" applyProtection="1">
      <alignment horizontal="left"/>
    </xf>
    <xf numFmtId="0" fontId="10" fillId="7" borderId="1" xfId="0" applyFont="1" applyFill="1" applyBorder="1" applyAlignment="1" applyProtection="1">
      <alignment horizontal="center" vertical="center" wrapText="1"/>
    </xf>
    <xf numFmtId="0" fontId="1" fillId="4" borderId="32" xfId="0" applyFont="1" applyFill="1" applyBorder="1" applyAlignment="1" applyProtection="1">
      <alignment horizontal="center" vertical="center" wrapText="1"/>
    </xf>
    <xf numFmtId="0" fontId="1" fillId="4" borderId="0" xfId="0" applyFont="1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Registro de Residuos Peligrosos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Totales </c:v>
          </c:tx>
          <c:spPr>
            <a:solidFill>
              <a:schemeClr val="accent2">
                <a:shade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'Edificio 1'!$C$9:$H$10</c15:sqref>
                  </c15:fullRef>
                </c:ext>
              </c:extLst>
              <c:f>'Edificio 1'!$C$9:$H$10</c:f>
              <c:multiLvlStrCache>
                <c:ptCount val="4"/>
                <c:lvl>
                  <c:pt idx="0">
                    <c:v>Kg   </c:v>
                  </c:pt>
                  <c:pt idx="1">
                    <c:v>Litros</c:v>
                  </c:pt>
                  <c:pt idx="2">
                    <c:v>Gestor(es) Autorizado (s)</c:v>
                  </c:pt>
                  <c:pt idx="3">
                    <c:v>Kg</c:v>
                  </c:pt>
                </c:lvl>
                <c:lvl>
                  <c:pt idx="0">
                    <c:v>Tipo de Residuos</c:v>
                  </c:pt>
                  <c:pt idx="3">
                    <c:v>Residuos/Empleado/mes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'Edificio 1'!$C$23:$H$23</c15:sqref>
                  </c15:fullRef>
                </c:ext>
              </c:extLst>
              <c:f>('Edificio 1'!$C$23:$D$23,'Edificio 1'!$F$23:$G$23)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50-40C1-BFE1-748A554FAD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8231568"/>
        <c:axId val="298234928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2">
                      <a:shade val="51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uri="{02D57815-91ED-43cb-92C2-25804820EDAC}">
                        <c15:fullRef>
                          <c15:sqref>'Edificio 1'!$C$9:$H$10</c15:sqref>
                        </c15:fullRef>
                        <c15:formulaRef>
                          <c15:sqref>'Edificio 1'!$C$9:$H$10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Kg   </c:v>
                        </c:pt>
                        <c:pt idx="1">
                          <c:v>Litros</c:v>
                        </c:pt>
                        <c:pt idx="2">
                          <c:v>Gestor(es) Autorizado (s)</c:v>
                        </c:pt>
                        <c:pt idx="3">
                          <c:v>Kg</c:v>
                        </c:pt>
                      </c:lvl>
                      <c:lvl>
                        <c:pt idx="0">
                          <c:v>Tipo de Residuos</c:v>
                        </c:pt>
                        <c:pt idx="3">
                          <c:v>Residuos/Empleado/mes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ullRef>
                          <c15:sqref>'Edificio 1'!$C$12:$H$12</c15:sqref>
                        </c15:fullRef>
                        <c15:formulaRef>
                          <c15:sqref>('Edificio 1'!$C$12:$D$12,'Edificio 1'!$F$12:$G$12)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3" formatCode="0.00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1350-40C1-BFE1-748A554FADB6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2">
                      <a:shade val="6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'Edificio 1'!$C$9:$H$10</c15:sqref>
                        </c15:fullRef>
                        <c15:formulaRef>
                          <c15:sqref>'Edificio 1'!$C$9:$H$10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Kg   </c:v>
                        </c:pt>
                        <c:pt idx="1">
                          <c:v>Litros</c:v>
                        </c:pt>
                        <c:pt idx="2">
                          <c:v>Gestor(es) Autorizado (s)</c:v>
                        </c:pt>
                        <c:pt idx="3">
                          <c:v>Kg</c:v>
                        </c:pt>
                      </c:lvl>
                      <c:lvl>
                        <c:pt idx="0">
                          <c:v>Tipo de Residuos</c:v>
                        </c:pt>
                        <c:pt idx="3">
                          <c:v>Residuos/Empleado/mes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'Edificio 1'!$C$13:$H$13</c15:sqref>
                        </c15:fullRef>
                        <c15:formulaRef>
                          <c15:sqref>('Edificio 1'!$C$13:$D$13,'Edificio 1'!$F$13:$G$13)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1350-40C1-BFE1-748A554FADB6}"/>
                  </c:ext>
                </c:extLst>
              </c15:ser>
            </c15:filteredBarSeries>
            <c15:filteredBarSeries>
              <c15:ser>
                <c:idx val="3"/>
                <c:order val="3"/>
                <c:spPr>
                  <a:solidFill>
                    <a:schemeClr val="accent2">
                      <a:shade val="73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'Edificio 1'!$C$9:$H$10</c15:sqref>
                        </c15:fullRef>
                        <c15:formulaRef>
                          <c15:sqref>'Edificio 1'!$C$9:$H$10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Kg   </c:v>
                        </c:pt>
                        <c:pt idx="1">
                          <c:v>Litros</c:v>
                        </c:pt>
                        <c:pt idx="2">
                          <c:v>Gestor(es) Autorizado (s)</c:v>
                        </c:pt>
                        <c:pt idx="3">
                          <c:v>Kg</c:v>
                        </c:pt>
                      </c:lvl>
                      <c:lvl>
                        <c:pt idx="0">
                          <c:v>Tipo de Residuos</c:v>
                        </c:pt>
                        <c:pt idx="3">
                          <c:v>Residuos/Empleado/mes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'Edificio 1'!$C$14:$H$14</c15:sqref>
                        </c15:fullRef>
                        <c15:formulaRef>
                          <c15:sqref>('Edificio 1'!$C$14:$D$14,'Edificio 1'!$F$14:$G$14)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1350-40C1-BFE1-748A554FADB6}"/>
                  </c:ext>
                </c:extLst>
              </c15:ser>
            </c15:filteredBarSeries>
            <c15:filteredBarSeries>
              <c15:ser>
                <c:idx val="4"/>
                <c:order val="4"/>
                <c:spPr>
                  <a:solidFill>
                    <a:schemeClr val="accent2">
                      <a:shade val="83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'Edificio 1'!$C$9:$H$10</c15:sqref>
                        </c15:fullRef>
                        <c15:formulaRef>
                          <c15:sqref>'Edificio 1'!$C$9:$H$10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Kg   </c:v>
                        </c:pt>
                        <c:pt idx="1">
                          <c:v>Litros</c:v>
                        </c:pt>
                        <c:pt idx="2">
                          <c:v>Gestor(es) Autorizado (s)</c:v>
                        </c:pt>
                        <c:pt idx="3">
                          <c:v>Kg</c:v>
                        </c:pt>
                      </c:lvl>
                      <c:lvl>
                        <c:pt idx="0">
                          <c:v>Tipo de Residuos</c:v>
                        </c:pt>
                        <c:pt idx="3">
                          <c:v>Residuos/Empleado/mes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'Edificio 1'!$C$15:$H$15</c15:sqref>
                        </c15:fullRef>
                        <c15:formulaRef>
                          <c15:sqref>('Edificio 1'!$C$15:$D$15,'Edificio 1'!$F$15:$G$15)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1350-40C1-BFE1-748A554FADB6}"/>
                  </c:ext>
                </c:extLst>
              </c15:ser>
            </c15:filteredBarSeries>
            <c15:filteredBarSeries>
              <c15:ser>
                <c:idx val="5"/>
                <c:order val="5"/>
                <c:spPr>
                  <a:solidFill>
                    <a:schemeClr val="accent2">
                      <a:shade val="94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'Edificio 1'!$C$9:$H$10</c15:sqref>
                        </c15:fullRef>
                        <c15:formulaRef>
                          <c15:sqref>'Edificio 1'!$C$9:$H$10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Kg   </c:v>
                        </c:pt>
                        <c:pt idx="1">
                          <c:v>Litros</c:v>
                        </c:pt>
                        <c:pt idx="2">
                          <c:v>Gestor(es) Autorizado (s)</c:v>
                        </c:pt>
                        <c:pt idx="3">
                          <c:v>Kg</c:v>
                        </c:pt>
                      </c:lvl>
                      <c:lvl>
                        <c:pt idx="0">
                          <c:v>Tipo de Residuos</c:v>
                        </c:pt>
                        <c:pt idx="3">
                          <c:v>Residuos/Empleado/mes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'Edificio 1'!$C$16:$H$16</c15:sqref>
                        </c15:fullRef>
                        <c15:formulaRef>
                          <c15:sqref>('Edificio 1'!$C$16:$D$16,'Edificio 1'!$F$16:$G$16)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1350-40C1-BFE1-748A554FADB6}"/>
                  </c:ext>
                </c:extLst>
              </c15:ser>
            </c15:filteredBarSeries>
            <c15:filteredBarSeries>
              <c15:ser>
                <c:idx val="6"/>
                <c:order val="6"/>
                <c:spPr>
                  <a:solidFill>
                    <a:schemeClr val="accent2">
                      <a:tint val="9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'Edificio 1'!$C$9:$H$10</c15:sqref>
                        </c15:fullRef>
                        <c15:formulaRef>
                          <c15:sqref>'Edificio 1'!$C$9:$H$10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Kg   </c:v>
                        </c:pt>
                        <c:pt idx="1">
                          <c:v>Litros</c:v>
                        </c:pt>
                        <c:pt idx="2">
                          <c:v>Gestor(es) Autorizado (s)</c:v>
                        </c:pt>
                        <c:pt idx="3">
                          <c:v>Kg</c:v>
                        </c:pt>
                      </c:lvl>
                      <c:lvl>
                        <c:pt idx="0">
                          <c:v>Tipo de Residuos</c:v>
                        </c:pt>
                        <c:pt idx="3">
                          <c:v>Residuos/Empleado/mes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'Edificio 1'!$C$17:$H$17</c15:sqref>
                        </c15:fullRef>
                        <c15:formulaRef>
                          <c15:sqref>('Edificio 1'!$C$17:$D$17,'Edificio 1'!$F$17:$G$17)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1350-40C1-BFE1-748A554FADB6}"/>
                  </c:ext>
                </c:extLst>
              </c15:ser>
            </c15:filteredBarSeries>
            <c15:filteredBarSeries>
              <c15:ser>
                <c:idx val="7"/>
                <c:order val="7"/>
                <c:spPr>
                  <a:solidFill>
                    <a:schemeClr val="accent2">
                      <a:tint val="84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'Edificio 1'!$C$9:$H$10</c15:sqref>
                        </c15:fullRef>
                        <c15:formulaRef>
                          <c15:sqref>'Edificio 1'!$C$9:$H$10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Kg   </c:v>
                        </c:pt>
                        <c:pt idx="1">
                          <c:v>Litros</c:v>
                        </c:pt>
                        <c:pt idx="2">
                          <c:v>Gestor(es) Autorizado (s)</c:v>
                        </c:pt>
                        <c:pt idx="3">
                          <c:v>Kg</c:v>
                        </c:pt>
                      </c:lvl>
                      <c:lvl>
                        <c:pt idx="0">
                          <c:v>Tipo de Residuos</c:v>
                        </c:pt>
                        <c:pt idx="3">
                          <c:v>Residuos/Empleado/mes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'Edificio 1'!$C$18:$H$18</c15:sqref>
                        </c15:fullRef>
                        <c15:formulaRef>
                          <c15:sqref>('Edificio 1'!$C$18:$D$18,'Edificio 1'!$F$18:$G$18)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1350-40C1-BFE1-748A554FADB6}"/>
                  </c:ext>
                </c:extLst>
              </c15:ser>
            </c15:filteredBarSeries>
            <c15:filteredBarSeries>
              <c15:ser>
                <c:idx val="8"/>
                <c:order val="8"/>
                <c:spPr>
                  <a:solidFill>
                    <a:schemeClr val="accent2">
                      <a:tint val="74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'Edificio 1'!$C$9:$H$10</c15:sqref>
                        </c15:fullRef>
                        <c15:formulaRef>
                          <c15:sqref>'Edificio 1'!$C$9:$H$10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Kg   </c:v>
                        </c:pt>
                        <c:pt idx="1">
                          <c:v>Litros</c:v>
                        </c:pt>
                        <c:pt idx="2">
                          <c:v>Gestor(es) Autorizado (s)</c:v>
                        </c:pt>
                        <c:pt idx="3">
                          <c:v>Kg</c:v>
                        </c:pt>
                      </c:lvl>
                      <c:lvl>
                        <c:pt idx="0">
                          <c:v>Tipo de Residuos</c:v>
                        </c:pt>
                        <c:pt idx="3">
                          <c:v>Residuos/Empleado/mes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'Edificio 1'!$C$19:$H$19</c15:sqref>
                        </c15:fullRef>
                        <c15:formulaRef>
                          <c15:sqref>('Edificio 1'!$C$19:$D$19,'Edificio 1'!$F$19:$G$19)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1350-40C1-BFE1-748A554FADB6}"/>
                  </c:ext>
                </c:extLst>
              </c15:ser>
            </c15:filteredBarSeries>
            <c15:filteredBarSeries>
              <c15:ser>
                <c:idx val="9"/>
                <c:order val="9"/>
                <c:spPr>
                  <a:solidFill>
                    <a:schemeClr val="accent2">
                      <a:tint val="63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'Edificio 1'!$C$9:$H$10</c15:sqref>
                        </c15:fullRef>
                        <c15:formulaRef>
                          <c15:sqref>'Edificio 1'!$C$9:$H$10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Kg   </c:v>
                        </c:pt>
                        <c:pt idx="1">
                          <c:v>Litros</c:v>
                        </c:pt>
                        <c:pt idx="2">
                          <c:v>Gestor(es) Autorizado (s)</c:v>
                        </c:pt>
                        <c:pt idx="3">
                          <c:v>Kg</c:v>
                        </c:pt>
                      </c:lvl>
                      <c:lvl>
                        <c:pt idx="0">
                          <c:v>Tipo de Residuos</c:v>
                        </c:pt>
                        <c:pt idx="3">
                          <c:v>Residuos/Empleado/mes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'Edificio 1'!$C$20:$H$20</c15:sqref>
                        </c15:fullRef>
                        <c15:formulaRef>
                          <c15:sqref>('Edificio 1'!$C$20:$D$20,'Edificio 1'!$F$20:$G$20)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1350-40C1-BFE1-748A554FADB6}"/>
                  </c:ext>
                </c:extLst>
              </c15:ser>
            </c15:filteredBarSeries>
            <c15:filteredBarSeries>
              <c15:ser>
                <c:idx val="10"/>
                <c:order val="10"/>
                <c:spPr>
                  <a:solidFill>
                    <a:schemeClr val="accent2">
                      <a:tint val="5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'Edificio 1'!$C$9:$H$10</c15:sqref>
                        </c15:fullRef>
                        <c15:formulaRef>
                          <c15:sqref>'Edificio 1'!$C$9:$H$10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Kg   </c:v>
                        </c:pt>
                        <c:pt idx="1">
                          <c:v>Litros</c:v>
                        </c:pt>
                        <c:pt idx="2">
                          <c:v>Gestor(es) Autorizado (s)</c:v>
                        </c:pt>
                        <c:pt idx="3">
                          <c:v>Kg</c:v>
                        </c:pt>
                      </c:lvl>
                      <c:lvl>
                        <c:pt idx="0">
                          <c:v>Tipo de Residuos</c:v>
                        </c:pt>
                        <c:pt idx="3">
                          <c:v>Residuos/Empleado/mes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'Edificio 1'!$C$21:$H$21</c15:sqref>
                        </c15:fullRef>
                        <c15:formulaRef>
                          <c15:sqref>('Edificio 1'!$C$21:$D$21,'Edificio 1'!$F$21:$G$21)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1350-40C1-BFE1-748A554FADB6}"/>
                  </c:ext>
                </c:extLst>
              </c15:ser>
            </c15:filteredBarSeries>
            <c15:filteredBarSeries>
              <c15:ser>
                <c:idx val="11"/>
                <c:order val="11"/>
                <c:spPr>
                  <a:solidFill>
                    <a:schemeClr val="accent2">
                      <a:tint val="41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'Edificio 1'!$C$9:$H$10</c15:sqref>
                        </c15:fullRef>
                        <c15:formulaRef>
                          <c15:sqref>'Edificio 1'!$C$9:$H$10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Kg   </c:v>
                        </c:pt>
                        <c:pt idx="1">
                          <c:v>Litros</c:v>
                        </c:pt>
                        <c:pt idx="2">
                          <c:v>Gestor(es) Autorizado (s)</c:v>
                        </c:pt>
                        <c:pt idx="3">
                          <c:v>Kg</c:v>
                        </c:pt>
                      </c:lvl>
                      <c:lvl>
                        <c:pt idx="0">
                          <c:v>Tipo de Residuos</c:v>
                        </c:pt>
                        <c:pt idx="3">
                          <c:v>Residuos/Empleado/mes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'Edificio 1'!$C$22:$H$22</c15:sqref>
                        </c15:fullRef>
                        <c15:formulaRef>
                          <c15:sqref>('Edificio 1'!$C$22:$D$22,'Edificio 1'!$F$22:$G$22)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1350-40C1-BFE1-748A554FADB6}"/>
                  </c:ext>
                </c:extLst>
              </c15:ser>
            </c15:filteredBarSeries>
          </c:ext>
        </c:extLst>
      </c:barChart>
      <c:catAx>
        <c:axId val="298231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98234928"/>
        <c:crosses val="autoZero"/>
        <c:auto val="1"/>
        <c:lblAlgn val="ctr"/>
        <c:lblOffset val="100"/>
        <c:noMultiLvlLbl val="0"/>
      </c:catAx>
      <c:valAx>
        <c:axId val="298234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98231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Registro de Residuos Peligrosos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Totales </c:v>
          </c:tx>
          <c:spPr>
            <a:solidFill>
              <a:schemeClr val="accent2">
                <a:shade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'Edificio 10'!$C$9:$H$10</c15:sqref>
                  </c15:fullRef>
                </c:ext>
              </c:extLst>
              <c:f>'Edificio 10'!$C$9:$H$10</c:f>
              <c:multiLvlStrCache>
                <c:ptCount val="4"/>
                <c:lvl>
                  <c:pt idx="0">
                    <c:v>Kg   </c:v>
                  </c:pt>
                  <c:pt idx="1">
                    <c:v>Litros</c:v>
                  </c:pt>
                  <c:pt idx="2">
                    <c:v>Gestor Autorizado</c:v>
                  </c:pt>
                  <c:pt idx="3">
                    <c:v>Kg</c:v>
                  </c:pt>
                </c:lvl>
                <c:lvl>
                  <c:pt idx="0">
                    <c:v>Tipo de Residuos</c:v>
                  </c:pt>
                  <c:pt idx="3">
                    <c:v>Residuos/Empleado/mes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'Edificio 10'!$C$23:$H$23</c15:sqref>
                  </c15:fullRef>
                </c:ext>
              </c:extLst>
              <c:f>('Edificio 10'!$C$23:$D$23,'Edificio 10'!$F$23:$G$23)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FE-43C1-9261-0DD2C5A83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4076064"/>
        <c:axId val="294076624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2">
                      <a:shade val="51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uri="{02D57815-91ED-43cb-92C2-25804820EDAC}">
                        <c15:fullRef>
                          <c15:sqref>'Edificio 10'!$C$9:$H$10</c15:sqref>
                        </c15:fullRef>
                        <c15:formulaRef>
                          <c15:sqref>'Edificio 10'!$C$9:$H$10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Kg   </c:v>
                        </c:pt>
                        <c:pt idx="1">
                          <c:v>Litros</c:v>
                        </c:pt>
                        <c:pt idx="2">
                          <c:v>Gestor Autorizado</c:v>
                        </c:pt>
                        <c:pt idx="3">
                          <c:v>Kg</c:v>
                        </c:pt>
                      </c:lvl>
                      <c:lvl>
                        <c:pt idx="0">
                          <c:v>Tipo de Residuos</c:v>
                        </c:pt>
                        <c:pt idx="3">
                          <c:v>Residuos/Empleado/mes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ullRef>
                          <c15:sqref>'Edificio 10'!$C$12:$H$12</c15:sqref>
                        </c15:fullRef>
                        <c15:formulaRef>
                          <c15:sqref>('Edificio 10'!$C$12:$D$12,'Edificio 10'!$F$12:$G$12)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3" formatCode="0.00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98FE-43C1-9261-0DD2C5A836B3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2">
                      <a:shade val="6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'Edificio 10'!$C$9:$H$10</c15:sqref>
                        </c15:fullRef>
                        <c15:formulaRef>
                          <c15:sqref>'Edificio 10'!$C$9:$H$10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Kg   </c:v>
                        </c:pt>
                        <c:pt idx="1">
                          <c:v>Litros</c:v>
                        </c:pt>
                        <c:pt idx="2">
                          <c:v>Gestor Autorizado</c:v>
                        </c:pt>
                        <c:pt idx="3">
                          <c:v>Kg</c:v>
                        </c:pt>
                      </c:lvl>
                      <c:lvl>
                        <c:pt idx="0">
                          <c:v>Tipo de Residuos</c:v>
                        </c:pt>
                        <c:pt idx="3">
                          <c:v>Residuos/Empleado/mes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'Edificio 10'!$C$13:$H$13</c15:sqref>
                        </c15:fullRef>
                        <c15:formulaRef>
                          <c15:sqref>('Edificio 10'!$C$13:$D$13,'Edificio 10'!$F$13:$G$13)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98FE-43C1-9261-0DD2C5A836B3}"/>
                  </c:ext>
                </c:extLst>
              </c15:ser>
            </c15:filteredBarSeries>
            <c15:filteredBarSeries>
              <c15:ser>
                <c:idx val="3"/>
                <c:order val="3"/>
                <c:spPr>
                  <a:solidFill>
                    <a:schemeClr val="accent2">
                      <a:shade val="73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'Edificio 10'!$C$9:$H$10</c15:sqref>
                        </c15:fullRef>
                        <c15:formulaRef>
                          <c15:sqref>'Edificio 10'!$C$9:$H$10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Kg   </c:v>
                        </c:pt>
                        <c:pt idx="1">
                          <c:v>Litros</c:v>
                        </c:pt>
                        <c:pt idx="2">
                          <c:v>Gestor Autorizado</c:v>
                        </c:pt>
                        <c:pt idx="3">
                          <c:v>Kg</c:v>
                        </c:pt>
                      </c:lvl>
                      <c:lvl>
                        <c:pt idx="0">
                          <c:v>Tipo de Residuos</c:v>
                        </c:pt>
                        <c:pt idx="3">
                          <c:v>Residuos/Empleado/mes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'Edificio 10'!$C$14:$H$14</c15:sqref>
                        </c15:fullRef>
                        <c15:formulaRef>
                          <c15:sqref>('Edificio 10'!$C$14:$D$14,'Edificio 10'!$F$14:$G$14)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98FE-43C1-9261-0DD2C5A836B3}"/>
                  </c:ext>
                </c:extLst>
              </c15:ser>
            </c15:filteredBarSeries>
            <c15:filteredBarSeries>
              <c15:ser>
                <c:idx val="4"/>
                <c:order val="4"/>
                <c:spPr>
                  <a:solidFill>
                    <a:schemeClr val="accent2">
                      <a:shade val="83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'Edificio 10'!$C$9:$H$10</c15:sqref>
                        </c15:fullRef>
                        <c15:formulaRef>
                          <c15:sqref>'Edificio 10'!$C$9:$H$10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Kg   </c:v>
                        </c:pt>
                        <c:pt idx="1">
                          <c:v>Litros</c:v>
                        </c:pt>
                        <c:pt idx="2">
                          <c:v>Gestor Autorizado</c:v>
                        </c:pt>
                        <c:pt idx="3">
                          <c:v>Kg</c:v>
                        </c:pt>
                      </c:lvl>
                      <c:lvl>
                        <c:pt idx="0">
                          <c:v>Tipo de Residuos</c:v>
                        </c:pt>
                        <c:pt idx="3">
                          <c:v>Residuos/Empleado/mes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'Edificio 10'!$C$15:$H$15</c15:sqref>
                        </c15:fullRef>
                        <c15:formulaRef>
                          <c15:sqref>('Edificio 10'!$C$15:$D$15,'Edificio 10'!$F$15:$G$15)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98FE-43C1-9261-0DD2C5A836B3}"/>
                  </c:ext>
                </c:extLst>
              </c15:ser>
            </c15:filteredBarSeries>
            <c15:filteredBarSeries>
              <c15:ser>
                <c:idx val="5"/>
                <c:order val="5"/>
                <c:spPr>
                  <a:solidFill>
                    <a:schemeClr val="accent2">
                      <a:shade val="94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'Edificio 10'!$C$9:$H$10</c15:sqref>
                        </c15:fullRef>
                        <c15:formulaRef>
                          <c15:sqref>'Edificio 10'!$C$9:$H$10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Kg   </c:v>
                        </c:pt>
                        <c:pt idx="1">
                          <c:v>Litros</c:v>
                        </c:pt>
                        <c:pt idx="2">
                          <c:v>Gestor Autorizado</c:v>
                        </c:pt>
                        <c:pt idx="3">
                          <c:v>Kg</c:v>
                        </c:pt>
                      </c:lvl>
                      <c:lvl>
                        <c:pt idx="0">
                          <c:v>Tipo de Residuos</c:v>
                        </c:pt>
                        <c:pt idx="3">
                          <c:v>Residuos/Empleado/mes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'Edificio 10'!$C$16:$H$16</c15:sqref>
                        </c15:fullRef>
                        <c15:formulaRef>
                          <c15:sqref>('Edificio 10'!$C$16:$D$16,'Edificio 10'!$F$16:$G$16)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98FE-43C1-9261-0DD2C5A836B3}"/>
                  </c:ext>
                </c:extLst>
              </c15:ser>
            </c15:filteredBarSeries>
            <c15:filteredBarSeries>
              <c15:ser>
                <c:idx val="6"/>
                <c:order val="6"/>
                <c:spPr>
                  <a:solidFill>
                    <a:schemeClr val="accent2">
                      <a:tint val="9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'Edificio 10'!$C$9:$H$10</c15:sqref>
                        </c15:fullRef>
                        <c15:formulaRef>
                          <c15:sqref>'Edificio 10'!$C$9:$H$10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Kg   </c:v>
                        </c:pt>
                        <c:pt idx="1">
                          <c:v>Litros</c:v>
                        </c:pt>
                        <c:pt idx="2">
                          <c:v>Gestor Autorizado</c:v>
                        </c:pt>
                        <c:pt idx="3">
                          <c:v>Kg</c:v>
                        </c:pt>
                      </c:lvl>
                      <c:lvl>
                        <c:pt idx="0">
                          <c:v>Tipo de Residuos</c:v>
                        </c:pt>
                        <c:pt idx="3">
                          <c:v>Residuos/Empleado/mes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'Edificio 10'!$C$17:$H$17</c15:sqref>
                        </c15:fullRef>
                        <c15:formulaRef>
                          <c15:sqref>('Edificio 10'!$C$17:$D$17,'Edificio 10'!$F$17:$G$17)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98FE-43C1-9261-0DD2C5A836B3}"/>
                  </c:ext>
                </c:extLst>
              </c15:ser>
            </c15:filteredBarSeries>
            <c15:filteredBarSeries>
              <c15:ser>
                <c:idx val="7"/>
                <c:order val="7"/>
                <c:spPr>
                  <a:solidFill>
                    <a:schemeClr val="accent2">
                      <a:tint val="84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'Edificio 10'!$C$9:$H$10</c15:sqref>
                        </c15:fullRef>
                        <c15:formulaRef>
                          <c15:sqref>'Edificio 10'!$C$9:$H$10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Kg   </c:v>
                        </c:pt>
                        <c:pt idx="1">
                          <c:v>Litros</c:v>
                        </c:pt>
                        <c:pt idx="2">
                          <c:v>Gestor Autorizado</c:v>
                        </c:pt>
                        <c:pt idx="3">
                          <c:v>Kg</c:v>
                        </c:pt>
                      </c:lvl>
                      <c:lvl>
                        <c:pt idx="0">
                          <c:v>Tipo de Residuos</c:v>
                        </c:pt>
                        <c:pt idx="3">
                          <c:v>Residuos/Empleado/mes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'Edificio 10'!$C$18:$H$18</c15:sqref>
                        </c15:fullRef>
                        <c15:formulaRef>
                          <c15:sqref>('Edificio 10'!$C$18:$D$18,'Edificio 10'!$F$18:$G$18)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98FE-43C1-9261-0DD2C5A836B3}"/>
                  </c:ext>
                </c:extLst>
              </c15:ser>
            </c15:filteredBarSeries>
            <c15:filteredBarSeries>
              <c15:ser>
                <c:idx val="8"/>
                <c:order val="8"/>
                <c:spPr>
                  <a:solidFill>
                    <a:schemeClr val="accent2">
                      <a:tint val="74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'Edificio 10'!$C$9:$H$10</c15:sqref>
                        </c15:fullRef>
                        <c15:formulaRef>
                          <c15:sqref>'Edificio 10'!$C$9:$H$10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Kg   </c:v>
                        </c:pt>
                        <c:pt idx="1">
                          <c:v>Litros</c:v>
                        </c:pt>
                        <c:pt idx="2">
                          <c:v>Gestor Autorizado</c:v>
                        </c:pt>
                        <c:pt idx="3">
                          <c:v>Kg</c:v>
                        </c:pt>
                      </c:lvl>
                      <c:lvl>
                        <c:pt idx="0">
                          <c:v>Tipo de Residuos</c:v>
                        </c:pt>
                        <c:pt idx="3">
                          <c:v>Residuos/Empleado/mes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'Edificio 10'!$C$19:$H$19</c15:sqref>
                        </c15:fullRef>
                        <c15:formulaRef>
                          <c15:sqref>('Edificio 10'!$C$19:$D$19,'Edificio 10'!$F$19:$G$19)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98FE-43C1-9261-0DD2C5A836B3}"/>
                  </c:ext>
                </c:extLst>
              </c15:ser>
            </c15:filteredBarSeries>
            <c15:filteredBarSeries>
              <c15:ser>
                <c:idx val="9"/>
                <c:order val="9"/>
                <c:spPr>
                  <a:solidFill>
                    <a:schemeClr val="accent2">
                      <a:tint val="63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'Edificio 10'!$C$9:$H$10</c15:sqref>
                        </c15:fullRef>
                        <c15:formulaRef>
                          <c15:sqref>'Edificio 10'!$C$9:$H$10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Kg   </c:v>
                        </c:pt>
                        <c:pt idx="1">
                          <c:v>Litros</c:v>
                        </c:pt>
                        <c:pt idx="2">
                          <c:v>Gestor Autorizado</c:v>
                        </c:pt>
                        <c:pt idx="3">
                          <c:v>Kg</c:v>
                        </c:pt>
                      </c:lvl>
                      <c:lvl>
                        <c:pt idx="0">
                          <c:v>Tipo de Residuos</c:v>
                        </c:pt>
                        <c:pt idx="3">
                          <c:v>Residuos/Empleado/mes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'Edificio 10'!$C$20:$H$20</c15:sqref>
                        </c15:fullRef>
                        <c15:formulaRef>
                          <c15:sqref>('Edificio 10'!$C$20:$D$20,'Edificio 10'!$F$20:$G$20)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98FE-43C1-9261-0DD2C5A836B3}"/>
                  </c:ext>
                </c:extLst>
              </c15:ser>
            </c15:filteredBarSeries>
            <c15:filteredBarSeries>
              <c15:ser>
                <c:idx val="10"/>
                <c:order val="10"/>
                <c:spPr>
                  <a:solidFill>
                    <a:schemeClr val="accent2">
                      <a:tint val="5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'Edificio 10'!$C$9:$H$10</c15:sqref>
                        </c15:fullRef>
                        <c15:formulaRef>
                          <c15:sqref>'Edificio 10'!$C$9:$H$10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Kg   </c:v>
                        </c:pt>
                        <c:pt idx="1">
                          <c:v>Litros</c:v>
                        </c:pt>
                        <c:pt idx="2">
                          <c:v>Gestor Autorizado</c:v>
                        </c:pt>
                        <c:pt idx="3">
                          <c:v>Kg</c:v>
                        </c:pt>
                      </c:lvl>
                      <c:lvl>
                        <c:pt idx="0">
                          <c:v>Tipo de Residuos</c:v>
                        </c:pt>
                        <c:pt idx="3">
                          <c:v>Residuos/Empleado/mes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'Edificio 10'!$C$21:$H$21</c15:sqref>
                        </c15:fullRef>
                        <c15:formulaRef>
                          <c15:sqref>('Edificio 10'!$C$21:$D$21,'Edificio 10'!$F$21:$G$21)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98FE-43C1-9261-0DD2C5A836B3}"/>
                  </c:ext>
                </c:extLst>
              </c15:ser>
            </c15:filteredBarSeries>
            <c15:filteredBarSeries>
              <c15:ser>
                <c:idx val="11"/>
                <c:order val="11"/>
                <c:spPr>
                  <a:solidFill>
                    <a:schemeClr val="accent2">
                      <a:tint val="41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'Edificio 10'!$C$9:$H$10</c15:sqref>
                        </c15:fullRef>
                        <c15:formulaRef>
                          <c15:sqref>'Edificio 10'!$C$9:$H$10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Kg   </c:v>
                        </c:pt>
                        <c:pt idx="1">
                          <c:v>Litros</c:v>
                        </c:pt>
                        <c:pt idx="2">
                          <c:v>Gestor Autorizado</c:v>
                        </c:pt>
                        <c:pt idx="3">
                          <c:v>Kg</c:v>
                        </c:pt>
                      </c:lvl>
                      <c:lvl>
                        <c:pt idx="0">
                          <c:v>Tipo de Residuos</c:v>
                        </c:pt>
                        <c:pt idx="3">
                          <c:v>Residuos/Empleado/mes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'Edificio 10'!$C$22:$H$22</c15:sqref>
                        </c15:fullRef>
                        <c15:formulaRef>
                          <c15:sqref>('Edificio 10'!$C$22:$D$22,'Edificio 10'!$F$22:$G$22)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98FE-43C1-9261-0DD2C5A836B3}"/>
                  </c:ext>
                </c:extLst>
              </c15:ser>
            </c15:filteredBarSeries>
          </c:ext>
        </c:extLst>
      </c:barChart>
      <c:catAx>
        <c:axId val="294076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94076624"/>
        <c:crosses val="autoZero"/>
        <c:auto val="1"/>
        <c:lblAlgn val="ctr"/>
        <c:lblOffset val="100"/>
        <c:noMultiLvlLbl val="0"/>
      </c:catAx>
      <c:valAx>
        <c:axId val="294076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94076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 sz="1800" b="1" i="0" baseline="0">
                <a:effectLst/>
              </a:rPr>
              <a:t>Total de residuos separados por dependencia </a:t>
            </a:r>
            <a:endParaRPr lang="es-CR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'Reporte institucional_edificio'!$E$6:$E$7</c:f>
              <c:strCache>
                <c:ptCount val="2"/>
                <c:pt idx="0">
                  <c:v>Kg/emp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'Reporte institucional_edificio'!$E$8:$E$17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'Reporte institucional_edificio'!$A$8:$A$17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D1BB-48A6-8B52-3BC0903A61B8}"/>
            </c:ext>
          </c:extLst>
        </c:ser>
        <c:ser>
          <c:idx val="1"/>
          <c:order val="1"/>
          <c:tx>
            <c:strRef>
              <c:f>'Reporte institucional_edificio'!$F$6:$F$7</c:f>
              <c:strCache>
                <c:ptCount val="2"/>
                <c:pt idx="0">
                  <c:v>litros/emp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'Reporte institucional_edificio'!$F$8:$F$17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'Reporte institucional_edificio'!$A$8:$A$17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D1BB-48A6-8B52-3BC0903A61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94065984"/>
        <c:axId val="294062064"/>
      </c:barChart>
      <c:catAx>
        <c:axId val="294065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94062064"/>
        <c:crosses val="autoZero"/>
        <c:auto val="1"/>
        <c:lblAlgn val="ctr"/>
        <c:lblOffset val="100"/>
        <c:noMultiLvlLbl val="0"/>
      </c:catAx>
      <c:valAx>
        <c:axId val="294062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94065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CR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Total</a:t>
            </a:r>
            <a:r>
              <a:rPr lang="es-CR" baseline="0"/>
              <a:t> de residuos peligrosos separados en la institución (kg/mes)</a:t>
            </a:r>
            <a:endParaRPr lang="es-CR"/>
          </a:p>
        </c:rich>
      </c:tx>
      <c:layout>
        <c:manualLayout>
          <c:xMode val="edge"/>
          <c:yMode val="edge"/>
          <c:x val="0.17725653384236156"/>
          <c:y val="3.54146728443510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CR"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4.8124505270174457E-2"/>
          <c:y val="0.11362955836308264"/>
          <c:w val="0.93357632379285826"/>
          <c:h val="0.766756800094522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'Reporte Institucional_mes'!$C$5</c:f>
              <c:strCache>
                <c:ptCount val="1"/>
                <c:pt idx="0">
                  <c:v>Registro de residuos peligrosos en la institución</c:v>
                </c:pt>
              </c:strCache>
            </c:strRef>
          </c:tx>
          <c:spPr>
            <a:solidFill>
              <a:schemeClr val="accent2">
                <a:shade val="44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'Reporte Institucional_mes'!$A$8:$A$19</c15:sqref>
                  </c15:fullRef>
                </c:ext>
              </c:extLst>
              <c:f>'Reporte Institucional_mes'!$A$8:$A$19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'Reporte Institucional_mes'!$B$5:$Q$5</c15:sqref>
                  </c15:fullRef>
                </c:ext>
              </c:extLst>
              <c:f>('Reporte Institucional_mes'!$B$5:$M$5,'Reporte Institucional_mes'!$Q$5)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C7-4C1F-8ADA-7A91C3EDEC7E}"/>
            </c:ext>
          </c:extLst>
        </c:ser>
        <c:ser>
          <c:idx val="7"/>
          <c:order val="1"/>
          <c:tx>
            <c:strRef>
              <c:f>'Reporte Institucional_mes'!$E$6:$E$7</c:f>
              <c:strCache>
                <c:ptCount val="1"/>
                <c:pt idx="0">
                  <c:v>Kg/emp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Enero </c:v>
              </c:pt>
              <c:pt idx="1">
                <c:v>Febrero</c:v>
              </c:pt>
              <c:pt idx="2">
                <c:v>Marzo</c:v>
              </c:pt>
              <c:pt idx="3">
                <c:v>Abril</c:v>
              </c:pt>
              <c:pt idx="4">
                <c:v>Mayo</c:v>
              </c:pt>
              <c:pt idx="5">
                <c:v>Junio</c:v>
              </c:pt>
              <c:pt idx="6">
                <c:v>Julio</c:v>
              </c:pt>
              <c:pt idx="7">
                <c:v>Agosto </c:v>
              </c:pt>
              <c:pt idx="8">
                <c:v>Septiembre</c:v>
              </c:pt>
              <c:pt idx="9">
                <c:v>Octubre</c:v>
              </c:pt>
              <c:pt idx="10">
                <c:v>Noviembre</c:v>
              </c:pt>
              <c:pt idx="11">
                <c:v>Diciembre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'Reporte Institucional_mes'!$E$8:$E$19</c15:sqref>
                  </c15:fullRef>
                </c:ext>
              </c:extLst>
              <c:f>'Reporte Institucional_mes'!$E$8:$E$19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C7-4C1F-8ADA-7A91C3EDEC7E}"/>
            </c:ext>
          </c:extLst>
        </c:ser>
        <c:ser>
          <c:idx val="8"/>
          <c:order val="2"/>
          <c:tx>
            <c:strRef>
              <c:f>'Reporte Institucional_mes'!$F$6:$F$7</c:f>
              <c:strCache>
                <c:ptCount val="1"/>
                <c:pt idx="0">
                  <c:v>litros/emp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Enero </c:v>
              </c:pt>
              <c:pt idx="1">
                <c:v>Febrero</c:v>
              </c:pt>
              <c:pt idx="2">
                <c:v>Marzo</c:v>
              </c:pt>
              <c:pt idx="3">
                <c:v>Abril</c:v>
              </c:pt>
              <c:pt idx="4">
                <c:v>Mayo</c:v>
              </c:pt>
              <c:pt idx="5">
                <c:v>Junio</c:v>
              </c:pt>
              <c:pt idx="6">
                <c:v>Julio</c:v>
              </c:pt>
              <c:pt idx="7">
                <c:v>Agosto </c:v>
              </c:pt>
              <c:pt idx="8">
                <c:v>Septiembre</c:v>
              </c:pt>
              <c:pt idx="9">
                <c:v>Octubre</c:v>
              </c:pt>
              <c:pt idx="10">
                <c:v>Noviembre</c:v>
              </c:pt>
              <c:pt idx="11">
                <c:v>Diciembre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'Reporte Institucional_mes'!$F$8:$F$19</c15:sqref>
                  </c15:fullRef>
                </c:ext>
              </c:extLst>
              <c:f>'Reporte Institucional_mes'!$F$8:$F$19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C7-4C1F-8ADA-7A91C3EDEC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4075504"/>
        <c:axId val="294062624"/>
      </c:barChart>
      <c:catAx>
        <c:axId val="294075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CR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94062624"/>
        <c:crosses val="autoZero"/>
        <c:auto val="1"/>
        <c:lblAlgn val="ctr"/>
        <c:lblOffset val="100"/>
        <c:noMultiLvlLbl val="0"/>
      </c:catAx>
      <c:valAx>
        <c:axId val="294062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CR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9407550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CR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Registro de Residuos Peligrosos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Totales </c:v>
          </c:tx>
          <c:spPr>
            <a:solidFill>
              <a:schemeClr val="accent2">
                <a:shade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'Edificio 2'!$C$9:$H$10</c15:sqref>
                  </c15:fullRef>
                </c:ext>
              </c:extLst>
              <c:f>'Edificio 2'!$C$9:$H$10</c:f>
              <c:multiLvlStrCache>
                <c:ptCount val="4"/>
                <c:lvl>
                  <c:pt idx="0">
                    <c:v>Kg   </c:v>
                  </c:pt>
                  <c:pt idx="1">
                    <c:v>Litros</c:v>
                  </c:pt>
                  <c:pt idx="2">
                    <c:v>Gestor Autorizado</c:v>
                  </c:pt>
                  <c:pt idx="3">
                    <c:v>Kg</c:v>
                  </c:pt>
                </c:lvl>
                <c:lvl>
                  <c:pt idx="0">
                    <c:v>Tipo de Residuos</c:v>
                  </c:pt>
                  <c:pt idx="3">
                    <c:v>Residuos/Empleado/mes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'Edificio 2'!$C$23:$H$23</c15:sqref>
                  </c15:fullRef>
                </c:ext>
              </c:extLst>
              <c:f>('Edificio 2'!$C$23:$D$23,'Edificio 2'!$F$23:$G$23)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18-4FFE-8678-C152E7E1CB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8227648"/>
        <c:axId val="298225408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2">
                      <a:shade val="51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uri="{02D57815-91ED-43cb-92C2-25804820EDAC}">
                        <c15:fullRef>
                          <c15:sqref>'Edificio 2'!$C$9:$H$10</c15:sqref>
                        </c15:fullRef>
                        <c15:formulaRef>
                          <c15:sqref>'Edificio 2'!$C$9:$H$10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Kg   </c:v>
                        </c:pt>
                        <c:pt idx="1">
                          <c:v>Litros</c:v>
                        </c:pt>
                        <c:pt idx="2">
                          <c:v>Gestor Autorizado</c:v>
                        </c:pt>
                        <c:pt idx="3">
                          <c:v>Kg</c:v>
                        </c:pt>
                      </c:lvl>
                      <c:lvl>
                        <c:pt idx="0">
                          <c:v>Tipo de Residuos</c:v>
                        </c:pt>
                        <c:pt idx="3">
                          <c:v>Residuos/Empleado/mes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ullRef>
                          <c15:sqref>'Edificio 2'!$C$12:$H$12</c15:sqref>
                        </c15:fullRef>
                        <c15:formulaRef>
                          <c15:sqref>('Edificio 2'!$C$12:$D$12,'Edificio 2'!$F$12:$G$12)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3" formatCode="0.00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0A18-4FFE-8678-C152E7E1CB94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2">
                      <a:shade val="6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'Edificio 2'!$C$9:$H$10</c15:sqref>
                        </c15:fullRef>
                        <c15:formulaRef>
                          <c15:sqref>'Edificio 2'!$C$9:$H$10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Kg   </c:v>
                        </c:pt>
                        <c:pt idx="1">
                          <c:v>Litros</c:v>
                        </c:pt>
                        <c:pt idx="2">
                          <c:v>Gestor Autorizado</c:v>
                        </c:pt>
                        <c:pt idx="3">
                          <c:v>Kg</c:v>
                        </c:pt>
                      </c:lvl>
                      <c:lvl>
                        <c:pt idx="0">
                          <c:v>Tipo de Residuos</c:v>
                        </c:pt>
                        <c:pt idx="3">
                          <c:v>Residuos/Empleado/mes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'Edificio 2'!$C$13:$H$13</c15:sqref>
                        </c15:fullRef>
                        <c15:formulaRef>
                          <c15:sqref>('Edificio 2'!$C$13:$D$13,'Edificio 2'!$F$13:$G$13)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0A18-4FFE-8678-C152E7E1CB94}"/>
                  </c:ext>
                </c:extLst>
              </c15:ser>
            </c15:filteredBarSeries>
            <c15:filteredBarSeries>
              <c15:ser>
                <c:idx val="3"/>
                <c:order val="3"/>
                <c:spPr>
                  <a:solidFill>
                    <a:schemeClr val="accent2">
                      <a:shade val="73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'Edificio 2'!$C$9:$H$10</c15:sqref>
                        </c15:fullRef>
                        <c15:formulaRef>
                          <c15:sqref>'Edificio 2'!$C$9:$H$10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Kg   </c:v>
                        </c:pt>
                        <c:pt idx="1">
                          <c:v>Litros</c:v>
                        </c:pt>
                        <c:pt idx="2">
                          <c:v>Gestor Autorizado</c:v>
                        </c:pt>
                        <c:pt idx="3">
                          <c:v>Kg</c:v>
                        </c:pt>
                      </c:lvl>
                      <c:lvl>
                        <c:pt idx="0">
                          <c:v>Tipo de Residuos</c:v>
                        </c:pt>
                        <c:pt idx="3">
                          <c:v>Residuos/Empleado/mes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'Edificio 2'!$C$14:$H$14</c15:sqref>
                        </c15:fullRef>
                        <c15:formulaRef>
                          <c15:sqref>('Edificio 2'!$C$14:$D$14,'Edificio 2'!$F$14:$G$14)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0A18-4FFE-8678-C152E7E1CB94}"/>
                  </c:ext>
                </c:extLst>
              </c15:ser>
            </c15:filteredBarSeries>
            <c15:filteredBarSeries>
              <c15:ser>
                <c:idx val="4"/>
                <c:order val="4"/>
                <c:spPr>
                  <a:solidFill>
                    <a:schemeClr val="accent2">
                      <a:shade val="83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'Edificio 2'!$C$9:$H$10</c15:sqref>
                        </c15:fullRef>
                        <c15:formulaRef>
                          <c15:sqref>'Edificio 2'!$C$9:$H$10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Kg   </c:v>
                        </c:pt>
                        <c:pt idx="1">
                          <c:v>Litros</c:v>
                        </c:pt>
                        <c:pt idx="2">
                          <c:v>Gestor Autorizado</c:v>
                        </c:pt>
                        <c:pt idx="3">
                          <c:v>Kg</c:v>
                        </c:pt>
                      </c:lvl>
                      <c:lvl>
                        <c:pt idx="0">
                          <c:v>Tipo de Residuos</c:v>
                        </c:pt>
                        <c:pt idx="3">
                          <c:v>Residuos/Empleado/mes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'Edificio 2'!$C$15:$H$15</c15:sqref>
                        </c15:fullRef>
                        <c15:formulaRef>
                          <c15:sqref>('Edificio 2'!$C$15:$D$15,'Edificio 2'!$F$15:$G$15)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0A18-4FFE-8678-C152E7E1CB94}"/>
                  </c:ext>
                </c:extLst>
              </c15:ser>
            </c15:filteredBarSeries>
            <c15:filteredBarSeries>
              <c15:ser>
                <c:idx val="5"/>
                <c:order val="5"/>
                <c:spPr>
                  <a:solidFill>
                    <a:schemeClr val="accent2">
                      <a:shade val="94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'Edificio 2'!$C$9:$H$10</c15:sqref>
                        </c15:fullRef>
                        <c15:formulaRef>
                          <c15:sqref>'Edificio 2'!$C$9:$H$10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Kg   </c:v>
                        </c:pt>
                        <c:pt idx="1">
                          <c:v>Litros</c:v>
                        </c:pt>
                        <c:pt idx="2">
                          <c:v>Gestor Autorizado</c:v>
                        </c:pt>
                        <c:pt idx="3">
                          <c:v>Kg</c:v>
                        </c:pt>
                      </c:lvl>
                      <c:lvl>
                        <c:pt idx="0">
                          <c:v>Tipo de Residuos</c:v>
                        </c:pt>
                        <c:pt idx="3">
                          <c:v>Residuos/Empleado/mes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'Edificio 2'!$C$16:$H$16</c15:sqref>
                        </c15:fullRef>
                        <c15:formulaRef>
                          <c15:sqref>('Edificio 2'!$C$16:$D$16,'Edificio 2'!$F$16:$G$16)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0A18-4FFE-8678-C152E7E1CB94}"/>
                  </c:ext>
                </c:extLst>
              </c15:ser>
            </c15:filteredBarSeries>
            <c15:filteredBarSeries>
              <c15:ser>
                <c:idx val="6"/>
                <c:order val="6"/>
                <c:spPr>
                  <a:solidFill>
                    <a:schemeClr val="accent2">
                      <a:tint val="9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'Edificio 2'!$C$9:$H$10</c15:sqref>
                        </c15:fullRef>
                        <c15:formulaRef>
                          <c15:sqref>'Edificio 2'!$C$9:$H$10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Kg   </c:v>
                        </c:pt>
                        <c:pt idx="1">
                          <c:v>Litros</c:v>
                        </c:pt>
                        <c:pt idx="2">
                          <c:v>Gestor Autorizado</c:v>
                        </c:pt>
                        <c:pt idx="3">
                          <c:v>Kg</c:v>
                        </c:pt>
                      </c:lvl>
                      <c:lvl>
                        <c:pt idx="0">
                          <c:v>Tipo de Residuos</c:v>
                        </c:pt>
                        <c:pt idx="3">
                          <c:v>Residuos/Empleado/mes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'Edificio 2'!$C$17:$H$17</c15:sqref>
                        </c15:fullRef>
                        <c15:formulaRef>
                          <c15:sqref>('Edificio 2'!$C$17:$D$17,'Edificio 2'!$F$17:$G$17)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0A18-4FFE-8678-C152E7E1CB94}"/>
                  </c:ext>
                </c:extLst>
              </c15:ser>
            </c15:filteredBarSeries>
            <c15:filteredBarSeries>
              <c15:ser>
                <c:idx val="7"/>
                <c:order val="7"/>
                <c:spPr>
                  <a:solidFill>
                    <a:schemeClr val="accent2">
                      <a:tint val="84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'Edificio 2'!$C$9:$H$10</c15:sqref>
                        </c15:fullRef>
                        <c15:formulaRef>
                          <c15:sqref>'Edificio 2'!$C$9:$H$10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Kg   </c:v>
                        </c:pt>
                        <c:pt idx="1">
                          <c:v>Litros</c:v>
                        </c:pt>
                        <c:pt idx="2">
                          <c:v>Gestor Autorizado</c:v>
                        </c:pt>
                        <c:pt idx="3">
                          <c:v>Kg</c:v>
                        </c:pt>
                      </c:lvl>
                      <c:lvl>
                        <c:pt idx="0">
                          <c:v>Tipo de Residuos</c:v>
                        </c:pt>
                        <c:pt idx="3">
                          <c:v>Residuos/Empleado/mes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'Edificio 2'!$C$18:$H$18</c15:sqref>
                        </c15:fullRef>
                        <c15:formulaRef>
                          <c15:sqref>('Edificio 2'!$C$18:$D$18,'Edificio 2'!$F$18:$G$18)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0A18-4FFE-8678-C152E7E1CB94}"/>
                  </c:ext>
                </c:extLst>
              </c15:ser>
            </c15:filteredBarSeries>
            <c15:filteredBarSeries>
              <c15:ser>
                <c:idx val="8"/>
                <c:order val="8"/>
                <c:spPr>
                  <a:solidFill>
                    <a:schemeClr val="accent2">
                      <a:tint val="74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'Edificio 2'!$C$9:$H$10</c15:sqref>
                        </c15:fullRef>
                        <c15:formulaRef>
                          <c15:sqref>'Edificio 2'!$C$9:$H$10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Kg   </c:v>
                        </c:pt>
                        <c:pt idx="1">
                          <c:v>Litros</c:v>
                        </c:pt>
                        <c:pt idx="2">
                          <c:v>Gestor Autorizado</c:v>
                        </c:pt>
                        <c:pt idx="3">
                          <c:v>Kg</c:v>
                        </c:pt>
                      </c:lvl>
                      <c:lvl>
                        <c:pt idx="0">
                          <c:v>Tipo de Residuos</c:v>
                        </c:pt>
                        <c:pt idx="3">
                          <c:v>Residuos/Empleado/mes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'Edificio 2'!$C$19:$H$19</c15:sqref>
                        </c15:fullRef>
                        <c15:formulaRef>
                          <c15:sqref>('Edificio 2'!$C$19:$D$19,'Edificio 2'!$F$19:$G$19)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0A18-4FFE-8678-C152E7E1CB94}"/>
                  </c:ext>
                </c:extLst>
              </c15:ser>
            </c15:filteredBarSeries>
            <c15:filteredBarSeries>
              <c15:ser>
                <c:idx val="9"/>
                <c:order val="9"/>
                <c:spPr>
                  <a:solidFill>
                    <a:schemeClr val="accent2">
                      <a:tint val="63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'Edificio 2'!$C$9:$H$10</c15:sqref>
                        </c15:fullRef>
                        <c15:formulaRef>
                          <c15:sqref>'Edificio 2'!$C$9:$H$10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Kg   </c:v>
                        </c:pt>
                        <c:pt idx="1">
                          <c:v>Litros</c:v>
                        </c:pt>
                        <c:pt idx="2">
                          <c:v>Gestor Autorizado</c:v>
                        </c:pt>
                        <c:pt idx="3">
                          <c:v>Kg</c:v>
                        </c:pt>
                      </c:lvl>
                      <c:lvl>
                        <c:pt idx="0">
                          <c:v>Tipo de Residuos</c:v>
                        </c:pt>
                        <c:pt idx="3">
                          <c:v>Residuos/Empleado/mes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'Edificio 2'!$C$20:$H$20</c15:sqref>
                        </c15:fullRef>
                        <c15:formulaRef>
                          <c15:sqref>('Edificio 2'!$C$20:$D$20,'Edificio 2'!$F$20:$G$20)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0A18-4FFE-8678-C152E7E1CB94}"/>
                  </c:ext>
                </c:extLst>
              </c15:ser>
            </c15:filteredBarSeries>
            <c15:filteredBarSeries>
              <c15:ser>
                <c:idx val="10"/>
                <c:order val="10"/>
                <c:spPr>
                  <a:solidFill>
                    <a:schemeClr val="accent2">
                      <a:tint val="5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'Edificio 2'!$C$9:$H$10</c15:sqref>
                        </c15:fullRef>
                        <c15:formulaRef>
                          <c15:sqref>'Edificio 2'!$C$9:$H$10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Kg   </c:v>
                        </c:pt>
                        <c:pt idx="1">
                          <c:v>Litros</c:v>
                        </c:pt>
                        <c:pt idx="2">
                          <c:v>Gestor Autorizado</c:v>
                        </c:pt>
                        <c:pt idx="3">
                          <c:v>Kg</c:v>
                        </c:pt>
                      </c:lvl>
                      <c:lvl>
                        <c:pt idx="0">
                          <c:v>Tipo de Residuos</c:v>
                        </c:pt>
                        <c:pt idx="3">
                          <c:v>Residuos/Empleado/mes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'Edificio 2'!$C$21:$H$21</c15:sqref>
                        </c15:fullRef>
                        <c15:formulaRef>
                          <c15:sqref>('Edificio 2'!$C$21:$D$21,'Edificio 2'!$F$21:$G$21)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0A18-4FFE-8678-C152E7E1CB94}"/>
                  </c:ext>
                </c:extLst>
              </c15:ser>
            </c15:filteredBarSeries>
            <c15:filteredBarSeries>
              <c15:ser>
                <c:idx val="11"/>
                <c:order val="11"/>
                <c:spPr>
                  <a:solidFill>
                    <a:schemeClr val="accent2">
                      <a:tint val="41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'Edificio 2'!$C$9:$H$10</c15:sqref>
                        </c15:fullRef>
                        <c15:formulaRef>
                          <c15:sqref>'Edificio 2'!$C$9:$H$10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Kg   </c:v>
                        </c:pt>
                        <c:pt idx="1">
                          <c:v>Litros</c:v>
                        </c:pt>
                        <c:pt idx="2">
                          <c:v>Gestor Autorizado</c:v>
                        </c:pt>
                        <c:pt idx="3">
                          <c:v>Kg</c:v>
                        </c:pt>
                      </c:lvl>
                      <c:lvl>
                        <c:pt idx="0">
                          <c:v>Tipo de Residuos</c:v>
                        </c:pt>
                        <c:pt idx="3">
                          <c:v>Residuos/Empleado/mes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'Edificio 2'!$C$22:$H$22</c15:sqref>
                        </c15:fullRef>
                        <c15:formulaRef>
                          <c15:sqref>('Edificio 2'!$C$22:$D$22,'Edificio 2'!$F$22:$G$22)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0A18-4FFE-8678-C152E7E1CB94}"/>
                  </c:ext>
                </c:extLst>
              </c15:ser>
            </c15:filteredBarSeries>
          </c:ext>
        </c:extLst>
      </c:barChart>
      <c:catAx>
        <c:axId val="298227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98225408"/>
        <c:crosses val="autoZero"/>
        <c:auto val="1"/>
        <c:lblAlgn val="ctr"/>
        <c:lblOffset val="100"/>
        <c:noMultiLvlLbl val="0"/>
      </c:catAx>
      <c:valAx>
        <c:axId val="298225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98227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Registro de Residuos Peligrosos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Totales </c:v>
          </c:tx>
          <c:spPr>
            <a:solidFill>
              <a:schemeClr val="accent2">
                <a:shade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'Edificio 3'!$C$9:$H$10</c15:sqref>
                  </c15:fullRef>
                </c:ext>
              </c:extLst>
              <c:f>'Edificio 3'!$C$9:$H$10</c:f>
              <c:multiLvlStrCache>
                <c:ptCount val="4"/>
                <c:lvl>
                  <c:pt idx="0">
                    <c:v>Kg   </c:v>
                  </c:pt>
                  <c:pt idx="1">
                    <c:v>Litros</c:v>
                  </c:pt>
                  <c:pt idx="2">
                    <c:v>Gestor Autorizado</c:v>
                  </c:pt>
                  <c:pt idx="3">
                    <c:v>Kg</c:v>
                  </c:pt>
                </c:lvl>
                <c:lvl>
                  <c:pt idx="0">
                    <c:v>Tipo de Residuos</c:v>
                  </c:pt>
                  <c:pt idx="3">
                    <c:v>Residuos/Empleado/mes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'Edificio 3'!$C$23:$H$23</c15:sqref>
                  </c15:fullRef>
                </c:ext>
              </c:extLst>
              <c:f>('Edificio 3'!$C$23:$D$23,'Edificio 3'!$F$23:$G$23)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76-4C9B-BCCC-969535AEE2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8243888"/>
        <c:axId val="298244448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2">
                      <a:shade val="51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uri="{02D57815-91ED-43cb-92C2-25804820EDAC}">
                        <c15:fullRef>
                          <c15:sqref>'Edificio 3'!$C$9:$H$10</c15:sqref>
                        </c15:fullRef>
                        <c15:formulaRef>
                          <c15:sqref>'Edificio 3'!$C$9:$H$10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Kg   </c:v>
                        </c:pt>
                        <c:pt idx="1">
                          <c:v>Litros</c:v>
                        </c:pt>
                        <c:pt idx="2">
                          <c:v>Gestor Autorizado</c:v>
                        </c:pt>
                        <c:pt idx="3">
                          <c:v>Kg</c:v>
                        </c:pt>
                      </c:lvl>
                      <c:lvl>
                        <c:pt idx="0">
                          <c:v>Tipo de Residuos</c:v>
                        </c:pt>
                        <c:pt idx="3">
                          <c:v>Residuos/Empleado/mes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ullRef>
                          <c15:sqref>'Edificio 3'!$C$12:$H$12</c15:sqref>
                        </c15:fullRef>
                        <c15:formulaRef>
                          <c15:sqref>('Edificio 3'!$C$12:$D$12,'Edificio 3'!$F$12:$G$12)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3" formatCode="0.00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1076-4C9B-BCCC-969535AEE20B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2">
                      <a:shade val="6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'Edificio 3'!$C$9:$H$10</c15:sqref>
                        </c15:fullRef>
                        <c15:formulaRef>
                          <c15:sqref>'Edificio 3'!$C$9:$H$10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Kg   </c:v>
                        </c:pt>
                        <c:pt idx="1">
                          <c:v>Litros</c:v>
                        </c:pt>
                        <c:pt idx="2">
                          <c:v>Gestor Autorizado</c:v>
                        </c:pt>
                        <c:pt idx="3">
                          <c:v>Kg</c:v>
                        </c:pt>
                      </c:lvl>
                      <c:lvl>
                        <c:pt idx="0">
                          <c:v>Tipo de Residuos</c:v>
                        </c:pt>
                        <c:pt idx="3">
                          <c:v>Residuos/Empleado/mes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'Edificio 3'!$C$13:$H$13</c15:sqref>
                        </c15:fullRef>
                        <c15:formulaRef>
                          <c15:sqref>('Edificio 3'!$C$13:$D$13,'Edificio 3'!$F$13:$G$13)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1076-4C9B-BCCC-969535AEE20B}"/>
                  </c:ext>
                </c:extLst>
              </c15:ser>
            </c15:filteredBarSeries>
            <c15:filteredBarSeries>
              <c15:ser>
                <c:idx val="3"/>
                <c:order val="3"/>
                <c:spPr>
                  <a:solidFill>
                    <a:schemeClr val="accent2">
                      <a:shade val="73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'Edificio 3'!$C$9:$H$10</c15:sqref>
                        </c15:fullRef>
                        <c15:formulaRef>
                          <c15:sqref>'Edificio 3'!$C$9:$H$10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Kg   </c:v>
                        </c:pt>
                        <c:pt idx="1">
                          <c:v>Litros</c:v>
                        </c:pt>
                        <c:pt idx="2">
                          <c:v>Gestor Autorizado</c:v>
                        </c:pt>
                        <c:pt idx="3">
                          <c:v>Kg</c:v>
                        </c:pt>
                      </c:lvl>
                      <c:lvl>
                        <c:pt idx="0">
                          <c:v>Tipo de Residuos</c:v>
                        </c:pt>
                        <c:pt idx="3">
                          <c:v>Residuos/Empleado/mes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'Edificio 3'!$C$14:$H$14</c15:sqref>
                        </c15:fullRef>
                        <c15:formulaRef>
                          <c15:sqref>('Edificio 3'!$C$14:$D$14,'Edificio 3'!$F$14:$G$14)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1076-4C9B-BCCC-969535AEE20B}"/>
                  </c:ext>
                </c:extLst>
              </c15:ser>
            </c15:filteredBarSeries>
            <c15:filteredBarSeries>
              <c15:ser>
                <c:idx val="4"/>
                <c:order val="4"/>
                <c:spPr>
                  <a:solidFill>
                    <a:schemeClr val="accent2">
                      <a:shade val="83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'Edificio 3'!$C$9:$H$10</c15:sqref>
                        </c15:fullRef>
                        <c15:formulaRef>
                          <c15:sqref>'Edificio 3'!$C$9:$H$10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Kg   </c:v>
                        </c:pt>
                        <c:pt idx="1">
                          <c:v>Litros</c:v>
                        </c:pt>
                        <c:pt idx="2">
                          <c:v>Gestor Autorizado</c:v>
                        </c:pt>
                        <c:pt idx="3">
                          <c:v>Kg</c:v>
                        </c:pt>
                      </c:lvl>
                      <c:lvl>
                        <c:pt idx="0">
                          <c:v>Tipo de Residuos</c:v>
                        </c:pt>
                        <c:pt idx="3">
                          <c:v>Residuos/Empleado/mes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'Edificio 3'!$C$15:$H$15</c15:sqref>
                        </c15:fullRef>
                        <c15:formulaRef>
                          <c15:sqref>('Edificio 3'!$C$15:$D$15,'Edificio 3'!$F$15:$G$15)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1076-4C9B-BCCC-969535AEE20B}"/>
                  </c:ext>
                </c:extLst>
              </c15:ser>
            </c15:filteredBarSeries>
            <c15:filteredBarSeries>
              <c15:ser>
                <c:idx val="5"/>
                <c:order val="5"/>
                <c:spPr>
                  <a:solidFill>
                    <a:schemeClr val="accent2">
                      <a:shade val="94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'Edificio 3'!$C$9:$H$10</c15:sqref>
                        </c15:fullRef>
                        <c15:formulaRef>
                          <c15:sqref>'Edificio 3'!$C$9:$H$10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Kg   </c:v>
                        </c:pt>
                        <c:pt idx="1">
                          <c:v>Litros</c:v>
                        </c:pt>
                        <c:pt idx="2">
                          <c:v>Gestor Autorizado</c:v>
                        </c:pt>
                        <c:pt idx="3">
                          <c:v>Kg</c:v>
                        </c:pt>
                      </c:lvl>
                      <c:lvl>
                        <c:pt idx="0">
                          <c:v>Tipo de Residuos</c:v>
                        </c:pt>
                        <c:pt idx="3">
                          <c:v>Residuos/Empleado/mes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'Edificio 3'!$C$16:$H$16</c15:sqref>
                        </c15:fullRef>
                        <c15:formulaRef>
                          <c15:sqref>('Edificio 3'!$C$16:$D$16,'Edificio 3'!$F$16:$G$16)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1076-4C9B-BCCC-969535AEE20B}"/>
                  </c:ext>
                </c:extLst>
              </c15:ser>
            </c15:filteredBarSeries>
            <c15:filteredBarSeries>
              <c15:ser>
                <c:idx val="6"/>
                <c:order val="6"/>
                <c:spPr>
                  <a:solidFill>
                    <a:schemeClr val="accent2">
                      <a:tint val="9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'Edificio 3'!$C$9:$H$10</c15:sqref>
                        </c15:fullRef>
                        <c15:formulaRef>
                          <c15:sqref>'Edificio 3'!$C$9:$H$10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Kg   </c:v>
                        </c:pt>
                        <c:pt idx="1">
                          <c:v>Litros</c:v>
                        </c:pt>
                        <c:pt idx="2">
                          <c:v>Gestor Autorizado</c:v>
                        </c:pt>
                        <c:pt idx="3">
                          <c:v>Kg</c:v>
                        </c:pt>
                      </c:lvl>
                      <c:lvl>
                        <c:pt idx="0">
                          <c:v>Tipo de Residuos</c:v>
                        </c:pt>
                        <c:pt idx="3">
                          <c:v>Residuos/Empleado/mes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'Edificio 3'!$C$17:$H$17</c15:sqref>
                        </c15:fullRef>
                        <c15:formulaRef>
                          <c15:sqref>('Edificio 3'!$C$17:$D$17,'Edificio 3'!$F$17:$G$17)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1076-4C9B-BCCC-969535AEE20B}"/>
                  </c:ext>
                </c:extLst>
              </c15:ser>
            </c15:filteredBarSeries>
            <c15:filteredBarSeries>
              <c15:ser>
                <c:idx val="7"/>
                <c:order val="7"/>
                <c:spPr>
                  <a:solidFill>
                    <a:schemeClr val="accent2">
                      <a:tint val="84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'Edificio 3'!$C$9:$H$10</c15:sqref>
                        </c15:fullRef>
                        <c15:formulaRef>
                          <c15:sqref>'Edificio 3'!$C$9:$H$10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Kg   </c:v>
                        </c:pt>
                        <c:pt idx="1">
                          <c:v>Litros</c:v>
                        </c:pt>
                        <c:pt idx="2">
                          <c:v>Gestor Autorizado</c:v>
                        </c:pt>
                        <c:pt idx="3">
                          <c:v>Kg</c:v>
                        </c:pt>
                      </c:lvl>
                      <c:lvl>
                        <c:pt idx="0">
                          <c:v>Tipo de Residuos</c:v>
                        </c:pt>
                        <c:pt idx="3">
                          <c:v>Residuos/Empleado/mes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'Edificio 3'!$C$18:$H$18</c15:sqref>
                        </c15:fullRef>
                        <c15:formulaRef>
                          <c15:sqref>('Edificio 3'!$C$18:$D$18,'Edificio 3'!$F$18:$G$18)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1076-4C9B-BCCC-969535AEE20B}"/>
                  </c:ext>
                </c:extLst>
              </c15:ser>
            </c15:filteredBarSeries>
            <c15:filteredBarSeries>
              <c15:ser>
                <c:idx val="8"/>
                <c:order val="8"/>
                <c:spPr>
                  <a:solidFill>
                    <a:schemeClr val="accent2">
                      <a:tint val="74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'Edificio 3'!$C$9:$H$10</c15:sqref>
                        </c15:fullRef>
                        <c15:formulaRef>
                          <c15:sqref>'Edificio 3'!$C$9:$H$10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Kg   </c:v>
                        </c:pt>
                        <c:pt idx="1">
                          <c:v>Litros</c:v>
                        </c:pt>
                        <c:pt idx="2">
                          <c:v>Gestor Autorizado</c:v>
                        </c:pt>
                        <c:pt idx="3">
                          <c:v>Kg</c:v>
                        </c:pt>
                      </c:lvl>
                      <c:lvl>
                        <c:pt idx="0">
                          <c:v>Tipo de Residuos</c:v>
                        </c:pt>
                        <c:pt idx="3">
                          <c:v>Residuos/Empleado/mes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'Edificio 3'!$C$19:$H$19</c15:sqref>
                        </c15:fullRef>
                        <c15:formulaRef>
                          <c15:sqref>('Edificio 3'!$C$19:$D$19,'Edificio 3'!$F$19:$G$19)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1076-4C9B-BCCC-969535AEE20B}"/>
                  </c:ext>
                </c:extLst>
              </c15:ser>
            </c15:filteredBarSeries>
            <c15:filteredBarSeries>
              <c15:ser>
                <c:idx val="9"/>
                <c:order val="9"/>
                <c:spPr>
                  <a:solidFill>
                    <a:schemeClr val="accent2">
                      <a:tint val="63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'Edificio 3'!$C$9:$H$10</c15:sqref>
                        </c15:fullRef>
                        <c15:formulaRef>
                          <c15:sqref>'Edificio 3'!$C$9:$H$10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Kg   </c:v>
                        </c:pt>
                        <c:pt idx="1">
                          <c:v>Litros</c:v>
                        </c:pt>
                        <c:pt idx="2">
                          <c:v>Gestor Autorizado</c:v>
                        </c:pt>
                        <c:pt idx="3">
                          <c:v>Kg</c:v>
                        </c:pt>
                      </c:lvl>
                      <c:lvl>
                        <c:pt idx="0">
                          <c:v>Tipo de Residuos</c:v>
                        </c:pt>
                        <c:pt idx="3">
                          <c:v>Residuos/Empleado/mes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'Edificio 3'!$C$20:$H$20</c15:sqref>
                        </c15:fullRef>
                        <c15:formulaRef>
                          <c15:sqref>('Edificio 3'!$C$20:$D$20,'Edificio 3'!$F$20:$G$20)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1076-4C9B-BCCC-969535AEE20B}"/>
                  </c:ext>
                </c:extLst>
              </c15:ser>
            </c15:filteredBarSeries>
            <c15:filteredBarSeries>
              <c15:ser>
                <c:idx val="10"/>
                <c:order val="10"/>
                <c:spPr>
                  <a:solidFill>
                    <a:schemeClr val="accent2">
                      <a:tint val="5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'Edificio 3'!$C$9:$H$10</c15:sqref>
                        </c15:fullRef>
                        <c15:formulaRef>
                          <c15:sqref>'Edificio 3'!$C$9:$H$10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Kg   </c:v>
                        </c:pt>
                        <c:pt idx="1">
                          <c:v>Litros</c:v>
                        </c:pt>
                        <c:pt idx="2">
                          <c:v>Gestor Autorizado</c:v>
                        </c:pt>
                        <c:pt idx="3">
                          <c:v>Kg</c:v>
                        </c:pt>
                      </c:lvl>
                      <c:lvl>
                        <c:pt idx="0">
                          <c:v>Tipo de Residuos</c:v>
                        </c:pt>
                        <c:pt idx="3">
                          <c:v>Residuos/Empleado/mes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'Edificio 3'!$C$21:$H$21</c15:sqref>
                        </c15:fullRef>
                        <c15:formulaRef>
                          <c15:sqref>('Edificio 3'!$C$21:$D$21,'Edificio 3'!$F$21:$G$21)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1076-4C9B-BCCC-969535AEE20B}"/>
                  </c:ext>
                </c:extLst>
              </c15:ser>
            </c15:filteredBarSeries>
            <c15:filteredBarSeries>
              <c15:ser>
                <c:idx val="11"/>
                <c:order val="11"/>
                <c:spPr>
                  <a:solidFill>
                    <a:schemeClr val="accent2">
                      <a:tint val="41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'Edificio 3'!$C$9:$H$10</c15:sqref>
                        </c15:fullRef>
                        <c15:formulaRef>
                          <c15:sqref>'Edificio 3'!$C$9:$H$10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Kg   </c:v>
                        </c:pt>
                        <c:pt idx="1">
                          <c:v>Litros</c:v>
                        </c:pt>
                        <c:pt idx="2">
                          <c:v>Gestor Autorizado</c:v>
                        </c:pt>
                        <c:pt idx="3">
                          <c:v>Kg</c:v>
                        </c:pt>
                      </c:lvl>
                      <c:lvl>
                        <c:pt idx="0">
                          <c:v>Tipo de Residuos</c:v>
                        </c:pt>
                        <c:pt idx="3">
                          <c:v>Residuos/Empleado/mes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'Edificio 3'!$C$22:$H$22</c15:sqref>
                        </c15:fullRef>
                        <c15:formulaRef>
                          <c15:sqref>('Edificio 3'!$C$22:$D$22,'Edificio 3'!$F$22:$G$22)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1076-4C9B-BCCC-969535AEE20B}"/>
                  </c:ext>
                </c:extLst>
              </c15:ser>
            </c15:filteredBarSeries>
          </c:ext>
        </c:extLst>
      </c:barChart>
      <c:catAx>
        <c:axId val="298243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98244448"/>
        <c:crosses val="autoZero"/>
        <c:auto val="1"/>
        <c:lblAlgn val="ctr"/>
        <c:lblOffset val="100"/>
        <c:noMultiLvlLbl val="0"/>
      </c:catAx>
      <c:valAx>
        <c:axId val="298244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98243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Registro de Residuos Peligrosos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Totales </c:v>
          </c:tx>
          <c:spPr>
            <a:solidFill>
              <a:schemeClr val="accent2">
                <a:shade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'Edificio 4'!$C$9:$H$10</c15:sqref>
                  </c15:fullRef>
                </c:ext>
              </c:extLst>
              <c:f>'Edificio 4'!$C$9:$H$10</c:f>
              <c:multiLvlStrCache>
                <c:ptCount val="4"/>
                <c:lvl>
                  <c:pt idx="0">
                    <c:v>Kg   </c:v>
                  </c:pt>
                  <c:pt idx="1">
                    <c:v>Litros</c:v>
                  </c:pt>
                  <c:pt idx="2">
                    <c:v>Gestor Autorizado</c:v>
                  </c:pt>
                  <c:pt idx="3">
                    <c:v>Kg</c:v>
                  </c:pt>
                </c:lvl>
                <c:lvl>
                  <c:pt idx="0">
                    <c:v>Tipo de Residuos</c:v>
                  </c:pt>
                  <c:pt idx="3">
                    <c:v>Residuos/Empleado/mes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'Edificio 4'!$C$23:$H$23</c15:sqref>
                  </c15:fullRef>
                </c:ext>
              </c:extLst>
              <c:f>('Edificio 4'!$C$23:$D$23,'Edificio 4'!$F$23:$G$23)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5E-4E50-9F82-CD7656192B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6283264"/>
        <c:axId val="286283824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2">
                      <a:shade val="51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uri="{02D57815-91ED-43cb-92C2-25804820EDAC}">
                        <c15:fullRef>
                          <c15:sqref>'Edificio 4'!$C$9:$H$10</c15:sqref>
                        </c15:fullRef>
                        <c15:formulaRef>
                          <c15:sqref>'Edificio 4'!$C$9:$H$10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Kg   </c:v>
                        </c:pt>
                        <c:pt idx="1">
                          <c:v>Litros</c:v>
                        </c:pt>
                        <c:pt idx="2">
                          <c:v>Gestor Autorizado</c:v>
                        </c:pt>
                        <c:pt idx="3">
                          <c:v>Kg</c:v>
                        </c:pt>
                      </c:lvl>
                      <c:lvl>
                        <c:pt idx="0">
                          <c:v>Tipo de Residuos</c:v>
                        </c:pt>
                        <c:pt idx="3">
                          <c:v>Residuos/Empleado/mes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ullRef>
                          <c15:sqref>'Edificio 4'!$C$12:$H$12</c15:sqref>
                        </c15:fullRef>
                        <c15:formulaRef>
                          <c15:sqref>('Edificio 4'!$C$12:$D$12,'Edificio 4'!$F$12:$G$12)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3" formatCode="0.00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D05E-4E50-9F82-CD7656192B54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2">
                      <a:shade val="6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'Edificio 4'!$C$9:$H$10</c15:sqref>
                        </c15:fullRef>
                        <c15:formulaRef>
                          <c15:sqref>'Edificio 4'!$C$9:$H$10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Kg   </c:v>
                        </c:pt>
                        <c:pt idx="1">
                          <c:v>Litros</c:v>
                        </c:pt>
                        <c:pt idx="2">
                          <c:v>Gestor Autorizado</c:v>
                        </c:pt>
                        <c:pt idx="3">
                          <c:v>Kg</c:v>
                        </c:pt>
                      </c:lvl>
                      <c:lvl>
                        <c:pt idx="0">
                          <c:v>Tipo de Residuos</c:v>
                        </c:pt>
                        <c:pt idx="3">
                          <c:v>Residuos/Empleado/mes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'Edificio 4'!$C$13:$H$13</c15:sqref>
                        </c15:fullRef>
                        <c15:formulaRef>
                          <c15:sqref>('Edificio 4'!$C$13:$D$13,'Edificio 4'!$F$13:$G$13)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D05E-4E50-9F82-CD7656192B54}"/>
                  </c:ext>
                </c:extLst>
              </c15:ser>
            </c15:filteredBarSeries>
            <c15:filteredBarSeries>
              <c15:ser>
                <c:idx val="3"/>
                <c:order val="3"/>
                <c:spPr>
                  <a:solidFill>
                    <a:schemeClr val="accent2">
                      <a:shade val="73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'Edificio 4'!$C$9:$H$10</c15:sqref>
                        </c15:fullRef>
                        <c15:formulaRef>
                          <c15:sqref>'Edificio 4'!$C$9:$H$10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Kg   </c:v>
                        </c:pt>
                        <c:pt idx="1">
                          <c:v>Litros</c:v>
                        </c:pt>
                        <c:pt idx="2">
                          <c:v>Gestor Autorizado</c:v>
                        </c:pt>
                        <c:pt idx="3">
                          <c:v>Kg</c:v>
                        </c:pt>
                      </c:lvl>
                      <c:lvl>
                        <c:pt idx="0">
                          <c:v>Tipo de Residuos</c:v>
                        </c:pt>
                        <c:pt idx="3">
                          <c:v>Residuos/Empleado/mes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'Edificio 4'!$C$14:$H$14</c15:sqref>
                        </c15:fullRef>
                        <c15:formulaRef>
                          <c15:sqref>('Edificio 4'!$C$14:$D$14,'Edificio 4'!$F$14:$G$14)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D05E-4E50-9F82-CD7656192B54}"/>
                  </c:ext>
                </c:extLst>
              </c15:ser>
            </c15:filteredBarSeries>
            <c15:filteredBarSeries>
              <c15:ser>
                <c:idx val="4"/>
                <c:order val="4"/>
                <c:spPr>
                  <a:solidFill>
                    <a:schemeClr val="accent2">
                      <a:shade val="83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'Edificio 4'!$C$9:$H$10</c15:sqref>
                        </c15:fullRef>
                        <c15:formulaRef>
                          <c15:sqref>'Edificio 4'!$C$9:$H$10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Kg   </c:v>
                        </c:pt>
                        <c:pt idx="1">
                          <c:v>Litros</c:v>
                        </c:pt>
                        <c:pt idx="2">
                          <c:v>Gestor Autorizado</c:v>
                        </c:pt>
                        <c:pt idx="3">
                          <c:v>Kg</c:v>
                        </c:pt>
                      </c:lvl>
                      <c:lvl>
                        <c:pt idx="0">
                          <c:v>Tipo de Residuos</c:v>
                        </c:pt>
                        <c:pt idx="3">
                          <c:v>Residuos/Empleado/mes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'Edificio 4'!$C$15:$H$15</c15:sqref>
                        </c15:fullRef>
                        <c15:formulaRef>
                          <c15:sqref>('Edificio 4'!$C$15:$D$15,'Edificio 4'!$F$15:$G$15)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D05E-4E50-9F82-CD7656192B54}"/>
                  </c:ext>
                </c:extLst>
              </c15:ser>
            </c15:filteredBarSeries>
            <c15:filteredBarSeries>
              <c15:ser>
                <c:idx val="5"/>
                <c:order val="5"/>
                <c:spPr>
                  <a:solidFill>
                    <a:schemeClr val="accent2">
                      <a:shade val="94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'Edificio 4'!$C$9:$H$10</c15:sqref>
                        </c15:fullRef>
                        <c15:formulaRef>
                          <c15:sqref>'Edificio 4'!$C$9:$H$10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Kg   </c:v>
                        </c:pt>
                        <c:pt idx="1">
                          <c:v>Litros</c:v>
                        </c:pt>
                        <c:pt idx="2">
                          <c:v>Gestor Autorizado</c:v>
                        </c:pt>
                        <c:pt idx="3">
                          <c:v>Kg</c:v>
                        </c:pt>
                      </c:lvl>
                      <c:lvl>
                        <c:pt idx="0">
                          <c:v>Tipo de Residuos</c:v>
                        </c:pt>
                        <c:pt idx="3">
                          <c:v>Residuos/Empleado/mes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'Edificio 4'!$C$16:$H$16</c15:sqref>
                        </c15:fullRef>
                        <c15:formulaRef>
                          <c15:sqref>('Edificio 4'!$C$16:$D$16,'Edificio 4'!$F$16:$G$16)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D05E-4E50-9F82-CD7656192B54}"/>
                  </c:ext>
                </c:extLst>
              </c15:ser>
            </c15:filteredBarSeries>
            <c15:filteredBarSeries>
              <c15:ser>
                <c:idx val="6"/>
                <c:order val="6"/>
                <c:spPr>
                  <a:solidFill>
                    <a:schemeClr val="accent2">
                      <a:tint val="9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'Edificio 4'!$C$9:$H$10</c15:sqref>
                        </c15:fullRef>
                        <c15:formulaRef>
                          <c15:sqref>'Edificio 4'!$C$9:$H$10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Kg   </c:v>
                        </c:pt>
                        <c:pt idx="1">
                          <c:v>Litros</c:v>
                        </c:pt>
                        <c:pt idx="2">
                          <c:v>Gestor Autorizado</c:v>
                        </c:pt>
                        <c:pt idx="3">
                          <c:v>Kg</c:v>
                        </c:pt>
                      </c:lvl>
                      <c:lvl>
                        <c:pt idx="0">
                          <c:v>Tipo de Residuos</c:v>
                        </c:pt>
                        <c:pt idx="3">
                          <c:v>Residuos/Empleado/mes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'Edificio 4'!$C$17:$H$17</c15:sqref>
                        </c15:fullRef>
                        <c15:formulaRef>
                          <c15:sqref>('Edificio 4'!$C$17:$D$17,'Edificio 4'!$F$17:$G$17)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D05E-4E50-9F82-CD7656192B54}"/>
                  </c:ext>
                </c:extLst>
              </c15:ser>
            </c15:filteredBarSeries>
            <c15:filteredBarSeries>
              <c15:ser>
                <c:idx val="7"/>
                <c:order val="7"/>
                <c:spPr>
                  <a:solidFill>
                    <a:schemeClr val="accent2">
                      <a:tint val="84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'Edificio 4'!$C$9:$H$10</c15:sqref>
                        </c15:fullRef>
                        <c15:formulaRef>
                          <c15:sqref>'Edificio 4'!$C$9:$H$10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Kg   </c:v>
                        </c:pt>
                        <c:pt idx="1">
                          <c:v>Litros</c:v>
                        </c:pt>
                        <c:pt idx="2">
                          <c:v>Gestor Autorizado</c:v>
                        </c:pt>
                        <c:pt idx="3">
                          <c:v>Kg</c:v>
                        </c:pt>
                      </c:lvl>
                      <c:lvl>
                        <c:pt idx="0">
                          <c:v>Tipo de Residuos</c:v>
                        </c:pt>
                        <c:pt idx="3">
                          <c:v>Residuos/Empleado/mes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'Edificio 4'!$C$18:$H$18</c15:sqref>
                        </c15:fullRef>
                        <c15:formulaRef>
                          <c15:sqref>('Edificio 4'!$C$18:$D$18,'Edificio 4'!$F$18:$G$18)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D05E-4E50-9F82-CD7656192B54}"/>
                  </c:ext>
                </c:extLst>
              </c15:ser>
            </c15:filteredBarSeries>
            <c15:filteredBarSeries>
              <c15:ser>
                <c:idx val="8"/>
                <c:order val="8"/>
                <c:spPr>
                  <a:solidFill>
                    <a:schemeClr val="accent2">
                      <a:tint val="74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'Edificio 4'!$C$9:$H$10</c15:sqref>
                        </c15:fullRef>
                        <c15:formulaRef>
                          <c15:sqref>'Edificio 4'!$C$9:$H$10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Kg   </c:v>
                        </c:pt>
                        <c:pt idx="1">
                          <c:v>Litros</c:v>
                        </c:pt>
                        <c:pt idx="2">
                          <c:v>Gestor Autorizado</c:v>
                        </c:pt>
                        <c:pt idx="3">
                          <c:v>Kg</c:v>
                        </c:pt>
                      </c:lvl>
                      <c:lvl>
                        <c:pt idx="0">
                          <c:v>Tipo de Residuos</c:v>
                        </c:pt>
                        <c:pt idx="3">
                          <c:v>Residuos/Empleado/mes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'Edificio 4'!$C$19:$H$19</c15:sqref>
                        </c15:fullRef>
                        <c15:formulaRef>
                          <c15:sqref>('Edificio 4'!$C$19:$D$19,'Edificio 4'!$F$19:$G$19)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D05E-4E50-9F82-CD7656192B54}"/>
                  </c:ext>
                </c:extLst>
              </c15:ser>
            </c15:filteredBarSeries>
            <c15:filteredBarSeries>
              <c15:ser>
                <c:idx val="9"/>
                <c:order val="9"/>
                <c:spPr>
                  <a:solidFill>
                    <a:schemeClr val="accent2">
                      <a:tint val="63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'Edificio 4'!$C$9:$H$10</c15:sqref>
                        </c15:fullRef>
                        <c15:formulaRef>
                          <c15:sqref>'Edificio 4'!$C$9:$H$10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Kg   </c:v>
                        </c:pt>
                        <c:pt idx="1">
                          <c:v>Litros</c:v>
                        </c:pt>
                        <c:pt idx="2">
                          <c:v>Gestor Autorizado</c:v>
                        </c:pt>
                        <c:pt idx="3">
                          <c:v>Kg</c:v>
                        </c:pt>
                      </c:lvl>
                      <c:lvl>
                        <c:pt idx="0">
                          <c:v>Tipo de Residuos</c:v>
                        </c:pt>
                        <c:pt idx="3">
                          <c:v>Residuos/Empleado/mes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'Edificio 4'!$C$20:$H$20</c15:sqref>
                        </c15:fullRef>
                        <c15:formulaRef>
                          <c15:sqref>('Edificio 4'!$C$20:$D$20,'Edificio 4'!$F$20:$G$20)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D05E-4E50-9F82-CD7656192B54}"/>
                  </c:ext>
                </c:extLst>
              </c15:ser>
            </c15:filteredBarSeries>
            <c15:filteredBarSeries>
              <c15:ser>
                <c:idx val="10"/>
                <c:order val="10"/>
                <c:spPr>
                  <a:solidFill>
                    <a:schemeClr val="accent2">
                      <a:tint val="5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'Edificio 4'!$C$9:$H$10</c15:sqref>
                        </c15:fullRef>
                        <c15:formulaRef>
                          <c15:sqref>'Edificio 4'!$C$9:$H$10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Kg   </c:v>
                        </c:pt>
                        <c:pt idx="1">
                          <c:v>Litros</c:v>
                        </c:pt>
                        <c:pt idx="2">
                          <c:v>Gestor Autorizado</c:v>
                        </c:pt>
                        <c:pt idx="3">
                          <c:v>Kg</c:v>
                        </c:pt>
                      </c:lvl>
                      <c:lvl>
                        <c:pt idx="0">
                          <c:v>Tipo de Residuos</c:v>
                        </c:pt>
                        <c:pt idx="3">
                          <c:v>Residuos/Empleado/mes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'Edificio 4'!$C$21:$H$21</c15:sqref>
                        </c15:fullRef>
                        <c15:formulaRef>
                          <c15:sqref>('Edificio 4'!$C$21:$D$21,'Edificio 4'!$F$21:$G$21)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D05E-4E50-9F82-CD7656192B54}"/>
                  </c:ext>
                </c:extLst>
              </c15:ser>
            </c15:filteredBarSeries>
            <c15:filteredBarSeries>
              <c15:ser>
                <c:idx val="11"/>
                <c:order val="11"/>
                <c:spPr>
                  <a:solidFill>
                    <a:schemeClr val="accent2">
                      <a:tint val="41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'Edificio 4'!$C$9:$H$10</c15:sqref>
                        </c15:fullRef>
                        <c15:formulaRef>
                          <c15:sqref>'Edificio 4'!$C$9:$H$10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Kg   </c:v>
                        </c:pt>
                        <c:pt idx="1">
                          <c:v>Litros</c:v>
                        </c:pt>
                        <c:pt idx="2">
                          <c:v>Gestor Autorizado</c:v>
                        </c:pt>
                        <c:pt idx="3">
                          <c:v>Kg</c:v>
                        </c:pt>
                      </c:lvl>
                      <c:lvl>
                        <c:pt idx="0">
                          <c:v>Tipo de Residuos</c:v>
                        </c:pt>
                        <c:pt idx="3">
                          <c:v>Residuos/Empleado/mes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'Edificio 4'!$C$22:$H$22</c15:sqref>
                        </c15:fullRef>
                        <c15:formulaRef>
                          <c15:sqref>('Edificio 4'!$C$22:$D$22,'Edificio 4'!$F$22:$G$22)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D05E-4E50-9F82-CD7656192B54}"/>
                  </c:ext>
                </c:extLst>
              </c15:ser>
            </c15:filteredBarSeries>
          </c:ext>
        </c:extLst>
      </c:barChart>
      <c:catAx>
        <c:axId val="28628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86283824"/>
        <c:crosses val="autoZero"/>
        <c:auto val="1"/>
        <c:lblAlgn val="ctr"/>
        <c:lblOffset val="100"/>
        <c:noMultiLvlLbl val="0"/>
      </c:catAx>
      <c:valAx>
        <c:axId val="286283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8628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Registro de Residuos Peligrosos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Totales </c:v>
          </c:tx>
          <c:spPr>
            <a:solidFill>
              <a:schemeClr val="accent2">
                <a:shade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'Edificio 5'!$C$9:$H$10</c15:sqref>
                  </c15:fullRef>
                </c:ext>
              </c:extLst>
              <c:f>'Edificio 5'!$C$9:$H$10</c:f>
              <c:multiLvlStrCache>
                <c:ptCount val="4"/>
                <c:lvl>
                  <c:pt idx="0">
                    <c:v>Kg   </c:v>
                  </c:pt>
                  <c:pt idx="1">
                    <c:v>Litros</c:v>
                  </c:pt>
                  <c:pt idx="2">
                    <c:v>Gestor Autorizado</c:v>
                  </c:pt>
                  <c:pt idx="3">
                    <c:v>Kg</c:v>
                  </c:pt>
                </c:lvl>
                <c:lvl>
                  <c:pt idx="0">
                    <c:v>Tipo de Residuos</c:v>
                  </c:pt>
                  <c:pt idx="3">
                    <c:v>Residuos/Empleado/mes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'Edificio 5'!$C$23:$H$23</c15:sqref>
                  </c15:fullRef>
                </c:ext>
              </c:extLst>
              <c:f>('Edificio 5'!$C$23:$D$23,'Edificio 5'!$F$23:$G$23)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63-4BA3-BA44-0CC608F416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6278224"/>
        <c:axId val="286281024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2">
                      <a:shade val="51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uri="{02D57815-91ED-43cb-92C2-25804820EDAC}">
                        <c15:fullRef>
                          <c15:sqref>'Edificio 5'!$C$9:$H$10</c15:sqref>
                        </c15:fullRef>
                        <c15:formulaRef>
                          <c15:sqref>'Edificio 5'!$C$9:$H$10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Kg   </c:v>
                        </c:pt>
                        <c:pt idx="1">
                          <c:v>Litros</c:v>
                        </c:pt>
                        <c:pt idx="2">
                          <c:v>Gestor Autorizado</c:v>
                        </c:pt>
                        <c:pt idx="3">
                          <c:v>Kg</c:v>
                        </c:pt>
                      </c:lvl>
                      <c:lvl>
                        <c:pt idx="0">
                          <c:v>Tipo de Residuos</c:v>
                        </c:pt>
                        <c:pt idx="3">
                          <c:v>Residuos/Empleado/mes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ullRef>
                          <c15:sqref>'Edificio 5'!$C$12:$H$12</c15:sqref>
                        </c15:fullRef>
                        <c15:formulaRef>
                          <c15:sqref>('Edificio 5'!$C$12:$D$12,'Edificio 5'!$F$12:$G$12)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3" formatCode="0.00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E963-4BA3-BA44-0CC608F4161C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2">
                      <a:shade val="6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'Edificio 5'!$C$9:$H$10</c15:sqref>
                        </c15:fullRef>
                        <c15:formulaRef>
                          <c15:sqref>'Edificio 5'!$C$9:$H$10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Kg   </c:v>
                        </c:pt>
                        <c:pt idx="1">
                          <c:v>Litros</c:v>
                        </c:pt>
                        <c:pt idx="2">
                          <c:v>Gestor Autorizado</c:v>
                        </c:pt>
                        <c:pt idx="3">
                          <c:v>Kg</c:v>
                        </c:pt>
                      </c:lvl>
                      <c:lvl>
                        <c:pt idx="0">
                          <c:v>Tipo de Residuos</c:v>
                        </c:pt>
                        <c:pt idx="3">
                          <c:v>Residuos/Empleado/mes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'Edificio 5'!$C$13:$H$13</c15:sqref>
                        </c15:fullRef>
                        <c15:formulaRef>
                          <c15:sqref>('Edificio 5'!$C$13:$D$13,'Edificio 5'!$F$13:$G$13)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E963-4BA3-BA44-0CC608F4161C}"/>
                  </c:ext>
                </c:extLst>
              </c15:ser>
            </c15:filteredBarSeries>
            <c15:filteredBarSeries>
              <c15:ser>
                <c:idx val="3"/>
                <c:order val="3"/>
                <c:spPr>
                  <a:solidFill>
                    <a:schemeClr val="accent2">
                      <a:shade val="73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'Edificio 5'!$C$9:$H$10</c15:sqref>
                        </c15:fullRef>
                        <c15:formulaRef>
                          <c15:sqref>'Edificio 5'!$C$9:$H$10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Kg   </c:v>
                        </c:pt>
                        <c:pt idx="1">
                          <c:v>Litros</c:v>
                        </c:pt>
                        <c:pt idx="2">
                          <c:v>Gestor Autorizado</c:v>
                        </c:pt>
                        <c:pt idx="3">
                          <c:v>Kg</c:v>
                        </c:pt>
                      </c:lvl>
                      <c:lvl>
                        <c:pt idx="0">
                          <c:v>Tipo de Residuos</c:v>
                        </c:pt>
                        <c:pt idx="3">
                          <c:v>Residuos/Empleado/mes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'Edificio 5'!$C$14:$H$14</c15:sqref>
                        </c15:fullRef>
                        <c15:formulaRef>
                          <c15:sqref>('Edificio 5'!$C$14:$D$14,'Edificio 5'!$F$14:$G$14)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963-4BA3-BA44-0CC608F4161C}"/>
                  </c:ext>
                </c:extLst>
              </c15:ser>
            </c15:filteredBarSeries>
            <c15:filteredBarSeries>
              <c15:ser>
                <c:idx val="4"/>
                <c:order val="4"/>
                <c:spPr>
                  <a:solidFill>
                    <a:schemeClr val="accent2">
                      <a:shade val="83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'Edificio 5'!$C$9:$H$10</c15:sqref>
                        </c15:fullRef>
                        <c15:formulaRef>
                          <c15:sqref>'Edificio 5'!$C$9:$H$10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Kg   </c:v>
                        </c:pt>
                        <c:pt idx="1">
                          <c:v>Litros</c:v>
                        </c:pt>
                        <c:pt idx="2">
                          <c:v>Gestor Autorizado</c:v>
                        </c:pt>
                        <c:pt idx="3">
                          <c:v>Kg</c:v>
                        </c:pt>
                      </c:lvl>
                      <c:lvl>
                        <c:pt idx="0">
                          <c:v>Tipo de Residuos</c:v>
                        </c:pt>
                        <c:pt idx="3">
                          <c:v>Residuos/Empleado/mes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'Edificio 5'!$C$15:$H$15</c15:sqref>
                        </c15:fullRef>
                        <c15:formulaRef>
                          <c15:sqref>('Edificio 5'!$C$15:$D$15,'Edificio 5'!$F$15:$G$15)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E963-4BA3-BA44-0CC608F4161C}"/>
                  </c:ext>
                </c:extLst>
              </c15:ser>
            </c15:filteredBarSeries>
            <c15:filteredBarSeries>
              <c15:ser>
                <c:idx val="5"/>
                <c:order val="5"/>
                <c:spPr>
                  <a:solidFill>
                    <a:schemeClr val="accent2">
                      <a:shade val="94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'Edificio 5'!$C$9:$H$10</c15:sqref>
                        </c15:fullRef>
                        <c15:formulaRef>
                          <c15:sqref>'Edificio 5'!$C$9:$H$10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Kg   </c:v>
                        </c:pt>
                        <c:pt idx="1">
                          <c:v>Litros</c:v>
                        </c:pt>
                        <c:pt idx="2">
                          <c:v>Gestor Autorizado</c:v>
                        </c:pt>
                        <c:pt idx="3">
                          <c:v>Kg</c:v>
                        </c:pt>
                      </c:lvl>
                      <c:lvl>
                        <c:pt idx="0">
                          <c:v>Tipo de Residuos</c:v>
                        </c:pt>
                        <c:pt idx="3">
                          <c:v>Residuos/Empleado/mes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'Edificio 5'!$C$16:$H$16</c15:sqref>
                        </c15:fullRef>
                        <c15:formulaRef>
                          <c15:sqref>('Edificio 5'!$C$16:$D$16,'Edificio 5'!$F$16:$G$16)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E963-4BA3-BA44-0CC608F4161C}"/>
                  </c:ext>
                </c:extLst>
              </c15:ser>
            </c15:filteredBarSeries>
            <c15:filteredBarSeries>
              <c15:ser>
                <c:idx val="6"/>
                <c:order val="6"/>
                <c:spPr>
                  <a:solidFill>
                    <a:schemeClr val="accent2">
                      <a:tint val="9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'Edificio 5'!$C$9:$H$10</c15:sqref>
                        </c15:fullRef>
                        <c15:formulaRef>
                          <c15:sqref>'Edificio 5'!$C$9:$H$10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Kg   </c:v>
                        </c:pt>
                        <c:pt idx="1">
                          <c:v>Litros</c:v>
                        </c:pt>
                        <c:pt idx="2">
                          <c:v>Gestor Autorizado</c:v>
                        </c:pt>
                        <c:pt idx="3">
                          <c:v>Kg</c:v>
                        </c:pt>
                      </c:lvl>
                      <c:lvl>
                        <c:pt idx="0">
                          <c:v>Tipo de Residuos</c:v>
                        </c:pt>
                        <c:pt idx="3">
                          <c:v>Residuos/Empleado/mes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'Edificio 5'!$C$17:$H$17</c15:sqref>
                        </c15:fullRef>
                        <c15:formulaRef>
                          <c15:sqref>('Edificio 5'!$C$17:$D$17,'Edificio 5'!$F$17:$G$17)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E963-4BA3-BA44-0CC608F4161C}"/>
                  </c:ext>
                </c:extLst>
              </c15:ser>
            </c15:filteredBarSeries>
            <c15:filteredBarSeries>
              <c15:ser>
                <c:idx val="7"/>
                <c:order val="7"/>
                <c:spPr>
                  <a:solidFill>
                    <a:schemeClr val="accent2">
                      <a:tint val="84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'Edificio 5'!$C$9:$H$10</c15:sqref>
                        </c15:fullRef>
                        <c15:formulaRef>
                          <c15:sqref>'Edificio 5'!$C$9:$H$10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Kg   </c:v>
                        </c:pt>
                        <c:pt idx="1">
                          <c:v>Litros</c:v>
                        </c:pt>
                        <c:pt idx="2">
                          <c:v>Gestor Autorizado</c:v>
                        </c:pt>
                        <c:pt idx="3">
                          <c:v>Kg</c:v>
                        </c:pt>
                      </c:lvl>
                      <c:lvl>
                        <c:pt idx="0">
                          <c:v>Tipo de Residuos</c:v>
                        </c:pt>
                        <c:pt idx="3">
                          <c:v>Residuos/Empleado/mes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'Edificio 5'!$C$18:$H$18</c15:sqref>
                        </c15:fullRef>
                        <c15:formulaRef>
                          <c15:sqref>('Edificio 5'!$C$18:$D$18,'Edificio 5'!$F$18:$G$18)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E963-4BA3-BA44-0CC608F4161C}"/>
                  </c:ext>
                </c:extLst>
              </c15:ser>
            </c15:filteredBarSeries>
            <c15:filteredBarSeries>
              <c15:ser>
                <c:idx val="8"/>
                <c:order val="8"/>
                <c:spPr>
                  <a:solidFill>
                    <a:schemeClr val="accent2">
                      <a:tint val="74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'Edificio 5'!$C$9:$H$10</c15:sqref>
                        </c15:fullRef>
                        <c15:formulaRef>
                          <c15:sqref>'Edificio 5'!$C$9:$H$10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Kg   </c:v>
                        </c:pt>
                        <c:pt idx="1">
                          <c:v>Litros</c:v>
                        </c:pt>
                        <c:pt idx="2">
                          <c:v>Gestor Autorizado</c:v>
                        </c:pt>
                        <c:pt idx="3">
                          <c:v>Kg</c:v>
                        </c:pt>
                      </c:lvl>
                      <c:lvl>
                        <c:pt idx="0">
                          <c:v>Tipo de Residuos</c:v>
                        </c:pt>
                        <c:pt idx="3">
                          <c:v>Residuos/Empleado/mes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'Edificio 5'!$C$19:$H$19</c15:sqref>
                        </c15:fullRef>
                        <c15:formulaRef>
                          <c15:sqref>('Edificio 5'!$C$19:$D$19,'Edificio 5'!$F$19:$G$19)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E963-4BA3-BA44-0CC608F4161C}"/>
                  </c:ext>
                </c:extLst>
              </c15:ser>
            </c15:filteredBarSeries>
            <c15:filteredBarSeries>
              <c15:ser>
                <c:idx val="9"/>
                <c:order val="9"/>
                <c:spPr>
                  <a:solidFill>
                    <a:schemeClr val="accent2">
                      <a:tint val="63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'Edificio 5'!$C$9:$H$10</c15:sqref>
                        </c15:fullRef>
                        <c15:formulaRef>
                          <c15:sqref>'Edificio 5'!$C$9:$H$10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Kg   </c:v>
                        </c:pt>
                        <c:pt idx="1">
                          <c:v>Litros</c:v>
                        </c:pt>
                        <c:pt idx="2">
                          <c:v>Gestor Autorizado</c:v>
                        </c:pt>
                        <c:pt idx="3">
                          <c:v>Kg</c:v>
                        </c:pt>
                      </c:lvl>
                      <c:lvl>
                        <c:pt idx="0">
                          <c:v>Tipo de Residuos</c:v>
                        </c:pt>
                        <c:pt idx="3">
                          <c:v>Residuos/Empleado/mes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'Edificio 5'!$C$20:$H$20</c15:sqref>
                        </c15:fullRef>
                        <c15:formulaRef>
                          <c15:sqref>('Edificio 5'!$C$20:$D$20,'Edificio 5'!$F$20:$G$20)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E963-4BA3-BA44-0CC608F4161C}"/>
                  </c:ext>
                </c:extLst>
              </c15:ser>
            </c15:filteredBarSeries>
            <c15:filteredBarSeries>
              <c15:ser>
                <c:idx val="10"/>
                <c:order val="10"/>
                <c:spPr>
                  <a:solidFill>
                    <a:schemeClr val="accent2">
                      <a:tint val="5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'Edificio 5'!$C$9:$H$10</c15:sqref>
                        </c15:fullRef>
                        <c15:formulaRef>
                          <c15:sqref>'Edificio 5'!$C$9:$H$10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Kg   </c:v>
                        </c:pt>
                        <c:pt idx="1">
                          <c:v>Litros</c:v>
                        </c:pt>
                        <c:pt idx="2">
                          <c:v>Gestor Autorizado</c:v>
                        </c:pt>
                        <c:pt idx="3">
                          <c:v>Kg</c:v>
                        </c:pt>
                      </c:lvl>
                      <c:lvl>
                        <c:pt idx="0">
                          <c:v>Tipo de Residuos</c:v>
                        </c:pt>
                        <c:pt idx="3">
                          <c:v>Residuos/Empleado/mes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'Edificio 5'!$C$21:$H$21</c15:sqref>
                        </c15:fullRef>
                        <c15:formulaRef>
                          <c15:sqref>('Edificio 5'!$C$21:$D$21,'Edificio 5'!$F$21:$G$21)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E963-4BA3-BA44-0CC608F4161C}"/>
                  </c:ext>
                </c:extLst>
              </c15:ser>
            </c15:filteredBarSeries>
            <c15:filteredBarSeries>
              <c15:ser>
                <c:idx val="11"/>
                <c:order val="11"/>
                <c:spPr>
                  <a:solidFill>
                    <a:schemeClr val="accent2">
                      <a:tint val="41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'Edificio 5'!$C$9:$H$10</c15:sqref>
                        </c15:fullRef>
                        <c15:formulaRef>
                          <c15:sqref>'Edificio 5'!$C$9:$H$10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Kg   </c:v>
                        </c:pt>
                        <c:pt idx="1">
                          <c:v>Litros</c:v>
                        </c:pt>
                        <c:pt idx="2">
                          <c:v>Gestor Autorizado</c:v>
                        </c:pt>
                        <c:pt idx="3">
                          <c:v>Kg</c:v>
                        </c:pt>
                      </c:lvl>
                      <c:lvl>
                        <c:pt idx="0">
                          <c:v>Tipo de Residuos</c:v>
                        </c:pt>
                        <c:pt idx="3">
                          <c:v>Residuos/Empleado/mes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'Edificio 5'!$C$22:$H$22</c15:sqref>
                        </c15:fullRef>
                        <c15:formulaRef>
                          <c15:sqref>('Edificio 5'!$C$22:$D$22,'Edificio 5'!$F$22:$G$22)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E963-4BA3-BA44-0CC608F4161C}"/>
                  </c:ext>
                </c:extLst>
              </c15:ser>
            </c15:filteredBarSeries>
          </c:ext>
        </c:extLst>
      </c:barChart>
      <c:catAx>
        <c:axId val="28627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86281024"/>
        <c:crosses val="autoZero"/>
        <c:auto val="1"/>
        <c:lblAlgn val="ctr"/>
        <c:lblOffset val="100"/>
        <c:noMultiLvlLbl val="0"/>
      </c:catAx>
      <c:valAx>
        <c:axId val="28628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86278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Registro de Residuos Peligrosos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Totales </c:v>
          </c:tx>
          <c:spPr>
            <a:solidFill>
              <a:schemeClr val="accent2">
                <a:shade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'Edificio 6'!$C$9:$H$10</c15:sqref>
                  </c15:fullRef>
                </c:ext>
              </c:extLst>
              <c:f>'Edificio 6'!$C$9:$H$10</c:f>
              <c:multiLvlStrCache>
                <c:ptCount val="4"/>
                <c:lvl>
                  <c:pt idx="0">
                    <c:v>Kg   </c:v>
                  </c:pt>
                  <c:pt idx="1">
                    <c:v>Litros</c:v>
                  </c:pt>
                  <c:pt idx="2">
                    <c:v>Gestor Autorizado</c:v>
                  </c:pt>
                  <c:pt idx="3">
                    <c:v>Kg</c:v>
                  </c:pt>
                </c:lvl>
                <c:lvl>
                  <c:pt idx="0">
                    <c:v>Tipo de Residuos</c:v>
                  </c:pt>
                  <c:pt idx="3">
                    <c:v>Residuos/Empleado/mes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'Edificio 6'!$C$23:$H$23</c15:sqref>
                  </c15:fullRef>
                </c:ext>
              </c:extLst>
              <c:f>('Edificio 6'!$C$23:$D$23,'Edificio 6'!$F$23:$G$23)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B8-4C71-8F66-2DAA2AF07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6268144"/>
        <c:axId val="286269264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2">
                      <a:shade val="51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uri="{02D57815-91ED-43cb-92C2-25804820EDAC}">
                        <c15:fullRef>
                          <c15:sqref>'Edificio 6'!$C$9:$H$10</c15:sqref>
                        </c15:fullRef>
                        <c15:formulaRef>
                          <c15:sqref>'Edificio 6'!$C$9:$H$10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Kg   </c:v>
                        </c:pt>
                        <c:pt idx="1">
                          <c:v>Litros</c:v>
                        </c:pt>
                        <c:pt idx="2">
                          <c:v>Gestor Autorizado</c:v>
                        </c:pt>
                        <c:pt idx="3">
                          <c:v>Kg</c:v>
                        </c:pt>
                      </c:lvl>
                      <c:lvl>
                        <c:pt idx="0">
                          <c:v>Tipo de Residuos</c:v>
                        </c:pt>
                        <c:pt idx="3">
                          <c:v>Residuos/Empleado/mes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ullRef>
                          <c15:sqref>'Edificio 6'!$C$12:$H$12</c15:sqref>
                        </c15:fullRef>
                        <c15:formulaRef>
                          <c15:sqref>('Edificio 6'!$C$12:$D$12,'Edificio 6'!$F$12:$G$12)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3" formatCode="0.00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FEB8-4C71-8F66-2DAA2AF07F2E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2">
                      <a:shade val="6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'Edificio 6'!$C$9:$H$10</c15:sqref>
                        </c15:fullRef>
                        <c15:formulaRef>
                          <c15:sqref>'Edificio 6'!$C$9:$H$10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Kg   </c:v>
                        </c:pt>
                        <c:pt idx="1">
                          <c:v>Litros</c:v>
                        </c:pt>
                        <c:pt idx="2">
                          <c:v>Gestor Autorizado</c:v>
                        </c:pt>
                        <c:pt idx="3">
                          <c:v>Kg</c:v>
                        </c:pt>
                      </c:lvl>
                      <c:lvl>
                        <c:pt idx="0">
                          <c:v>Tipo de Residuos</c:v>
                        </c:pt>
                        <c:pt idx="3">
                          <c:v>Residuos/Empleado/mes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'Edificio 6'!$C$13:$H$13</c15:sqref>
                        </c15:fullRef>
                        <c15:formulaRef>
                          <c15:sqref>('Edificio 6'!$C$13:$D$13,'Edificio 6'!$F$13:$G$13)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FEB8-4C71-8F66-2DAA2AF07F2E}"/>
                  </c:ext>
                </c:extLst>
              </c15:ser>
            </c15:filteredBarSeries>
            <c15:filteredBarSeries>
              <c15:ser>
                <c:idx val="3"/>
                <c:order val="3"/>
                <c:spPr>
                  <a:solidFill>
                    <a:schemeClr val="accent2">
                      <a:shade val="73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'Edificio 6'!$C$9:$H$10</c15:sqref>
                        </c15:fullRef>
                        <c15:formulaRef>
                          <c15:sqref>'Edificio 6'!$C$9:$H$10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Kg   </c:v>
                        </c:pt>
                        <c:pt idx="1">
                          <c:v>Litros</c:v>
                        </c:pt>
                        <c:pt idx="2">
                          <c:v>Gestor Autorizado</c:v>
                        </c:pt>
                        <c:pt idx="3">
                          <c:v>Kg</c:v>
                        </c:pt>
                      </c:lvl>
                      <c:lvl>
                        <c:pt idx="0">
                          <c:v>Tipo de Residuos</c:v>
                        </c:pt>
                        <c:pt idx="3">
                          <c:v>Residuos/Empleado/mes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'Edificio 6'!$C$14:$H$14</c15:sqref>
                        </c15:fullRef>
                        <c15:formulaRef>
                          <c15:sqref>('Edificio 6'!$C$14:$D$14,'Edificio 6'!$F$14:$G$14)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FEB8-4C71-8F66-2DAA2AF07F2E}"/>
                  </c:ext>
                </c:extLst>
              </c15:ser>
            </c15:filteredBarSeries>
            <c15:filteredBarSeries>
              <c15:ser>
                <c:idx val="4"/>
                <c:order val="4"/>
                <c:spPr>
                  <a:solidFill>
                    <a:schemeClr val="accent2">
                      <a:shade val="83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'Edificio 6'!$C$9:$H$10</c15:sqref>
                        </c15:fullRef>
                        <c15:formulaRef>
                          <c15:sqref>'Edificio 6'!$C$9:$H$10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Kg   </c:v>
                        </c:pt>
                        <c:pt idx="1">
                          <c:v>Litros</c:v>
                        </c:pt>
                        <c:pt idx="2">
                          <c:v>Gestor Autorizado</c:v>
                        </c:pt>
                        <c:pt idx="3">
                          <c:v>Kg</c:v>
                        </c:pt>
                      </c:lvl>
                      <c:lvl>
                        <c:pt idx="0">
                          <c:v>Tipo de Residuos</c:v>
                        </c:pt>
                        <c:pt idx="3">
                          <c:v>Residuos/Empleado/mes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'Edificio 6'!$C$15:$H$15</c15:sqref>
                        </c15:fullRef>
                        <c15:formulaRef>
                          <c15:sqref>('Edificio 6'!$C$15:$D$15,'Edificio 6'!$F$15:$G$15)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FEB8-4C71-8F66-2DAA2AF07F2E}"/>
                  </c:ext>
                </c:extLst>
              </c15:ser>
            </c15:filteredBarSeries>
            <c15:filteredBarSeries>
              <c15:ser>
                <c:idx val="5"/>
                <c:order val="5"/>
                <c:spPr>
                  <a:solidFill>
                    <a:schemeClr val="accent2">
                      <a:shade val="94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'Edificio 6'!$C$9:$H$10</c15:sqref>
                        </c15:fullRef>
                        <c15:formulaRef>
                          <c15:sqref>'Edificio 6'!$C$9:$H$10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Kg   </c:v>
                        </c:pt>
                        <c:pt idx="1">
                          <c:v>Litros</c:v>
                        </c:pt>
                        <c:pt idx="2">
                          <c:v>Gestor Autorizado</c:v>
                        </c:pt>
                        <c:pt idx="3">
                          <c:v>Kg</c:v>
                        </c:pt>
                      </c:lvl>
                      <c:lvl>
                        <c:pt idx="0">
                          <c:v>Tipo de Residuos</c:v>
                        </c:pt>
                        <c:pt idx="3">
                          <c:v>Residuos/Empleado/mes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'Edificio 6'!$C$16:$H$16</c15:sqref>
                        </c15:fullRef>
                        <c15:formulaRef>
                          <c15:sqref>('Edificio 6'!$C$16:$D$16,'Edificio 6'!$F$16:$G$16)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FEB8-4C71-8F66-2DAA2AF07F2E}"/>
                  </c:ext>
                </c:extLst>
              </c15:ser>
            </c15:filteredBarSeries>
            <c15:filteredBarSeries>
              <c15:ser>
                <c:idx val="6"/>
                <c:order val="6"/>
                <c:spPr>
                  <a:solidFill>
                    <a:schemeClr val="accent2">
                      <a:tint val="9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'Edificio 6'!$C$9:$H$10</c15:sqref>
                        </c15:fullRef>
                        <c15:formulaRef>
                          <c15:sqref>'Edificio 6'!$C$9:$H$10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Kg   </c:v>
                        </c:pt>
                        <c:pt idx="1">
                          <c:v>Litros</c:v>
                        </c:pt>
                        <c:pt idx="2">
                          <c:v>Gestor Autorizado</c:v>
                        </c:pt>
                        <c:pt idx="3">
                          <c:v>Kg</c:v>
                        </c:pt>
                      </c:lvl>
                      <c:lvl>
                        <c:pt idx="0">
                          <c:v>Tipo de Residuos</c:v>
                        </c:pt>
                        <c:pt idx="3">
                          <c:v>Residuos/Empleado/mes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'Edificio 6'!$C$17:$H$17</c15:sqref>
                        </c15:fullRef>
                        <c15:formulaRef>
                          <c15:sqref>('Edificio 6'!$C$17:$D$17,'Edificio 6'!$F$17:$G$17)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FEB8-4C71-8F66-2DAA2AF07F2E}"/>
                  </c:ext>
                </c:extLst>
              </c15:ser>
            </c15:filteredBarSeries>
            <c15:filteredBarSeries>
              <c15:ser>
                <c:idx val="7"/>
                <c:order val="7"/>
                <c:spPr>
                  <a:solidFill>
                    <a:schemeClr val="accent2">
                      <a:tint val="84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'Edificio 6'!$C$9:$H$10</c15:sqref>
                        </c15:fullRef>
                        <c15:formulaRef>
                          <c15:sqref>'Edificio 6'!$C$9:$H$10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Kg   </c:v>
                        </c:pt>
                        <c:pt idx="1">
                          <c:v>Litros</c:v>
                        </c:pt>
                        <c:pt idx="2">
                          <c:v>Gestor Autorizado</c:v>
                        </c:pt>
                        <c:pt idx="3">
                          <c:v>Kg</c:v>
                        </c:pt>
                      </c:lvl>
                      <c:lvl>
                        <c:pt idx="0">
                          <c:v>Tipo de Residuos</c:v>
                        </c:pt>
                        <c:pt idx="3">
                          <c:v>Residuos/Empleado/mes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'Edificio 6'!$C$18:$H$18</c15:sqref>
                        </c15:fullRef>
                        <c15:formulaRef>
                          <c15:sqref>('Edificio 6'!$C$18:$D$18,'Edificio 6'!$F$18:$G$18)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FEB8-4C71-8F66-2DAA2AF07F2E}"/>
                  </c:ext>
                </c:extLst>
              </c15:ser>
            </c15:filteredBarSeries>
            <c15:filteredBarSeries>
              <c15:ser>
                <c:idx val="8"/>
                <c:order val="8"/>
                <c:spPr>
                  <a:solidFill>
                    <a:schemeClr val="accent2">
                      <a:tint val="74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'Edificio 6'!$C$9:$H$10</c15:sqref>
                        </c15:fullRef>
                        <c15:formulaRef>
                          <c15:sqref>'Edificio 6'!$C$9:$H$10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Kg   </c:v>
                        </c:pt>
                        <c:pt idx="1">
                          <c:v>Litros</c:v>
                        </c:pt>
                        <c:pt idx="2">
                          <c:v>Gestor Autorizado</c:v>
                        </c:pt>
                        <c:pt idx="3">
                          <c:v>Kg</c:v>
                        </c:pt>
                      </c:lvl>
                      <c:lvl>
                        <c:pt idx="0">
                          <c:v>Tipo de Residuos</c:v>
                        </c:pt>
                        <c:pt idx="3">
                          <c:v>Residuos/Empleado/mes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'Edificio 6'!$C$19:$H$19</c15:sqref>
                        </c15:fullRef>
                        <c15:formulaRef>
                          <c15:sqref>('Edificio 6'!$C$19:$D$19,'Edificio 6'!$F$19:$G$19)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FEB8-4C71-8F66-2DAA2AF07F2E}"/>
                  </c:ext>
                </c:extLst>
              </c15:ser>
            </c15:filteredBarSeries>
            <c15:filteredBarSeries>
              <c15:ser>
                <c:idx val="9"/>
                <c:order val="9"/>
                <c:spPr>
                  <a:solidFill>
                    <a:schemeClr val="accent2">
                      <a:tint val="63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'Edificio 6'!$C$9:$H$10</c15:sqref>
                        </c15:fullRef>
                        <c15:formulaRef>
                          <c15:sqref>'Edificio 6'!$C$9:$H$10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Kg   </c:v>
                        </c:pt>
                        <c:pt idx="1">
                          <c:v>Litros</c:v>
                        </c:pt>
                        <c:pt idx="2">
                          <c:v>Gestor Autorizado</c:v>
                        </c:pt>
                        <c:pt idx="3">
                          <c:v>Kg</c:v>
                        </c:pt>
                      </c:lvl>
                      <c:lvl>
                        <c:pt idx="0">
                          <c:v>Tipo de Residuos</c:v>
                        </c:pt>
                        <c:pt idx="3">
                          <c:v>Residuos/Empleado/mes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'Edificio 6'!$C$20:$H$20</c15:sqref>
                        </c15:fullRef>
                        <c15:formulaRef>
                          <c15:sqref>('Edificio 6'!$C$20:$D$20,'Edificio 6'!$F$20:$G$20)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FEB8-4C71-8F66-2DAA2AF07F2E}"/>
                  </c:ext>
                </c:extLst>
              </c15:ser>
            </c15:filteredBarSeries>
            <c15:filteredBarSeries>
              <c15:ser>
                <c:idx val="10"/>
                <c:order val="10"/>
                <c:spPr>
                  <a:solidFill>
                    <a:schemeClr val="accent2">
                      <a:tint val="5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'Edificio 6'!$C$9:$H$10</c15:sqref>
                        </c15:fullRef>
                        <c15:formulaRef>
                          <c15:sqref>'Edificio 6'!$C$9:$H$10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Kg   </c:v>
                        </c:pt>
                        <c:pt idx="1">
                          <c:v>Litros</c:v>
                        </c:pt>
                        <c:pt idx="2">
                          <c:v>Gestor Autorizado</c:v>
                        </c:pt>
                        <c:pt idx="3">
                          <c:v>Kg</c:v>
                        </c:pt>
                      </c:lvl>
                      <c:lvl>
                        <c:pt idx="0">
                          <c:v>Tipo de Residuos</c:v>
                        </c:pt>
                        <c:pt idx="3">
                          <c:v>Residuos/Empleado/mes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'Edificio 6'!$C$21:$H$21</c15:sqref>
                        </c15:fullRef>
                        <c15:formulaRef>
                          <c15:sqref>('Edificio 6'!$C$21:$D$21,'Edificio 6'!$F$21:$G$21)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FEB8-4C71-8F66-2DAA2AF07F2E}"/>
                  </c:ext>
                </c:extLst>
              </c15:ser>
            </c15:filteredBarSeries>
            <c15:filteredBarSeries>
              <c15:ser>
                <c:idx val="11"/>
                <c:order val="11"/>
                <c:spPr>
                  <a:solidFill>
                    <a:schemeClr val="accent2">
                      <a:tint val="41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'Edificio 6'!$C$9:$H$10</c15:sqref>
                        </c15:fullRef>
                        <c15:formulaRef>
                          <c15:sqref>'Edificio 6'!$C$9:$H$10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Kg   </c:v>
                        </c:pt>
                        <c:pt idx="1">
                          <c:v>Litros</c:v>
                        </c:pt>
                        <c:pt idx="2">
                          <c:v>Gestor Autorizado</c:v>
                        </c:pt>
                        <c:pt idx="3">
                          <c:v>Kg</c:v>
                        </c:pt>
                      </c:lvl>
                      <c:lvl>
                        <c:pt idx="0">
                          <c:v>Tipo de Residuos</c:v>
                        </c:pt>
                        <c:pt idx="3">
                          <c:v>Residuos/Empleado/mes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'Edificio 6'!$C$22:$H$22</c15:sqref>
                        </c15:fullRef>
                        <c15:formulaRef>
                          <c15:sqref>('Edificio 6'!$C$22:$D$22,'Edificio 6'!$F$22:$G$22)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FEB8-4C71-8F66-2DAA2AF07F2E}"/>
                  </c:ext>
                </c:extLst>
              </c15:ser>
            </c15:filteredBarSeries>
          </c:ext>
        </c:extLst>
      </c:barChart>
      <c:catAx>
        <c:axId val="286268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86269264"/>
        <c:crosses val="autoZero"/>
        <c:auto val="1"/>
        <c:lblAlgn val="ctr"/>
        <c:lblOffset val="100"/>
        <c:noMultiLvlLbl val="0"/>
      </c:catAx>
      <c:valAx>
        <c:axId val="286269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86268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Registro de Residuos Peligrosos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Totales </c:v>
          </c:tx>
          <c:spPr>
            <a:solidFill>
              <a:schemeClr val="accent2">
                <a:shade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'Edificio 7'!$C$9:$H$10</c15:sqref>
                  </c15:fullRef>
                </c:ext>
              </c:extLst>
              <c:f>'Edificio 7'!$C$9:$H$10</c:f>
              <c:multiLvlStrCache>
                <c:ptCount val="4"/>
                <c:lvl>
                  <c:pt idx="0">
                    <c:v>Kg   </c:v>
                  </c:pt>
                  <c:pt idx="1">
                    <c:v>Litros</c:v>
                  </c:pt>
                  <c:pt idx="2">
                    <c:v>Gestor Autorizado</c:v>
                  </c:pt>
                  <c:pt idx="3">
                    <c:v>Kg</c:v>
                  </c:pt>
                </c:lvl>
                <c:lvl>
                  <c:pt idx="0">
                    <c:v>Tipo de Residuos</c:v>
                  </c:pt>
                  <c:pt idx="3">
                    <c:v>Residuos/Empleado/mes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'Edificio 7'!$C$23:$H$23</c15:sqref>
                  </c15:fullRef>
                </c:ext>
              </c:extLst>
              <c:f>('Edificio 7'!$C$23:$D$23,'Edificio 7'!$F$23:$G$23)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66-4D4B-A3A7-2C74BD029F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6265344"/>
        <c:axId val="286265904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2">
                      <a:shade val="51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uri="{02D57815-91ED-43cb-92C2-25804820EDAC}">
                        <c15:fullRef>
                          <c15:sqref>'Edificio 7'!$C$9:$H$10</c15:sqref>
                        </c15:fullRef>
                        <c15:formulaRef>
                          <c15:sqref>'Edificio 7'!$C$9:$H$10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Kg   </c:v>
                        </c:pt>
                        <c:pt idx="1">
                          <c:v>Litros</c:v>
                        </c:pt>
                        <c:pt idx="2">
                          <c:v>Gestor Autorizado</c:v>
                        </c:pt>
                        <c:pt idx="3">
                          <c:v>Kg</c:v>
                        </c:pt>
                      </c:lvl>
                      <c:lvl>
                        <c:pt idx="0">
                          <c:v>Tipo de Residuos</c:v>
                        </c:pt>
                        <c:pt idx="3">
                          <c:v>Residuos/Empleado/mes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ullRef>
                          <c15:sqref>'Edificio 7'!$C$12:$H$12</c15:sqref>
                        </c15:fullRef>
                        <c15:formulaRef>
                          <c15:sqref>('Edificio 7'!$C$12:$D$12,'Edificio 7'!$F$12:$G$12)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3" formatCode="0.00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8166-4D4B-A3A7-2C74BD029FF6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2">
                      <a:shade val="6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'Edificio 7'!$C$9:$H$10</c15:sqref>
                        </c15:fullRef>
                        <c15:formulaRef>
                          <c15:sqref>'Edificio 7'!$C$9:$H$10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Kg   </c:v>
                        </c:pt>
                        <c:pt idx="1">
                          <c:v>Litros</c:v>
                        </c:pt>
                        <c:pt idx="2">
                          <c:v>Gestor Autorizado</c:v>
                        </c:pt>
                        <c:pt idx="3">
                          <c:v>Kg</c:v>
                        </c:pt>
                      </c:lvl>
                      <c:lvl>
                        <c:pt idx="0">
                          <c:v>Tipo de Residuos</c:v>
                        </c:pt>
                        <c:pt idx="3">
                          <c:v>Residuos/Empleado/mes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'Edificio 7'!$C$13:$H$13</c15:sqref>
                        </c15:fullRef>
                        <c15:formulaRef>
                          <c15:sqref>('Edificio 7'!$C$13:$D$13,'Edificio 7'!$F$13:$G$13)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8166-4D4B-A3A7-2C74BD029FF6}"/>
                  </c:ext>
                </c:extLst>
              </c15:ser>
            </c15:filteredBarSeries>
            <c15:filteredBarSeries>
              <c15:ser>
                <c:idx val="3"/>
                <c:order val="3"/>
                <c:spPr>
                  <a:solidFill>
                    <a:schemeClr val="accent2">
                      <a:shade val="73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'Edificio 7'!$C$9:$H$10</c15:sqref>
                        </c15:fullRef>
                        <c15:formulaRef>
                          <c15:sqref>'Edificio 7'!$C$9:$H$10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Kg   </c:v>
                        </c:pt>
                        <c:pt idx="1">
                          <c:v>Litros</c:v>
                        </c:pt>
                        <c:pt idx="2">
                          <c:v>Gestor Autorizado</c:v>
                        </c:pt>
                        <c:pt idx="3">
                          <c:v>Kg</c:v>
                        </c:pt>
                      </c:lvl>
                      <c:lvl>
                        <c:pt idx="0">
                          <c:v>Tipo de Residuos</c:v>
                        </c:pt>
                        <c:pt idx="3">
                          <c:v>Residuos/Empleado/mes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'Edificio 7'!$C$14:$H$14</c15:sqref>
                        </c15:fullRef>
                        <c15:formulaRef>
                          <c15:sqref>('Edificio 7'!$C$14:$D$14,'Edificio 7'!$F$14:$G$14)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8166-4D4B-A3A7-2C74BD029FF6}"/>
                  </c:ext>
                </c:extLst>
              </c15:ser>
            </c15:filteredBarSeries>
            <c15:filteredBarSeries>
              <c15:ser>
                <c:idx val="4"/>
                <c:order val="4"/>
                <c:spPr>
                  <a:solidFill>
                    <a:schemeClr val="accent2">
                      <a:shade val="83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'Edificio 7'!$C$9:$H$10</c15:sqref>
                        </c15:fullRef>
                        <c15:formulaRef>
                          <c15:sqref>'Edificio 7'!$C$9:$H$10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Kg   </c:v>
                        </c:pt>
                        <c:pt idx="1">
                          <c:v>Litros</c:v>
                        </c:pt>
                        <c:pt idx="2">
                          <c:v>Gestor Autorizado</c:v>
                        </c:pt>
                        <c:pt idx="3">
                          <c:v>Kg</c:v>
                        </c:pt>
                      </c:lvl>
                      <c:lvl>
                        <c:pt idx="0">
                          <c:v>Tipo de Residuos</c:v>
                        </c:pt>
                        <c:pt idx="3">
                          <c:v>Residuos/Empleado/mes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'Edificio 7'!$C$15:$H$15</c15:sqref>
                        </c15:fullRef>
                        <c15:formulaRef>
                          <c15:sqref>('Edificio 7'!$C$15:$D$15,'Edificio 7'!$F$15:$G$15)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8166-4D4B-A3A7-2C74BD029FF6}"/>
                  </c:ext>
                </c:extLst>
              </c15:ser>
            </c15:filteredBarSeries>
            <c15:filteredBarSeries>
              <c15:ser>
                <c:idx val="5"/>
                <c:order val="5"/>
                <c:spPr>
                  <a:solidFill>
                    <a:schemeClr val="accent2">
                      <a:shade val="94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'Edificio 7'!$C$9:$H$10</c15:sqref>
                        </c15:fullRef>
                        <c15:formulaRef>
                          <c15:sqref>'Edificio 7'!$C$9:$H$10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Kg   </c:v>
                        </c:pt>
                        <c:pt idx="1">
                          <c:v>Litros</c:v>
                        </c:pt>
                        <c:pt idx="2">
                          <c:v>Gestor Autorizado</c:v>
                        </c:pt>
                        <c:pt idx="3">
                          <c:v>Kg</c:v>
                        </c:pt>
                      </c:lvl>
                      <c:lvl>
                        <c:pt idx="0">
                          <c:v>Tipo de Residuos</c:v>
                        </c:pt>
                        <c:pt idx="3">
                          <c:v>Residuos/Empleado/mes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'Edificio 7'!$C$16:$H$16</c15:sqref>
                        </c15:fullRef>
                        <c15:formulaRef>
                          <c15:sqref>('Edificio 7'!$C$16:$D$16,'Edificio 7'!$F$16:$G$16)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8166-4D4B-A3A7-2C74BD029FF6}"/>
                  </c:ext>
                </c:extLst>
              </c15:ser>
            </c15:filteredBarSeries>
            <c15:filteredBarSeries>
              <c15:ser>
                <c:idx val="6"/>
                <c:order val="6"/>
                <c:spPr>
                  <a:solidFill>
                    <a:schemeClr val="accent2">
                      <a:tint val="9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'Edificio 7'!$C$9:$H$10</c15:sqref>
                        </c15:fullRef>
                        <c15:formulaRef>
                          <c15:sqref>'Edificio 7'!$C$9:$H$10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Kg   </c:v>
                        </c:pt>
                        <c:pt idx="1">
                          <c:v>Litros</c:v>
                        </c:pt>
                        <c:pt idx="2">
                          <c:v>Gestor Autorizado</c:v>
                        </c:pt>
                        <c:pt idx="3">
                          <c:v>Kg</c:v>
                        </c:pt>
                      </c:lvl>
                      <c:lvl>
                        <c:pt idx="0">
                          <c:v>Tipo de Residuos</c:v>
                        </c:pt>
                        <c:pt idx="3">
                          <c:v>Residuos/Empleado/mes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'Edificio 7'!$C$17:$H$17</c15:sqref>
                        </c15:fullRef>
                        <c15:formulaRef>
                          <c15:sqref>('Edificio 7'!$C$17:$D$17,'Edificio 7'!$F$17:$G$17)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8166-4D4B-A3A7-2C74BD029FF6}"/>
                  </c:ext>
                </c:extLst>
              </c15:ser>
            </c15:filteredBarSeries>
            <c15:filteredBarSeries>
              <c15:ser>
                <c:idx val="7"/>
                <c:order val="7"/>
                <c:spPr>
                  <a:solidFill>
                    <a:schemeClr val="accent2">
                      <a:tint val="84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'Edificio 7'!$C$9:$H$10</c15:sqref>
                        </c15:fullRef>
                        <c15:formulaRef>
                          <c15:sqref>'Edificio 7'!$C$9:$H$10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Kg   </c:v>
                        </c:pt>
                        <c:pt idx="1">
                          <c:v>Litros</c:v>
                        </c:pt>
                        <c:pt idx="2">
                          <c:v>Gestor Autorizado</c:v>
                        </c:pt>
                        <c:pt idx="3">
                          <c:v>Kg</c:v>
                        </c:pt>
                      </c:lvl>
                      <c:lvl>
                        <c:pt idx="0">
                          <c:v>Tipo de Residuos</c:v>
                        </c:pt>
                        <c:pt idx="3">
                          <c:v>Residuos/Empleado/mes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'Edificio 7'!$C$18:$H$18</c15:sqref>
                        </c15:fullRef>
                        <c15:formulaRef>
                          <c15:sqref>('Edificio 7'!$C$18:$D$18,'Edificio 7'!$F$18:$G$18)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8166-4D4B-A3A7-2C74BD029FF6}"/>
                  </c:ext>
                </c:extLst>
              </c15:ser>
            </c15:filteredBarSeries>
            <c15:filteredBarSeries>
              <c15:ser>
                <c:idx val="8"/>
                <c:order val="8"/>
                <c:spPr>
                  <a:solidFill>
                    <a:schemeClr val="accent2">
                      <a:tint val="74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'Edificio 7'!$C$9:$H$10</c15:sqref>
                        </c15:fullRef>
                        <c15:formulaRef>
                          <c15:sqref>'Edificio 7'!$C$9:$H$10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Kg   </c:v>
                        </c:pt>
                        <c:pt idx="1">
                          <c:v>Litros</c:v>
                        </c:pt>
                        <c:pt idx="2">
                          <c:v>Gestor Autorizado</c:v>
                        </c:pt>
                        <c:pt idx="3">
                          <c:v>Kg</c:v>
                        </c:pt>
                      </c:lvl>
                      <c:lvl>
                        <c:pt idx="0">
                          <c:v>Tipo de Residuos</c:v>
                        </c:pt>
                        <c:pt idx="3">
                          <c:v>Residuos/Empleado/mes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'Edificio 7'!$C$19:$H$19</c15:sqref>
                        </c15:fullRef>
                        <c15:formulaRef>
                          <c15:sqref>('Edificio 7'!$C$19:$D$19,'Edificio 7'!$F$19:$G$19)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8166-4D4B-A3A7-2C74BD029FF6}"/>
                  </c:ext>
                </c:extLst>
              </c15:ser>
            </c15:filteredBarSeries>
            <c15:filteredBarSeries>
              <c15:ser>
                <c:idx val="9"/>
                <c:order val="9"/>
                <c:spPr>
                  <a:solidFill>
                    <a:schemeClr val="accent2">
                      <a:tint val="63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'Edificio 7'!$C$9:$H$10</c15:sqref>
                        </c15:fullRef>
                        <c15:formulaRef>
                          <c15:sqref>'Edificio 7'!$C$9:$H$10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Kg   </c:v>
                        </c:pt>
                        <c:pt idx="1">
                          <c:v>Litros</c:v>
                        </c:pt>
                        <c:pt idx="2">
                          <c:v>Gestor Autorizado</c:v>
                        </c:pt>
                        <c:pt idx="3">
                          <c:v>Kg</c:v>
                        </c:pt>
                      </c:lvl>
                      <c:lvl>
                        <c:pt idx="0">
                          <c:v>Tipo de Residuos</c:v>
                        </c:pt>
                        <c:pt idx="3">
                          <c:v>Residuos/Empleado/mes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'Edificio 7'!$C$20:$H$20</c15:sqref>
                        </c15:fullRef>
                        <c15:formulaRef>
                          <c15:sqref>('Edificio 7'!$C$20:$D$20,'Edificio 7'!$F$20:$G$20)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8166-4D4B-A3A7-2C74BD029FF6}"/>
                  </c:ext>
                </c:extLst>
              </c15:ser>
            </c15:filteredBarSeries>
            <c15:filteredBarSeries>
              <c15:ser>
                <c:idx val="10"/>
                <c:order val="10"/>
                <c:spPr>
                  <a:solidFill>
                    <a:schemeClr val="accent2">
                      <a:tint val="5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'Edificio 7'!$C$9:$H$10</c15:sqref>
                        </c15:fullRef>
                        <c15:formulaRef>
                          <c15:sqref>'Edificio 7'!$C$9:$H$10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Kg   </c:v>
                        </c:pt>
                        <c:pt idx="1">
                          <c:v>Litros</c:v>
                        </c:pt>
                        <c:pt idx="2">
                          <c:v>Gestor Autorizado</c:v>
                        </c:pt>
                        <c:pt idx="3">
                          <c:v>Kg</c:v>
                        </c:pt>
                      </c:lvl>
                      <c:lvl>
                        <c:pt idx="0">
                          <c:v>Tipo de Residuos</c:v>
                        </c:pt>
                        <c:pt idx="3">
                          <c:v>Residuos/Empleado/mes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'Edificio 7'!$C$21:$H$21</c15:sqref>
                        </c15:fullRef>
                        <c15:formulaRef>
                          <c15:sqref>('Edificio 7'!$C$21:$D$21,'Edificio 7'!$F$21:$G$21)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8166-4D4B-A3A7-2C74BD029FF6}"/>
                  </c:ext>
                </c:extLst>
              </c15:ser>
            </c15:filteredBarSeries>
            <c15:filteredBarSeries>
              <c15:ser>
                <c:idx val="11"/>
                <c:order val="11"/>
                <c:spPr>
                  <a:solidFill>
                    <a:schemeClr val="accent2">
                      <a:tint val="41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'Edificio 7'!$C$9:$H$10</c15:sqref>
                        </c15:fullRef>
                        <c15:formulaRef>
                          <c15:sqref>'Edificio 7'!$C$9:$H$10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Kg   </c:v>
                        </c:pt>
                        <c:pt idx="1">
                          <c:v>Litros</c:v>
                        </c:pt>
                        <c:pt idx="2">
                          <c:v>Gestor Autorizado</c:v>
                        </c:pt>
                        <c:pt idx="3">
                          <c:v>Kg</c:v>
                        </c:pt>
                      </c:lvl>
                      <c:lvl>
                        <c:pt idx="0">
                          <c:v>Tipo de Residuos</c:v>
                        </c:pt>
                        <c:pt idx="3">
                          <c:v>Residuos/Empleado/mes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'Edificio 7'!$C$22:$H$22</c15:sqref>
                        </c15:fullRef>
                        <c15:formulaRef>
                          <c15:sqref>('Edificio 7'!$C$22:$D$22,'Edificio 7'!$F$22:$G$22)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8166-4D4B-A3A7-2C74BD029FF6}"/>
                  </c:ext>
                </c:extLst>
              </c15:ser>
            </c15:filteredBarSeries>
          </c:ext>
        </c:extLst>
      </c:barChart>
      <c:catAx>
        <c:axId val="286265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86265904"/>
        <c:crosses val="autoZero"/>
        <c:auto val="1"/>
        <c:lblAlgn val="ctr"/>
        <c:lblOffset val="100"/>
        <c:noMultiLvlLbl val="0"/>
      </c:catAx>
      <c:valAx>
        <c:axId val="286265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86265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Registro de Residuos Peligrosos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Totales </c:v>
          </c:tx>
          <c:spPr>
            <a:solidFill>
              <a:schemeClr val="accent2">
                <a:shade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'Edificio 8'!$C$9:$H$10</c15:sqref>
                  </c15:fullRef>
                </c:ext>
              </c:extLst>
              <c:f>'Edificio 8'!$C$9:$H$10</c:f>
              <c:multiLvlStrCache>
                <c:ptCount val="4"/>
                <c:lvl>
                  <c:pt idx="0">
                    <c:v>Kg   </c:v>
                  </c:pt>
                  <c:pt idx="1">
                    <c:v>Litros</c:v>
                  </c:pt>
                  <c:pt idx="2">
                    <c:v>Gestor Autorizado</c:v>
                  </c:pt>
                  <c:pt idx="3">
                    <c:v>Kg</c:v>
                  </c:pt>
                </c:lvl>
                <c:lvl>
                  <c:pt idx="0">
                    <c:v>Tipo de Residuos</c:v>
                  </c:pt>
                  <c:pt idx="3">
                    <c:v>Residuos/Empleado/mes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'Edificio 8'!$C$23:$H$23</c15:sqref>
                  </c15:fullRef>
                </c:ext>
              </c:extLst>
              <c:f>('Edificio 8'!$C$23:$D$23,'Edificio 8'!$F$23:$G$23)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12-4882-AB50-F17698EED6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5845584"/>
        <c:axId val="295823184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2">
                      <a:shade val="51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uri="{02D57815-91ED-43cb-92C2-25804820EDAC}">
                        <c15:fullRef>
                          <c15:sqref>'Edificio 8'!$C$9:$H$10</c15:sqref>
                        </c15:fullRef>
                        <c15:formulaRef>
                          <c15:sqref>'Edificio 8'!$C$9:$H$10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Kg   </c:v>
                        </c:pt>
                        <c:pt idx="1">
                          <c:v>Litros</c:v>
                        </c:pt>
                        <c:pt idx="2">
                          <c:v>Gestor Autorizado</c:v>
                        </c:pt>
                        <c:pt idx="3">
                          <c:v>Kg</c:v>
                        </c:pt>
                      </c:lvl>
                      <c:lvl>
                        <c:pt idx="0">
                          <c:v>Tipo de Residuos</c:v>
                        </c:pt>
                        <c:pt idx="3">
                          <c:v>Residuos/Empleado/mes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ullRef>
                          <c15:sqref>'Edificio 8'!$C$12:$H$12</c15:sqref>
                        </c15:fullRef>
                        <c15:formulaRef>
                          <c15:sqref>('Edificio 8'!$C$12:$D$12,'Edificio 8'!$F$12:$G$12)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3" formatCode="0.00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C512-4882-AB50-F17698EED6AE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2">
                      <a:shade val="6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'Edificio 8'!$C$9:$H$10</c15:sqref>
                        </c15:fullRef>
                        <c15:formulaRef>
                          <c15:sqref>'Edificio 8'!$C$9:$H$10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Kg   </c:v>
                        </c:pt>
                        <c:pt idx="1">
                          <c:v>Litros</c:v>
                        </c:pt>
                        <c:pt idx="2">
                          <c:v>Gestor Autorizado</c:v>
                        </c:pt>
                        <c:pt idx="3">
                          <c:v>Kg</c:v>
                        </c:pt>
                      </c:lvl>
                      <c:lvl>
                        <c:pt idx="0">
                          <c:v>Tipo de Residuos</c:v>
                        </c:pt>
                        <c:pt idx="3">
                          <c:v>Residuos/Empleado/mes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'Edificio 8'!$C$13:$H$13</c15:sqref>
                        </c15:fullRef>
                        <c15:formulaRef>
                          <c15:sqref>('Edificio 8'!$C$13:$D$13,'Edificio 8'!$F$13:$G$13)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C512-4882-AB50-F17698EED6AE}"/>
                  </c:ext>
                </c:extLst>
              </c15:ser>
            </c15:filteredBarSeries>
            <c15:filteredBarSeries>
              <c15:ser>
                <c:idx val="3"/>
                <c:order val="3"/>
                <c:spPr>
                  <a:solidFill>
                    <a:schemeClr val="accent2">
                      <a:shade val="73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'Edificio 8'!$C$9:$H$10</c15:sqref>
                        </c15:fullRef>
                        <c15:formulaRef>
                          <c15:sqref>'Edificio 8'!$C$9:$H$10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Kg   </c:v>
                        </c:pt>
                        <c:pt idx="1">
                          <c:v>Litros</c:v>
                        </c:pt>
                        <c:pt idx="2">
                          <c:v>Gestor Autorizado</c:v>
                        </c:pt>
                        <c:pt idx="3">
                          <c:v>Kg</c:v>
                        </c:pt>
                      </c:lvl>
                      <c:lvl>
                        <c:pt idx="0">
                          <c:v>Tipo de Residuos</c:v>
                        </c:pt>
                        <c:pt idx="3">
                          <c:v>Residuos/Empleado/mes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'Edificio 8'!$C$14:$H$14</c15:sqref>
                        </c15:fullRef>
                        <c15:formulaRef>
                          <c15:sqref>('Edificio 8'!$C$14:$D$14,'Edificio 8'!$F$14:$G$14)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C512-4882-AB50-F17698EED6AE}"/>
                  </c:ext>
                </c:extLst>
              </c15:ser>
            </c15:filteredBarSeries>
            <c15:filteredBarSeries>
              <c15:ser>
                <c:idx val="4"/>
                <c:order val="4"/>
                <c:spPr>
                  <a:solidFill>
                    <a:schemeClr val="accent2">
                      <a:shade val="83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'Edificio 8'!$C$9:$H$10</c15:sqref>
                        </c15:fullRef>
                        <c15:formulaRef>
                          <c15:sqref>'Edificio 8'!$C$9:$H$10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Kg   </c:v>
                        </c:pt>
                        <c:pt idx="1">
                          <c:v>Litros</c:v>
                        </c:pt>
                        <c:pt idx="2">
                          <c:v>Gestor Autorizado</c:v>
                        </c:pt>
                        <c:pt idx="3">
                          <c:v>Kg</c:v>
                        </c:pt>
                      </c:lvl>
                      <c:lvl>
                        <c:pt idx="0">
                          <c:v>Tipo de Residuos</c:v>
                        </c:pt>
                        <c:pt idx="3">
                          <c:v>Residuos/Empleado/mes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'Edificio 8'!$C$15:$H$15</c15:sqref>
                        </c15:fullRef>
                        <c15:formulaRef>
                          <c15:sqref>('Edificio 8'!$C$15:$D$15,'Edificio 8'!$F$15:$G$15)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C512-4882-AB50-F17698EED6AE}"/>
                  </c:ext>
                </c:extLst>
              </c15:ser>
            </c15:filteredBarSeries>
            <c15:filteredBarSeries>
              <c15:ser>
                <c:idx val="5"/>
                <c:order val="5"/>
                <c:spPr>
                  <a:solidFill>
                    <a:schemeClr val="accent2">
                      <a:shade val="94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'Edificio 8'!$C$9:$H$10</c15:sqref>
                        </c15:fullRef>
                        <c15:formulaRef>
                          <c15:sqref>'Edificio 8'!$C$9:$H$10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Kg   </c:v>
                        </c:pt>
                        <c:pt idx="1">
                          <c:v>Litros</c:v>
                        </c:pt>
                        <c:pt idx="2">
                          <c:v>Gestor Autorizado</c:v>
                        </c:pt>
                        <c:pt idx="3">
                          <c:v>Kg</c:v>
                        </c:pt>
                      </c:lvl>
                      <c:lvl>
                        <c:pt idx="0">
                          <c:v>Tipo de Residuos</c:v>
                        </c:pt>
                        <c:pt idx="3">
                          <c:v>Residuos/Empleado/mes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'Edificio 8'!$C$16:$H$16</c15:sqref>
                        </c15:fullRef>
                        <c15:formulaRef>
                          <c15:sqref>('Edificio 8'!$C$16:$D$16,'Edificio 8'!$F$16:$G$16)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C512-4882-AB50-F17698EED6AE}"/>
                  </c:ext>
                </c:extLst>
              </c15:ser>
            </c15:filteredBarSeries>
            <c15:filteredBarSeries>
              <c15:ser>
                <c:idx val="6"/>
                <c:order val="6"/>
                <c:spPr>
                  <a:solidFill>
                    <a:schemeClr val="accent2">
                      <a:tint val="9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'Edificio 8'!$C$9:$H$10</c15:sqref>
                        </c15:fullRef>
                        <c15:formulaRef>
                          <c15:sqref>'Edificio 8'!$C$9:$H$10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Kg   </c:v>
                        </c:pt>
                        <c:pt idx="1">
                          <c:v>Litros</c:v>
                        </c:pt>
                        <c:pt idx="2">
                          <c:v>Gestor Autorizado</c:v>
                        </c:pt>
                        <c:pt idx="3">
                          <c:v>Kg</c:v>
                        </c:pt>
                      </c:lvl>
                      <c:lvl>
                        <c:pt idx="0">
                          <c:v>Tipo de Residuos</c:v>
                        </c:pt>
                        <c:pt idx="3">
                          <c:v>Residuos/Empleado/mes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'Edificio 8'!$C$17:$H$17</c15:sqref>
                        </c15:fullRef>
                        <c15:formulaRef>
                          <c15:sqref>('Edificio 8'!$C$17:$D$17,'Edificio 8'!$F$17:$G$17)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C512-4882-AB50-F17698EED6AE}"/>
                  </c:ext>
                </c:extLst>
              </c15:ser>
            </c15:filteredBarSeries>
            <c15:filteredBarSeries>
              <c15:ser>
                <c:idx val="7"/>
                <c:order val="7"/>
                <c:spPr>
                  <a:solidFill>
                    <a:schemeClr val="accent2">
                      <a:tint val="84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'Edificio 8'!$C$9:$H$10</c15:sqref>
                        </c15:fullRef>
                        <c15:formulaRef>
                          <c15:sqref>'Edificio 8'!$C$9:$H$10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Kg   </c:v>
                        </c:pt>
                        <c:pt idx="1">
                          <c:v>Litros</c:v>
                        </c:pt>
                        <c:pt idx="2">
                          <c:v>Gestor Autorizado</c:v>
                        </c:pt>
                        <c:pt idx="3">
                          <c:v>Kg</c:v>
                        </c:pt>
                      </c:lvl>
                      <c:lvl>
                        <c:pt idx="0">
                          <c:v>Tipo de Residuos</c:v>
                        </c:pt>
                        <c:pt idx="3">
                          <c:v>Residuos/Empleado/mes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'Edificio 8'!$C$18:$H$18</c15:sqref>
                        </c15:fullRef>
                        <c15:formulaRef>
                          <c15:sqref>('Edificio 8'!$C$18:$D$18,'Edificio 8'!$F$18:$G$18)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C512-4882-AB50-F17698EED6AE}"/>
                  </c:ext>
                </c:extLst>
              </c15:ser>
            </c15:filteredBarSeries>
            <c15:filteredBarSeries>
              <c15:ser>
                <c:idx val="8"/>
                <c:order val="8"/>
                <c:spPr>
                  <a:solidFill>
                    <a:schemeClr val="accent2">
                      <a:tint val="74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'Edificio 8'!$C$9:$H$10</c15:sqref>
                        </c15:fullRef>
                        <c15:formulaRef>
                          <c15:sqref>'Edificio 8'!$C$9:$H$10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Kg   </c:v>
                        </c:pt>
                        <c:pt idx="1">
                          <c:v>Litros</c:v>
                        </c:pt>
                        <c:pt idx="2">
                          <c:v>Gestor Autorizado</c:v>
                        </c:pt>
                        <c:pt idx="3">
                          <c:v>Kg</c:v>
                        </c:pt>
                      </c:lvl>
                      <c:lvl>
                        <c:pt idx="0">
                          <c:v>Tipo de Residuos</c:v>
                        </c:pt>
                        <c:pt idx="3">
                          <c:v>Residuos/Empleado/mes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'Edificio 8'!$C$19:$H$19</c15:sqref>
                        </c15:fullRef>
                        <c15:formulaRef>
                          <c15:sqref>('Edificio 8'!$C$19:$D$19,'Edificio 8'!$F$19:$G$19)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C512-4882-AB50-F17698EED6AE}"/>
                  </c:ext>
                </c:extLst>
              </c15:ser>
            </c15:filteredBarSeries>
            <c15:filteredBarSeries>
              <c15:ser>
                <c:idx val="9"/>
                <c:order val="9"/>
                <c:spPr>
                  <a:solidFill>
                    <a:schemeClr val="accent2">
                      <a:tint val="63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'Edificio 8'!$C$9:$H$10</c15:sqref>
                        </c15:fullRef>
                        <c15:formulaRef>
                          <c15:sqref>'Edificio 8'!$C$9:$H$10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Kg   </c:v>
                        </c:pt>
                        <c:pt idx="1">
                          <c:v>Litros</c:v>
                        </c:pt>
                        <c:pt idx="2">
                          <c:v>Gestor Autorizado</c:v>
                        </c:pt>
                        <c:pt idx="3">
                          <c:v>Kg</c:v>
                        </c:pt>
                      </c:lvl>
                      <c:lvl>
                        <c:pt idx="0">
                          <c:v>Tipo de Residuos</c:v>
                        </c:pt>
                        <c:pt idx="3">
                          <c:v>Residuos/Empleado/mes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'Edificio 8'!$C$20:$H$20</c15:sqref>
                        </c15:fullRef>
                        <c15:formulaRef>
                          <c15:sqref>('Edificio 8'!$C$20:$D$20,'Edificio 8'!$F$20:$G$20)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C512-4882-AB50-F17698EED6AE}"/>
                  </c:ext>
                </c:extLst>
              </c15:ser>
            </c15:filteredBarSeries>
            <c15:filteredBarSeries>
              <c15:ser>
                <c:idx val="10"/>
                <c:order val="10"/>
                <c:spPr>
                  <a:solidFill>
                    <a:schemeClr val="accent2">
                      <a:tint val="5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'Edificio 8'!$C$9:$H$10</c15:sqref>
                        </c15:fullRef>
                        <c15:formulaRef>
                          <c15:sqref>'Edificio 8'!$C$9:$H$10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Kg   </c:v>
                        </c:pt>
                        <c:pt idx="1">
                          <c:v>Litros</c:v>
                        </c:pt>
                        <c:pt idx="2">
                          <c:v>Gestor Autorizado</c:v>
                        </c:pt>
                        <c:pt idx="3">
                          <c:v>Kg</c:v>
                        </c:pt>
                      </c:lvl>
                      <c:lvl>
                        <c:pt idx="0">
                          <c:v>Tipo de Residuos</c:v>
                        </c:pt>
                        <c:pt idx="3">
                          <c:v>Residuos/Empleado/mes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'Edificio 8'!$C$21:$H$21</c15:sqref>
                        </c15:fullRef>
                        <c15:formulaRef>
                          <c15:sqref>('Edificio 8'!$C$21:$D$21,'Edificio 8'!$F$21:$G$21)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C512-4882-AB50-F17698EED6AE}"/>
                  </c:ext>
                </c:extLst>
              </c15:ser>
            </c15:filteredBarSeries>
            <c15:filteredBarSeries>
              <c15:ser>
                <c:idx val="11"/>
                <c:order val="11"/>
                <c:spPr>
                  <a:solidFill>
                    <a:schemeClr val="accent2">
                      <a:tint val="41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'Edificio 8'!$C$9:$H$10</c15:sqref>
                        </c15:fullRef>
                        <c15:formulaRef>
                          <c15:sqref>'Edificio 8'!$C$9:$H$10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Kg   </c:v>
                        </c:pt>
                        <c:pt idx="1">
                          <c:v>Litros</c:v>
                        </c:pt>
                        <c:pt idx="2">
                          <c:v>Gestor Autorizado</c:v>
                        </c:pt>
                        <c:pt idx="3">
                          <c:v>Kg</c:v>
                        </c:pt>
                      </c:lvl>
                      <c:lvl>
                        <c:pt idx="0">
                          <c:v>Tipo de Residuos</c:v>
                        </c:pt>
                        <c:pt idx="3">
                          <c:v>Residuos/Empleado/mes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'Edificio 8'!$C$22:$H$22</c15:sqref>
                        </c15:fullRef>
                        <c15:formulaRef>
                          <c15:sqref>('Edificio 8'!$C$22:$D$22,'Edificio 8'!$F$22:$G$22)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C512-4882-AB50-F17698EED6AE}"/>
                  </c:ext>
                </c:extLst>
              </c15:ser>
            </c15:filteredBarSeries>
          </c:ext>
        </c:extLst>
      </c:barChart>
      <c:catAx>
        <c:axId val="295845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95823184"/>
        <c:crosses val="autoZero"/>
        <c:auto val="1"/>
        <c:lblAlgn val="ctr"/>
        <c:lblOffset val="100"/>
        <c:noMultiLvlLbl val="0"/>
      </c:catAx>
      <c:valAx>
        <c:axId val="295823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95845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Registro de Residuos Peligrosos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Totales </c:v>
          </c:tx>
          <c:spPr>
            <a:solidFill>
              <a:schemeClr val="accent2">
                <a:shade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'Edificio 9'!$C$9:$H$10</c15:sqref>
                  </c15:fullRef>
                </c:ext>
              </c:extLst>
              <c:f>'Edificio 9'!$C$9:$H$10</c:f>
              <c:multiLvlStrCache>
                <c:ptCount val="4"/>
                <c:lvl>
                  <c:pt idx="0">
                    <c:v>Kg   </c:v>
                  </c:pt>
                  <c:pt idx="1">
                    <c:v>Litros</c:v>
                  </c:pt>
                  <c:pt idx="2">
                    <c:v>Gestor Autorizado</c:v>
                  </c:pt>
                  <c:pt idx="3">
                    <c:v>Kg</c:v>
                  </c:pt>
                </c:lvl>
                <c:lvl>
                  <c:pt idx="0">
                    <c:v>Tipo de Residuos</c:v>
                  </c:pt>
                  <c:pt idx="3">
                    <c:v>Residuos/Empleado/mes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'Edificio 9'!$C$23:$H$23</c15:sqref>
                  </c15:fullRef>
                </c:ext>
              </c:extLst>
              <c:f>('Edificio 9'!$C$23:$D$23,'Edificio 9'!$F$23:$G$23)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BB-4EE5-8C5F-57D93FB827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5840544"/>
        <c:axId val="295824304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2">
                      <a:shade val="51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uri="{02D57815-91ED-43cb-92C2-25804820EDAC}">
                        <c15:fullRef>
                          <c15:sqref>'Edificio 9'!$C$9:$H$10</c15:sqref>
                        </c15:fullRef>
                        <c15:formulaRef>
                          <c15:sqref>'Edificio 9'!$C$9:$H$10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Kg   </c:v>
                        </c:pt>
                        <c:pt idx="1">
                          <c:v>Litros</c:v>
                        </c:pt>
                        <c:pt idx="2">
                          <c:v>Gestor Autorizado</c:v>
                        </c:pt>
                        <c:pt idx="3">
                          <c:v>Kg</c:v>
                        </c:pt>
                      </c:lvl>
                      <c:lvl>
                        <c:pt idx="0">
                          <c:v>Tipo de Residuos</c:v>
                        </c:pt>
                        <c:pt idx="3">
                          <c:v>Residuos/Empleado/mes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ullRef>
                          <c15:sqref>'Edificio 9'!$C$12:$H$12</c15:sqref>
                        </c15:fullRef>
                        <c15:formulaRef>
                          <c15:sqref>('Edificio 9'!$C$12:$D$12,'Edificio 9'!$F$12:$G$12)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3" formatCode="0.00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F9BB-4EE5-8C5F-57D93FB82753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2">
                      <a:shade val="6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'Edificio 9'!$C$9:$H$10</c15:sqref>
                        </c15:fullRef>
                        <c15:formulaRef>
                          <c15:sqref>'Edificio 9'!$C$9:$H$10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Kg   </c:v>
                        </c:pt>
                        <c:pt idx="1">
                          <c:v>Litros</c:v>
                        </c:pt>
                        <c:pt idx="2">
                          <c:v>Gestor Autorizado</c:v>
                        </c:pt>
                        <c:pt idx="3">
                          <c:v>Kg</c:v>
                        </c:pt>
                      </c:lvl>
                      <c:lvl>
                        <c:pt idx="0">
                          <c:v>Tipo de Residuos</c:v>
                        </c:pt>
                        <c:pt idx="3">
                          <c:v>Residuos/Empleado/mes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'Edificio 9'!$C$13:$H$13</c15:sqref>
                        </c15:fullRef>
                        <c15:formulaRef>
                          <c15:sqref>('Edificio 9'!$C$13:$D$13,'Edificio 9'!$F$13:$G$13)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F9BB-4EE5-8C5F-57D93FB82753}"/>
                  </c:ext>
                </c:extLst>
              </c15:ser>
            </c15:filteredBarSeries>
            <c15:filteredBarSeries>
              <c15:ser>
                <c:idx val="3"/>
                <c:order val="3"/>
                <c:spPr>
                  <a:solidFill>
                    <a:schemeClr val="accent2">
                      <a:shade val="73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'Edificio 9'!$C$9:$H$10</c15:sqref>
                        </c15:fullRef>
                        <c15:formulaRef>
                          <c15:sqref>'Edificio 9'!$C$9:$H$10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Kg   </c:v>
                        </c:pt>
                        <c:pt idx="1">
                          <c:v>Litros</c:v>
                        </c:pt>
                        <c:pt idx="2">
                          <c:v>Gestor Autorizado</c:v>
                        </c:pt>
                        <c:pt idx="3">
                          <c:v>Kg</c:v>
                        </c:pt>
                      </c:lvl>
                      <c:lvl>
                        <c:pt idx="0">
                          <c:v>Tipo de Residuos</c:v>
                        </c:pt>
                        <c:pt idx="3">
                          <c:v>Residuos/Empleado/mes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'Edificio 9'!$C$14:$H$14</c15:sqref>
                        </c15:fullRef>
                        <c15:formulaRef>
                          <c15:sqref>('Edificio 9'!$C$14:$D$14,'Edificio 9'!$F$14:$G$14)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F9BB-4EE5-8C5F-57D93FB82753}"/>
                  </c:ext>
                </c:extLst>
              </c15:ser>
            </c15:filteredBarSeries>
            <c15:filteredBarSeries>
              <c15:ser>
                <c:idx val="4"/>
                <c:order val="4"/>
                <c:spPr>
                  <a:solidFill>
                    <a:schemeClr val="accent2">
                      <a:shade val="83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'Edificio 9'!$C$9:$H$10</c15:sqref>
                        </c15:fullRef>
                        <c15:formulaRef>
                          <c15:sqref>'Edificio 9'!$C$9:$H$10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Kg   </c:v>
                        </c:pt>
                        <c:pt idx="1">
                          <c:v>Litros</c:v>
                        </c:pt>
                        <c:pt idx="2">
                          <c:v>Gestor Autorizado</c:v>
                        </c:pt>
                        <c:pt idx="3">
                          <c:v>Kg</c:v>
                        </c:pt>
                      </c:lvl>
                      <c:lvl>
                        <c:pt idx="0">
                          <c:v>Tipo de Residuos</c:v>
                        </c:pt>
                        <c:pt idx="3">
                          <c:v>Residuos/Empleado/mes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'Edificio 9'!$C$15:$H$15</c15:sqref>
                        </c15:fullRef>
                        <c15:formulaRef>
                          <c15:sqref>('Edificio 9'!$C$15:$D$15,'Edificio 9'!$F$15:$G$15)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F9BB-4EE5-8C5F-57D93FB82753}"/>
                  </c:ext>
                </c:extLst>
              </c15:ser>
            </c15:filteredBarSeries>
            <c15:filteredBarSeries>
              <c15:ser>
                <c:idx val="5"/>
                <c:order val="5"/>
                <c:spPr>
                  <a:solidFill>
                    <a:schemeClr val="accent2">
                      <a:shade val="94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'Edificio 9'!$C$9:$H$10</c15:sqref>
                        </c15:fullRef>
                        <c15:formulaRef>
                          <c15:sqref>'Edificio 9'!$C$9:$H$10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Kg   </c:v>
                        </c:pt>
                        <c:pt idx="1">
                          <c:v>Litros</c:v>
                        </c:pt>
                        <c:pt idx="2">
                          <c:v>Gestor Autorizado</c:v>
                        </c:pt>
                        <c:pt idx="3">
                          <c:v>Kg</c:v>
                        </c:pt>
                      </c:lvl>
                      <c:lvl>
                        <c:pt idx="0">
                          <c:v>Tipo de Residuos</c:v>
                        </c:pt>
                        <c:pt idx="3">
                          <c:v>Residuos/Empleado/mes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'Edificio 9'!$C$16:$H$16</c15:sqref>
                        </c15:fullRef>
                        <c15:formulaRef>
                          <c15:sqref>('Edificio 9'!$C$16:$D$16,'Edificio 9'!$F$16:$G$16)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F9BB-4EE5-8C5F-57D93FB82753}"/>
                  </c:ext>
                </c:extLst>
              </c15:ser>
            </c15:filteredBarSeries>
            <c15:filteredBarSeries>
              <c15:ser>
                <c:idx val="6"/>
                <c:order val="6"/>
                <c:spPr>
                  <a:solidFill>
                    <a:schemeClr val="accent2">
                      <a:tint val="9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'Edificio 9'!$C$9:$H$10</c15:sqref>
                        </c15:fullRef>
                        <c15:formulaRef>
                          <c15:sqref>'Edificio 9'!$C$9:$H$10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Kg   </c:v>
                        </c:pt>
                        <c:pt idx="1">
                          <c:v>Litros</c:v>
                        </c:pt>
                        <c:pt idx="2">
                          <c:v>Gestor Autorizado</c:v>
                        </c:pt>
                        <c:pt idx="3">
                          <c:v>Kg</c:v>
                        </c:pt>
                      </c:lvl>
                      <c:lvl>
                        <c:pt idx="0">
                          <c:v>Tipo de Residuos</c:v>
                        </c:pt>
                        <c:pt idx="3">
                          <c:v>Residuos/Empleado/mes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'Edificio 9'!$C$17:$H$17</c15:sqref>
                        </c15:fullRef>
                        <c15:formulaRef>
                          <c15:sqref>('Edificio 9'!$C$17:$D$17,'Edificio 9'!$F$17:$G$17)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F9BB-4EE5-8C5F-57D93FB82753}"/>
                  </c:ext>
                </c:extLst>
              </c15:ser>
            </c15:filteredBarSeries>
            <c15:filteredBarSeries>
              <c15:ser>
                <c:idx val="7"/>
                <c:order val="7"/>
                <c:spPr>
                  <a:solidFill>
                    <a:schemeClr val="accent2">
                      <a:tint val="84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'Edificio 9'!$C$9:$H$10</c15:sqref>
                        </c15:fullRef>
                        <c15:formulaRef>
                          <c15:sqref>'Edificio 9'!$C$9:$H$10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Kg   </c:v>
                        </c:pt>
                        <c:pt idx="1">
                          <c:v>Litros</c:v>
                        </c:pt>
                        <c:pt idx="2">
                          <c:v>Gestor Autorizado</c:v>
                        </c:pt>
                        <c:pt idx="3">
                          <c:v>Kg</c:v>
                        </c:pt>
                      </c:lvl>
                      <c:lvl>
                        <c:pt idx="0">
                          <c:v>Tipo de Residuos</c:v>
                        </c:pt>
                        <c:pt idx="3">
                          <c:v>Residuos/Empleado/mes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'Edificio 9'!$C$18:$H$18</c15:sqref>
                        </c15:fullRef>
                        <c15:formulaRef>
                          <c15:sqref>('Edificio 9'!$C$18:$D$18,'Edificio 9'!$F$18:$G$18)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F9BB-4EE5-8C5F-57D93FB82753}"/>
                  </c:ext>
                </c:extLst>
              </c15:ser>
            </c15:filteredBarSeries>
            <c15:filteredBarSeries>
              <c15:ser>
                <c:idx val="8"/>
                <c:order val="8"/>
                <c:spPr>
                  <a:solidFill>
                    <a:schemeClr val="accent2">
                      <a:tint val="74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'Edificio 9'!$C$9:$H$10</c15:sqref>
                        </c15:fullRef>
                        <c15:formulaRef>
                          <c15:sqref>'Edificio 9'!$C$9:$H$10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Kg   </c:v>
                        </c:pt>
                        <c:pt idx="1">
                          <c:v>Litros</c:v>
                        </c:pt>
                        <c:pt idx="2">
                          <c:v>Gestor Autorizado</c:v>
                        </c:pt>
                        <c:pt idx="3">
                          <c:v>Kg</c:v>
                        </c:pt>
                      </c:lvl>
                      <c:lvl>
                        <c:pt idx="0">
                          <c:v>Tipo de Residuos</c:v>
                        </c:pt>
                        <c:pt idx="3">
                          <c:v>Residuos/Empleado/mes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'Edificio 9'!$C$19:$H$19</c15:sqref>
                        </c15:fullRef>
                        <c15:formulaRef>
                          <c15:sqref>('Edificio 9'!$C$19:$D$19,'Edificio 9'!$F$19:$G$19)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F9BB-4EE5-8C5F-57D93FB82753}"/>
                  </c:ext>
                </c:extLst>
              </c15:ser>
            </c15:filteredBarSeries>
            <c15:filteredBarSeries>
              <c15:ser>
                <c:idx val="9"/>
                <c:order val="9"/>
                <c:spPr>
                  <a:solidFill>
                    <a:schemeClr val="accent2">
                      <a:tint val="63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'Edificio 9'!$C$9:$H$10</c15:sqref>
                        </c15:fullRef>
                        <c15:formulaRef>
                          <c15:sqref>'Edificio 9'!$C$9:$H$10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Kg   </c:v>
                        </c:pt>
                        <c:pt idx="1">
                          <c:v>Litros</c:v>
                        </c:pt>
                        <c:pt idx="2">
                          <c:v>Gestor Autorizado</c:v>
                        </c:pt>
                        <c:pt idx="3">
                          <c:v>Kg</c:v>
                        </c:pt>
                      </c:lvl>
                      <c:lvl>
                        <c:pt idx="0">
                          <c:v>Tipo de Residuos</c:v>
                        </c:pt>
                        <c:pt idx="3">
                          <c:v>Residuos/Empleado/mes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'Edificio 9'!$C$20:$H$20</c15:sqref>
                        </c15:fullRef>
                        <c15:formulaRef>
                          <c15:sqref>('Edificio 9'!$C$20:$D$20,'Edificio 9'!$F$20:$G$20)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F9BB-4EE5-8C5F-57D93FB82753}"/>
                  </c:ext>
                </c:extLst>
              </c15:ser>
            </c15:filteredBarSeries>
            <c15:filteredBarSeries>
              <c15:ser>
                <c:idx val="10"/>
                <c:order val="10"/>
                <c:spPr>
                  <a:solidFill>
                    <a:schemeClr val="accent2">
                      <a:tint val="5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'Edificio 9'!$C$9:$H$10</c15:sqref>
                        </c15:fullRef>
                        <c15:formulaRef>
                          <c15:sqref>'Edificio 9'!$C$9:$H$10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Kg   </c:v>
                        </c:pt>
                        <c:pt idx="1">
                          <c:v>Litros</c:v>
                        </c:pt>
                        <c:pt idx="2">
                          <c:v>Gestor Autorizado</c:v>
                        </c:pt>
                        <c:pt idx="3">
                          <c:v>Kg</c:v>
                        </c:pt>
                      </c:lvl>
                      <c:lvl>
                        <c:pt idx="0">
                          <c:v>Tipo de Residuos</c:v>
                        </c:pt>
                        <c:pt idx="3">
                          <c:v>Residuos/Empleado/mes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'Edificio 9'!$C$21:$H$21</c15:sqref>
                        </c15:fullRef>
                        <c15:formulaRef>
                          <c15:sqref>('Edificio 9'!$C$21:$D$21,'Edificio 9'!$F$21:$G$21)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F9BB-4EE5-8C5F-57D93FB82753}"/>
                  </c:ext>
                </c:extLst>
              </c15:ser>
            </c15:filteredBarSeries>
            <c15:filteredBarSeries>
              <c15:ser>
                <c:idx val="11"/>
                <c:order val="11"/>
                <c:spPr>
                  <a:solidFill>
                    <a:schemeClr val="accent2">
                      <a:tint val="41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'Edificio 9'!$C$9:$H$10</c15:sqref>
                        </c15:fullRef>
                        <c15:formulaRef>
                          <c15:sqref>'Edificio 9'!$C$9:$H$10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Kg   </c:v>
                        </c:pt>
                        <c:pt idx="1">
                          <c:v>Litros</c:v>
                        </c:pt>
                        <c:pt idx="2">
                          <c:v>Gestor Autorizado</c:v>
                        </c:pt>
                        <c:pt idx="3">
                          <c:v>Kg</c:v>
                        </c:pt>
                      </c:lvl>
                      <c:lvl>
                        <c:pt idx="0">
                          <c:v>Tipo de Residuos</c:v>
                        </c:pt>
                        <c:pt idx="3">
                          <c:v>Residuos/Empleado/mes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'Edificio 9'!$C$22:$H$22</c15:sqref>
                        </c15:fullRef>
                        <c15:formulaRef>
                          <c15:sqref>('Edificio 9'!$C$22:$D$22,'Edificio 9'!$F$22:$G$22)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F9BB-4EE5-8C5F-57D93FB82753}"/>
                  </c:ext>
                </c:extLst>
              </c15:ser>
            </c15:filteredBarSeries>
          </c:ext>
        </c:extLst>
      </c:barChart>
      <c:catAx>
        <c:axId val="29584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95824304"/>
        <c:crosses val="autoZero"/>
        <c:auto val="1"/>
        <c:lblAlgn val="ctr"/>
        <c:lblOffset val="100"/>
        <c:noMultiLvlLbl val="0"/>
      </c:catAx>
      <c:valAx>
        <c:axId val="295824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9584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0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7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9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257175</xdr:colOff>
      <xdr:row>0</xdr:row>
      <xdr:rowOff>133350</xdr:rowOff>
    </xdr:from>
    <xdr:to>
      <xdr:col>12</xdr:col>
      <xdr:colOff>219075</xdr:colOff>
      <xdr:row>7</xdr:row>
      <xdr:rowOff>19050</xdr:rowOff>
    </xdr:to>
    <xdr:sp macro="" textlink="">
      <xdr:nvSpPr>
        <xdr:cNvPr id="3" name="Rectangle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Grp="1" noChangeArrowheads="1"/>
        </xdr:cNvSpPr>
      </xdr:nvSpPr>
      <xdr:spPr bwMode="gray">
        <a:xfrm>
          <a:off x="5591175" y="133350"/>
          <a:ext cx="3771900" cy="12192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algn="l" rotWithShape="0">
            <a:prstClr val="black">
              <a:alpha val="40000"/>
            </a:prstClr>
          </a:outerShdw>
        </a:effectLst>
      </xdr:spPr>
      <xdr:txBody>
        <a:bodyPr vert="horz" wrap="square" lIns="91440" tIns="45720" rIns="91440" bIns="45720" numCol="1" anchor="ctr" anchorCtr="0" compatLnSpc="1">
          <a:prstTxWarp prst="textNoShape">
            <a:avLst/>
          </a:prstTxWarp>
        </a:bodyPr>
        <a:lstStyle>
          <a:lvl1pPr algn="r" rtl="0" eaLnBrk="1" fontAlgn="base" hangingPunct="1">
            <a:spcBef>
              <a:spcPct val="0"/>
            </a:spcBef>
            <a:spcAft>
              <a:spcPct val="0"/>
            </a:spcAft>
            <a:defRPr sz="2800" b="0">
              <a:solidFill>
                <a:schemeClr val="accent1"/>
              </a:solidFill>
              <a:latin typeface="+mj-lt"/>
              <a:ea typeface="+mj-ea"/>
              <a:cs typeface="+mj-cs"/>
            </a:defRPr>
          </a:lvl1pPr>
          <a:lvl2pPr algn="l" rtl="0" eaLnBrk="1" fontAlgn="base" hangingPunct="1">
            <a:spcBef>
              <a:spcPct val="0"/>
            </a:spcBef>
            <a:spcAft>
              <a:spcPct val="0"/>
            </a:spcAft>
            <a:defRPr sz="2800" b="1">
              <a:solidFill>
                <a:schemeClr val="bg1"/>
              </a:solidFill>
              <a:latin typeface="Verdana" pitchFamily="34" charset="0"/>
            </a:defRPr>
          </a:lvl2pPr>
          <a:lvl3pPr algn="l" rtl="0" eaLnBrk="1" fontAlgn="base" hangingPunct="1">
            <a:spcBef>
              <a:spcPct val="0"/>
            </a:spcBef>
            <a:spcAft>
              <a:spcPct val="0"/>
            </a:spcAft>
            <a:defRPr sz="2800" b="1">
              <a:solidFill>
                <a:schemeClr val="bg1"/>
              </a:solidFill>
              <a:latin typeface="Verdana" pitchFamily="34" charset="0"/>
            </a:defRPr>
          </a:lvl3pPr>
          <a:lvl4pPr algn="l" rtl="0" eaLnBrk="1" fontAlgn="base" hangingPunct="1">
            <a:spcBef>
              <a:spcPct val="0"/>
            </a:spcBef>
            <a:spcAft>
              <a:spcPct val="0"/>
            </a:spcAft>
            <a:defRPr sz="2800" b="1">
              <a:solidFill>
                <a:schemeClr val="bg1"/>
              </a:solidFill>
              <a:latin typeface="Verdana" pitchFamily="34" charset="0"/>
            </a:defRPr>
          </a:lvl4pPr>
          <a:lvl5pPr algn="l" rtl="0" eaLnBrk="1" fontAlgn="base" hangingPunct="1">
            <a:spcBef>
              <a:spcPct val="0"/>
            </a:spcBef>
            <a:spcAft>
              <a:spcPct val="0"/>
            </a:spcAft>
            <a:defRPr sz="2800" b="1">
              <a:solidFill>
                <a:schemeClr val="bg1"/>
              </a:solidFill>
              <a:latin typeface="Verdana" pitchFamily="34" charset="0"/>
            </a:defRPr>
          </a:lvl5pPr>
          <a:lvl6pPr marL="457200" algn="l" rtl="0" eaLnBrk="1" fontAlgn="base" hangingPunct="1">
            <a:spcBef>
              <a:spcPct val="0"/>
            </a:spcBef>
            <a:spcAft>
              <a:spcPct val="0"/>
            </a:spcAft>
            <a:defRPr sz="2800" b="1">
              <a:solidFill>
                <a:schemeClr val="bg1"/>
              </a:solidFill>
              <a:latin typeface="Verdana" pitchFamily="34" charset="0"/>
            </a:defRPr>
          </a:lvl6pPr>
          <a:lvl7pPr marL="914400" algn="l" rtl="0" eaLnBrk="1" fontAlgn="base" hangingPunct="1">
            <a:spcBef>
              <a:spcPct val="0"/>
            </a:spcBef>
            <a:spcAft>
              <a:spcPct val="0"/>
            </a:spcAft>
            <a:defRPr sz="2800" b="1">
              <a:solidFill>
                <a:schemeClr val="bg1"/>
              </a:solidFill>
              <a:latin typeface="Verdana" pitchFamily="34" charset="0"/>
            </a:defRPr>
          </a:lvl7pPr>
          <a:lvl8pPr marL="1371600" algn="l" rtl="0" eaLnBrk="1" fontAlgn="base" hangingPunct="1">
            <a:spcBef>
              <a:spcPct val="0"/>
            </a:spcBef>
            <a:spcAft>
              <a:spcPct val="0"/>
            </a:spcAft>
            <a:defRPr sz="2800" b="1">
              <a:solidFill>
                <a:schemeClr val="bg1"/>
              </a:solidFill>
              <a:latin typeface="Verdana" pitchFamily="34" charset="0"/>
            </a:defRPr>
          </a:lvl8pPr>
          <a:lvl9pPr marL="1828800" algn="l" rtl="0" eaLnBrk="1" fontAlgn="base" hangingPunct="1">
            <a:spcBef>
              <a:spcPct val="0"/>
            </a:spcBef>
            <a:spcAft>
              <a:spcPct val="0"/>
            </a:spcAft>
            <a:defRPr sz="2800" b="1">
              <a:solidFill>
                <a:schemeClr val="bg1"/>
              </a:solidFill>
              <a:latin typeface="Verdana" pitchFamily="34" charset="0"/>
            </a:defRPr>
          </a:lvl9pPr>
        </a:lstStyle>
        <a:p>
          <a:r>
            <a:rPr lang="es-CR" sz="2200" b="1"/>
            <a:t>Programa de Gestión Ambiental Institucional</a:t>
          </a:r>
          <a:br>
            <a:rPr lang="es-CR" sz="2200" b="1"/>
          </a:br>
          <a:r>
            <a:rPr lang="es-CR" sz="2200" b="1"/>
            <a:t>PGAI´s</a:t>
          </a:r>
        </a:p>
      </xdr:txBody>
    </xdr:sp>
    <xdr:clientData/>
  </xdr:twoCellAnchor>
  <xdr:oneCellAnchor>
    <xdr:from>
      <xdr:col>5</xdr:col>
      <xdr:colOff>123824</xdr:colOff>
      <xdr:row>7</xdr:row>
      <xdr:rowOff>62453</xdr:rowOff>
    </xdr:from>
    <xdr:ext cx="5295901" cy="356648"/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933824" y="1395953"/>
          <a:ext cx="5295901" cy="356648"/>
        </a:xfrm>
        <a:prstGeom prst="rect">
          <a:avLst/>
        </a:prstGeom>
        <a:noFill/>
        <a:effectLst>
          <a:innerShdw blurRad="63500" dist="50800" dir="18900000">
            <a:prstClr val="black">
              <a:alpha val="50000"/>
            </a:prstClr>
          </a:innerShdw>
        </a:effectLst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1600" b="1">
              <a:solidFill>
                <a:schemeClr val="accent1"/>
              </a:solidFill>
              <a:effectLst>
                <a:outerShdw blurRad="63500" sx="102000" sy="102000" algn="ctr" rotWithShape="0">
                  <a:prstClr val="black">
                    <a:alpha val="40000"/>
                  </a:prstClr>
                </a:outerShdw>
              </a:effectLst>
              <a:latin typeface="+mj-lt"/>
              <a:ea typeface="+mj-ea"/>
              <a:cs typeface="+mj-cs"/>
            </a:rPr>
            <a:t>CONTROL DE RESIDUOS</a:t>
          </a:r>
          <a:r>
            <a:rPr lang="es-ES" sz="1600" b="1" baseline="0">
              <a:solidFill>
                <a:schemeClr val="accent1"/>
              </a:solidFill>
              <a:effectLst>
                <a:outerShdw blurRad="63500" sx="102000" sy="102000" algn="ctr" rotWithShape="0">
                  <a:prstClr val="black">
                    <a:alpha val="40000"/>
                  </a:prstClr>
                </a:outerShdw>
              </a:effectLst>
              <a:latin typeface="+mj-lt"/>
              <a:ea typeface="+mj-ea"/>
              <a:cs typeface="+mj-cs"/>
            </a:rPr>
            <a:t>  PELIGROSOS </a:t>
          </a:r>
        </a:p>
        <a:p>
          <a:pPr algn="ctr"/>
          <a:r>
            <a:rPr lang="es-ES" sz="1600" b="1" baseline="0">
              <a:solidFill>
                <a:schemeClr val="accent1"/>
              </a:solidFill>
              <a:effectLst>
                <a:outerShdw blurRad="63500" sx="102000" sy="102000" algn="ctr" rotWithShape="0">
                  <a:prstClr val="black">
                    <a:alpha val="40000"/>
                  </a:prstClr>
                </a:outerShdw>
              </a:effectLst>
              <a:latin typeface="+mj-lt"/>
              <a:ea typeface="+mj-ea"/>
              <a:cs typeface="+mj-cs"/>
            </a:rPr>
            <a:t>(Versión 2.2)</a:t>
          </a:r>
          <a:endParaRPr lang="es-ES" sz="1600" b="1">
            <a:solidFill>
              <a:schemeClr val="accent1"/>
            </a:solidFill>
            <a:effectLst>
              <a:outerShdw blurRad="63500" sx="102000" sy="102000" algn="ctr" rotWithShape="0">
                <a:prstClr val="black">
                  <a:alpha val="40000"/>
                </a:prstClr>
              </a:outerShdw>
            </a:effectLst>
            <a:latin typeface="+mj-lt"/>
            <a:ea typeface="+mj-ea"/>
            <a:cs typeface="+mj-cs"/>
          </a:endParaRPr>
        </a:p>
      </xdr:txBody>
    </xdr:sp>
    <xdr:clientData/>
  </xdr:oneCellAnchor>
  <xdr:twoCellAnchor editAs="oneCell">
    <xdr:from>
      <xdr:col>1</xdr:col>
      <xdr:colOff>0</xdr:colOff>
      <xdr:row>13</xdr:row>
      <xdr:rowOff>0</xdr:rowOff>
    </xdr:from>
    <xdr:to>
      <xdr:col>1</xdr:col>
      <xdr:colOff>304800</xdr:colOff>
      <xdr:row>14</xdr:row>
      <xdr:rowOff>9525</xdr:rowOff>
    </xdr:to>
    <xdr:sp macro="" textlink="">
      <xdr:nvSpPr>
        <xdr:cNvPr id="15361" name="AutoShape 1" descr="Resultado de imagen para residuos peligrosos">
          <a:extLst>
            <a:ext uri="{FF2B5EF4-FFF2-40B4-BE49-F238E27FC236}">
              <a16:creationId xmlns:a16="http://schemas.microsoft.com/office/drawing/2014/main" id="{00000000-0008-0000-0000-0000013C0000}"/>
            </a:ext>
          </a:extLst>
        </xdr:cNvPr>
        <xdr:cNvSpPr>
          <a:spLocks noChangeAspect="1" noChangeArrowheads="1"/>
        </xdr:cNvSpPr>
      </xdr:nvSpPr>
      <xdr:spPr bwMode="auto">
        <a:xfrm>
          <a:off x="762000" y="2838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304800</xdr:colOff>
      <xdr:row>14</xdr:row>
      <xdr:rowOff>9525</xdr:rowOff>
    </xdr:to>
    <xdr:sp macro="" textlink="">
      <xdr:nvSpPr>
        <xdr:cNvPr id="15363" name="AutoShape 3" descr="http://www.saf.mx/images/templatemo_image_05.jpg">
          <a:extLst>
            <a:ext uri="{FF2B5EF4-FFF2-40B4-BE49-F238E27FC236}">
              <a16:creationId xmlns:a16="http://schemas.microsoft.com/office/drawing/2014/main" id="{00000000-0008-0000-0000-0000033C0000}"/>
            </a:ext>
          </a:extLst>
        </xdr:cNvPr>
        <xdr:cNvSpPr>
          <a:spLocks noChangeAspect="1" noChangeArrowheads="1"/>
        </xdr:cNvSpPr>
      </xdr:nvSpPr>
      <xdr:spPr bwMode="auto">
        <a:xfrm>
          <a:off x="762000" y="2838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1238250</xdr:colOff>
      <xdr:row>10</xdr:row>
      <xdr:rowOff>25111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0" cy="203488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</xdr:row>
      <xdr:rowOff>47625</xdr:rowOff>
    </xdr:from>
    <xdr:to>
      <xdr:col>4</xdr:col>
      <xdr:colOff>1257300</xdr:colOff>
      <xdr:row>20</xdr:row>
      <xdr:rowOff>105361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1971" t="23336" r="6129" b="6656"/>
        <a:stretch/>
      </xdr:blipFill>
      <xdr:spPr>
        <a:xfrm>
          <a:off x="0" y="2057400"/>
          <a:ext cx="4305300" cy="2781886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304800</xdr:colOff>
      <xdr:row>26</xdr:row>
      <xdr:rowOff>114300</xdr:rowOff>
    </xdr:to>
    <xdr:sp macro="" textlink="">
      <xdr:nvSpPr>
        <xdr:cNvPr id="15364" name="AutoShape 4" descr="https://farm8.staticflickr.com/7161/6550160287_8d06c7a11e_b.jpg">
          <a:extLst>
            <a:ext uri="{FF2B5EF4-FFF2-40B4-BE49-F238E27FC236}">
              <a16:creationId xmlns:a16="http://schemas.microsoft.com/office/drawing/2014/main" id="{00000000-0008-0000-0000-0000043C0000}"/>
            </a:ext>
          </a:extLst>
        </xdr:cNvPr>
        <xdr:cNvSpPr>
          <a:spLocks noChangeAspect="1" noChangeArrowheads="1"/>
        </xdr:cNvSpPr>
      </xdr:nvSpPr>
      <xdr:spPr bwMode="auto">
        <a:xfrm>
          <a:off x="1524000" y="5895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109536</xdr:rowOff>
    </xdr:from>
    <xdr:to>
      <xdr:col>21</xdr:col>
      <xdr:colOff>733425</xdr:colOff>
      <xdr:row>53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109536</xdr:rowOff>
    </xdr:from>
    <xdr:to>
      <xdr:col>21</xdr:col>
      <xdr:colOff>733425</xdr:colOff>
      <xdr:row>53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138111</xdr:rowOff>
    </xdr:from>
    <xdr:to>
      <xdr:col>7</xdr:col>
      <xdr:colOff>771525</xdr:colOff>
      <xdr:row>44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24</xdr:row>
      <xdr:rowOff>57150</xdr:rowOff>
    </xdr:from>
    <xdr:to>
      <xdr:col>14</xdr:col>
      <xdr:colOff>228600</xdr:colOff>
      <xdr:row>55</xdr:row>
      <xdr:rowOff>76200</xdr:rowOff>
    </xdr:to>
    <xdr:graphicFrame macro="">
      <xdr:nvGraphicFramePr>
        <xdr:cNvPr id="1039" name="2 Gráfico">
          <a:extLst>
            <a:ext uri="{FF2B5EF4-FFF2-40B4-BE49-F238E27FC236}">
              <a16:creationId xmlns:a16="http://schemas.microsoft.com/office/drawing/2014/main" id="{00000000-0008-0000-0C00-00000F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109536</xdr:rowOff>
    </xdr:from>
    <xdr:to>
      <xdr:col>20</xdr:col>
      <xdr:colOff>733425</xdr:colOff>
      <xdr:row>53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109536</xdr:rowOff>
    </xdr:from>
    <xdr:to>
      <xdr:col>20</xdr:col>
      <xdr:colOff>733425</xdr:colOff>
      <xdr:row>53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109536</xdr:rowOff>
    </xdr:from>
    <xdr:to>
      <xdr:col>21</xdr:col>
      <xdr:colOff>733425</xdr:colOff>
      <xdr:row>53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109536</xdr:rowOff>
    </xdr:from>
    <xdr:to>
      <xdr:col>21</xdr:col>
      <xdr:colOff>733425</xdr:colOff>
      <xdr:row>53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109536</xdr:rowOff>
    </xdr:from>
    <xdr:to>
      <xdr:col>20</xdr:col>
      <xdr:colOff>733425</xdr:colOff>
      <xdr:row>53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109536</xdr:rowOff>
    </xdr:from>
    <xdr:to>
      <xdr:col>21</xdr:col>
      <xdr:colOff>733425</xdr:colOff>
      <xdr:row>53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109536</xdr:rowOff>
    </xdr:from>
    <xdr:to>
      <xdr:col>21</xdr:col>
      <xdr:colOff>733425</xdr:colOff>
      <xdr:row>53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109536</xdr:rowOff>
    </xdr:from>
    <xdr:to>
      <xdr:col>21</xdr:col>
      <xdr:colOff>733425</xdr:colOff>
      <xdr:row>53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0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F9:M22"/>
  <sheetViews>
    <sheetView showGridLines="0" tabSelected="1" workbookViewId="0">
      <selection activeCell="I11" sqref="I11:M11"/>
    </sheetView>
  </sheetViews>
  <sheetFormatPr baseColWidth="10" defaultRowHeight="14.4" x14ac:dyDescent="0.3"/>
  <cols>
    <col min="5" max="5" width="19.33203125" customWidth="1"/>
  </cols>
  <sheetData>
    <row r="9" spans="6:13" ht="23.4" x14ac:dyDescent="0.45">
      <c r="F9" s="77"/>
      <c r="G9" s="77"/>
    </row>
    <row r="11" spans="6:13" ht="21" x14ac:dyDescent="0.4">
      <c r="F11" s="76" t="s">
        <v>19</v>
      </c>
      <c r="G11" s="76"/>
      <c r="H11" s="76"/>
      <c r="I11" s="73"/>
      <c r="J11" s="73"/>
      <c r="K11" s="73"/>
      <c r="L11" s="73"/>
      <c r="M11" s="73"/>
    </row>
    <row r="12" spans="6:13" ht="23.4" x14ac:dyDescent="0.45">
      <c r="F12" s="8"/>
      <c r="G12" s="9"/>
      <c r="H12" s="10"/>
      <c r="I12" s="72"/>
      <c r="J12" s="72"/>
      <c r="K12" s="72"/>
      <c r="L12" s="72"/>
    </row>
    <row r="13" spans="6:13" ht="21" x14ac:dyDescent="0.4">
      <c r="F13" s="76" t="s">
        <v>20</v>
      </c>
      <c r="G13" s="76"/>
      <c r="H13" s="76"/>
      <c r="I13" s="71"/>
      <c r="J13" s="71"/>
      <c r="K13" s="71"/>
      <c r="L13" s="71"/>
      <c r="M13" s="71"/>
    </row>
    <row r="14" spans="6:13" ht="23.25" customHeight="1" x14ac:dyDescent="0.4">
      <c r="F14" s="76" t="s">
        <v>31</v>
      </c>
      <c r="G14" s="76"/>
      <c r="H14" s="76"/>
      <c r="I14" s="74"/>
      <c r="J14" s="74"/>
      <c r="K14" s="74"/>
      <c r="L14" s="74"/>
      <c r="M14" s="74"/>
    </row>
    <row r="15" spans="6:13" ht="21" x14ac:dyDescent="0.4">
      <c r="F15" s="76" t="s">
        <v>21</v>
      </c>
      <c r="G15" s="76"/>
      <c r="H15" s="76"/>
      <c r="I15" s="74"/>
      <c r="J15" s="74"/>
      <c r="K15" s="74"/>
      <c r="L15" s="74"/>
      <c r="M15" s="74"/>
    </row>
    <row r="16" spans="6:13" ht="21" x14ac:dyDescent="0.4">
      <c r="F16" s="8"/>
      <c r="G16" s="10"/>
      <c r="H16" s="10"/>
      <c r="I16" s="72"/>
      <c r="J16" s="72"/>
      <c r="K16" s="72"/>
      <c r="L16" s="72"/>
    </row>
    <row r="17" spans="6:13" ht="21" x14ac:dyDescent="0.4">
      <c r="F17" s="76" t="s">
        <v>22</v>
      </c>
      <c r="G17" s="76"/>
      <c r="H17" s="76"/>
      <c r="I17" s="73"/>
      <c r="J17" s="73"/>
      <c r="K17" s="73"/>
      <c r="L17" s="73"/>
      <c r="M17" s="73"/>
    </row>
    <row r="18" spans="6:13" ht="21" x14ac:dyDescent="0.4">
      <c r="F18" s="76" t="s">
        <v>21</v>
      </c>
      <c r="G18" s="76"/>
      <c r="H18" s="76"/>
      <c r="I18" s="74"/>
      <c r="J18" s="74"/>
      <c r="K18" s="74"/>
      <c r="L18" s="74"/>
      <c r="M18" s="74"/>
    </row>
    <row r="19" spans="6:13" ht="21" x14ac:dyDescent="0.4">
      <c r="F19" s="76" t="s">
        <v>23</v>
      </c>
      <c r="G19" s="76"/>
      <c r="H19" s="76"/>
      <c r="I19" s="74"/>
      <c r="J19" s="74"/>
      <c r="K19" s="74"/>
      <c r="L19" s="74"/>
      <c r="M19" s="74"/>
    </row>
    <row r="20" spans="6:13" ht="21" x14ac:dyDescent="0.4">
      <c r="F20" s="76" t="s">
        <v>24</v>
      </c>
      <c r="G20" s="76"/>
      <c r="H20" s="76"/>
      <c r="I20" s="75"/>
      <c r="J20" s="74"/>
      <c r="K20" s="74"/>
      <c r="L20" s="74"/>
      <c r="M20" s="74"/>
    </row>
    <row r="21" spans="6:13" ht="23.4" x14ac:dyDescent="0.45">
      <c r="G21" s="1"/>
    </row>
    <row r="22" spans="6:13" ht="23.25" customHeight="1" x14ac:dyDescent="0.4">
      <c r="F22" s="76" t="s">
        <v>25</v>
      </c>
      <c r="G22" s="76"/>
      <c r="H22" s="76"/>
      <c r="I22" s="76"/>
      <c r="J22" s="71"/>
      <c r="K22" s="71"/>
      <c r="L22" s="71"/>
      <c r="M22" s="71"/>
    </row>
  </sheetData>
  <protectedRanges>
    <protectedRange sqref="I11:L20" name="Rango1"/>
  </protectedRanges>
  <mergeCells count="21">
    <mergeCell ref="F17:H17"/>
    <mergeCell ref="F18:H18"/>
    <mergeCell ref="F19:H19"/>
    <mergeCell ref="F20:H20"/>
    <mergeCell ref="F22:I22"/>
    <mergeCell ref="F9:G9"/>
    <mergeCell ref="I12:L12"/>
    <mergeCell ref="I11:M11"/>
    <mergeCell ref="I13:M13"/>
    <mergeCell ref="I14:M14"/>
    <mergeCell ref="I15:M15"/>
    <mergeCell ref="F11:H11"/>
    <mergeCell ref="F13:H13"/>
    <mergeCell ref="F14:H14"/>
    <mergeCell ref="F15:H15"/>
    <mergeCell ref="J22:M22"/>
    <mergeCell ref="I16:L16"/>
    <mergeCell ref="I17:M17"/>
    <mergeCell ref="I18:M18"/>
    <mergeCell ref="I19:M19"/>
    <mergeCell ref="I20:M20"/>
  </mergeCells>
  <pageMargins left="0.27559055118110237" right="0.15748031496062992" top="0.74803149606299213" bottom="0.74803149606299213" header="0.31496062992125984" footer="0.31496062992125984"/>
  <pageSetup paperSize="9" scale="9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2"/>
  <dimension ref="A1:X27"/>
  <sheetViews>
    <sheetView showGridLines="0" topLeftCell="A7" workbookViewId="0">
      <selection activeCell="I7" sqref="I1:I1048576"/>
    </sheetView>
  </sheetViews>
  <sheetFormatPr baseColWidth="10" defaultColWidth="11.44140625" defaultRowHeight="14.4" x14ac:dyDescent="0.3"/>
  <cols>
    <col min="1" max="1" width="11.44140625" style="23"/>
    <col min="2" max="2" width="11.5546875" style="23" customWidth="1"/>
    <col min="3" max="4" width="6.6640625" style="23" customWidth="1"/>
    <col min="5" max="6" width="20.6640625" style="23" customWidth="1"/>
    <col min="7" max="7" width="10.44140625" style="23" customWidth="1"/>
    <col min="8" max="8" width="10.109375" style="23" customWidth="1"/>
    <col min="9" max="10" width="14.6640625" style="23" bestFit="1" customWidth="1"/>
    <col min="11" max="11" width="5.6640625" style="23" customWidth="1"/>
    <col min="12" max="12" width="5.88671875" style="23" bestFit="1" customWidth="1"/>
    <col min="13" max="13" width="14.6640625" style="23" bestFit="1" customWidth="1"/>
    <col min="14" max="14" width="5.6640625" style="23" customWidth="1"/>
    <col min="15" max="15" width="5.88671875" style="23" bestFit="1" customWidth="1"/>
    <col min="16" max="16" width="14.6640625" style="23" bestFit="1" customWidth="1"/>
    <col min="17" max="17" width="5.6640625" style="23" customWidth="1"/>
    <col min="18" max="18" width="5.88671875" style="23" bestFit="1" customWidth="1"/>
    <col min="19" max="19" width="14.6640625" style="23" customWidth="1"/>
    <col min="20" max="20" width="5.6640625" style="23" customWidth="1"/>
    <col min="21" max="21" width="5.88671875" style="23" bestFit="1" customWidth="1"/>
    <col min="22" max="22" width="14.6640625" style="23" bestFit="1" customWidth="1"/>
    <col min="23" max="24" width="9.5546875" style="23" customWidth="1"/>
    <col min="25" max="16384" width="11.44140625" style="23"/>
  </cols>
  <sheetData>
    <row r="1" spans="1:24" x14ac:dyDescent="0.3">
      <c r="A1" s="85" t="s">
        <v>15</v>
      </c>
      <c r="B1" s="85"/>
      <c r="C1" s="85"/>
      <c r="D1" s="85"/>
      <c r="E1" s="85"/>
      <c r="F1" s="57" t="str">
        <f>IF('Datos Generales'!I11="","",'Datos Generales'!I11)</f>
        <v/>
      </c>
      <c r="G1" s="57"/>
      <c r="H1" s="57"/>
      <c r="I1" s="58"/>
      <c r="J1" s="58"/>
      <c r="K1" s="58"/>
      <c r="L1" s="58"/>
      <c r="M1"/>
      <c r="N1"/>
      <c r="O1"/>
      <c r="P1"/>
      <c r="Q1"/>
      <c r="R1"/>
      <c r="S1"/>
      <c r="T1"/>
      <c r="U1"/>
    </row>
    <row r="2" spans="1:24" x14ac:dyDescent="0.3">
      <c r="A2" s="85" t="s">
        <v>14</v>
      </c>
      <c r="B2" s="85"/>
      <c r="C2" s="85"/>
      <c r="D2" s="85"/>
      <c r="E2" s="85"/>
      <c r="F2" s="59"/>
      <c r="G2" s="59"/>
      <c r="H2" s="59"/>
      <c r="I2" s="58"/>
      <c r="J2" s="58"/>
      <c r="K2" s="58"/>
      <c r="L2" s="58"/>
      <c r="M2"/>
      <c r="N2"/>
      <c r="O2"/>
      <c r="P2"/>
      <c r="Q2"/>
      <c r="R2"/>
      <c r="S2"/>
      <c r="T2"/>
      <c r="U2"/>
    </row>
    <row r="3" spans="1:24" x14ac:dyDescent="0.3">
      <c r="A3" s="85" t="s">
        <v>28</v>
      </c>
      <c r="B3" s="85"/>
      <c r="C3" s="85"/>
      <c r="D3" s="85"/>
      <c r="E3" s="85"/>
      <c r="F3" s="62" t="str">
        <f>IF('Datos Generales'!J22="","",'Datos Generales'!J22)</f>
        <v/>
      </c>
      <c r="G3" s="62"/>
      <c r="H3" s="62"/>
      <c r="I3" s="63"/>
      <c r="J3" s="63"/>
      <c r="K3" s="63"/>
      <c r="L3" s="63"/>
      <c r="M3"/>
      <c r="N3"/>
      <c r="O3"/>
      <c r="P3"/>
      <c r="Q3"/>
      <c r="R3"/>
      <c r="S3"/>
      <c r="T3"/>
      <c r="U3"/>
    </row>
    <row r="4" spans="1:24" x14ac:dyDescent="0.3">
      <c r="A4" s="85" t="s">
        <v>16</v>
      </c>
      <c r="B4" s="85"/>
      <c r="C4" s="85"/>
      <c r="D4" s="85"/>
      <c r="E4" s="85"/>
      <c r="F4" s="58"/>
      <c r="G4" s="58"/>
      <c r="H4" s="58"/>
      <c r="I4" s="58"/>
      <c r="J4" s="58"/>
      <c r="K4" s="58"/>
      <c r="L4" s="58"/>
      <c r="M4"/>
      <c r="N4"/>
      <c r="O4"/>
      <c r="P4"/>
      <c r="Q4"/>
      <c r="R4"/>
      <c r="S4"/>
      <c r="T4"/>
      <c r="U4"/>
    </row>
    <row r="5" spans="1:24" x14ac:dyDescent="0.3">
      <c r="A5" s="85" t="s">
        <v>17</v>
      </c>
      <c r="B5" s="85"/>
      <c r="C5" s="85"/>
      <c r="D5" s="85"/>
      <c r="E5" s="85"/>
      <c r="F5" s="60"/>
      <c r="G5" s="60"/>
      <c r="H5" s="60"/>
      <c r="I5" s="61"/>
      <c r="J5" s="61"/>
      <c r="K5" s="61"/>
      <c r="L5" s="61"/>
      <c r="M5"/>
      <c r="N5"/>
      <c r="O5"/>
      <c r="P5"/>
      <c r="Q5"/>
      <c r="R5"/>
      <c r="S5"/>
      <c r="T5"/>
      <c r="U5"/>
    </row>
    <row r="6" spans="1:24" x14ac:dyDescent="0.3">
      <c r="M6"/>
      <c r="N6"/>
      <c r="O6"/>
      <c r="P6"/>
      <c r="Q6"/>
      <c r="R6"/>
      <c r="S6"/>
      <c r="T6"/>
      <c r="U6"/>
    </row>
    <row r="7" spans="1:24" ht="34.5" customHeight="1" thickBot="1" x14ac:dyDescent="0.35">
      <c r="M7"/>
      <c r="N7"/>
      <c r="O7"/>
      <c r="P7"/>
      <c r="Q7"/>
      <c r="R7"/>
      <c r="S7"/>
      <c r="T7"/>
      <c r="U7"/>
    </row>
    <row r="8" spans="1:24" ht="15" customHeight="1" x14ac:dyDescent="0.3">
      <c r="A8" s="86" t="s">
        <v>0</v>
      </c>
      <c r="B8" s="89" t="s">
        <v>13</v>
      </c>
      <c r="C8" s="80" t="s">
        <v>34</v>
      </c>
      <c r="D8" s="81"/>
      <c r="E8" s="81"/>
      <c r="F8" s="81"/>
      <c r="G8" s="81"/>
      <c r="H8" s="81"/>
      <c r="I8" s="110" t="s">
        <v>50</v>
      </c>
      <c r="J8"/>
      <c r="K8"/>
      <c r="L8"/>
      <c r="M8"/>
      <c r="N8"/>
      <c r="O8"/>
      <c r="P8"/>
      <c r="Q8"/>
      <c r="R8"/>
      <c r="S8"/>
      <c r="T8"/>
      <c r="U8"/>
      <c r="V8"/>
      <c r="W8"/>
      <c r="X8"/>
    </row>
    <row r="9" spans="1:24" ht="31.5" customHeight="1" x14ac:dyDescent="0.3">
      <c r="A9" s="87"/>
      <c r="B9" s="90"/>
      <c r="C9" s="82" t="s">
        <v>43</v>
      </c>
      <c r="D9" s="83"/>
      <c r="E9" s="83"/>
      <c r="F9" s="84"/>
      <c r="G9" s="78" t="s">
        <v>45</v>
      </c>
      <c r="H9" s="79"/>
      <c r="I9" s="111"/>
    </row>
    <row r="10" spans="1:24" ht="27" customHeight="1" thickBot="1" x14ac:dyDescent="0.35">
      <c r="A10" s="88"/>
      <c r="B10" s="91"/>
      <c r="C10" s="28" t="s">
        <v>38</v>
      </c>
      <c r="D10" s="28" t="s">
        <v>36</v>
      </c>
      <c r="E10" s="70" t="s">
        <v>37</v>
      </c>
      <c r="F10" s="70" t="s">
        <v>44</v>
      </c>
      <c r="G10" s="28" t="s">
        <v>35</v>
      </c>
      <c r="H10" s="34" t="s">
        <v>36</v>
      </c>
      <c r="I10" s="100"/>
    </row>
    <row r="11" spans="1:24" x14ac:dyDescent="0.3">
      <c r="A11" s="2" t="s">
        <v>1</v>
      </c>
      <c r="B11" s="11"/>
      <c r="C11" s="11"/>
      <c r="D11" s="11"/>
      <c r="E11" s="29"/>
      <c r="F11" s="55"/>
      <c r="G11" s="32" t="str">
        <f>IF(B11="","",SUM(C11))</f>
        <v/>
      </c>
      <c r="H11" s="32" t="str">
        <f>IF(B11="","",SUM(D11))</f>
        <v/>
      </c>
      <c r="I11" s="32"/>
    </row>
    <row r="12" spans="1:24" x14ac:dyDescent="0.3">
      <c r="A12" s="5" t="s">
        <v>2</v>
      </c>
      <c r="B12" s="11"/>
      <c r="C12" s="12"/>
      <c r="D12" s="12"/>
      <c r="E12" s="30"/>
      <c r="F12" s="55"/>
      <c r="G12" s="32" t="str">
        <f t="shared" ref="G12:G22" si="0">IF(B12="","",SUM(C12))</f>
        <v/>
      </c>
      <c r="H12" s="32" t="str">
        <f t="shared" ref="H12:H22" si="1">IF(B12="","",SUM(D12))</f>
        <v/>
      </c>
      <c r="I12" s="32"/>
    </row>
    <row r="13" spans="1:24" x14ac:dyDescent="0.3">
      <c r="A13" s="5" t="s">
        <v>3</v>
      </c>
      <c r="B13" s="11"/>
      <c r="C13" s="11"/>
      <c r="D13" s="12"/>
      <c r="E13" s="30"/>
      <c r="F13" s="55"/>
      <c r="G13" s="32" t="str">
        <f t="shared" si="0"/>
        <v/>
      </c>
      <c r="H13" s="32" t="str">
        <f t="shared" si="1"/>
        <v/>
      </c>
      <c r="I13" s="32"/>
    </row>
    <row r="14" spans="1:24" x14ac:dyDescent="0.3">
      <c r="A14" s="5" t="s">
        <v>4</v>
      </c>
      <c r="B14" s="11"/>
      <c r="C14" s="12"/>
      <c r="D14" s="12"/>
      <c r="E14" s="30"/>
      <c r="F14" s="55"/>
      <c r="G14" s="32" t="str">
        <f t="shared" si="0"/>
        <v/>
      </c>
      <c r="H14" s="32" t="str">
        <f t="shared" si="1"/>
        <v/>
      </c>
      <c r="I14" s="32"/>
    </row>
    <row r="15" spans="1:24" x14ac:dyDescent="0.3">
      <c r="A15" s="5" t="s">
        <v>5</v>
      </c>
      <c r="B15" s="11"/>
      <c r="C15" s="11"/>
      <c r="D15" s="12"/>
      <c r="E15" s="30"/>
      <c r="F15" s="55"/>
      <c r="G15" s="32" t="str">
        <f t="shared" si="0"/>
        <v/>
      </c>
      <c r="H15" s="32" t="str">
        <f t="shared" si="1"/>
        <v/>
      </c>
      <c r="I15" s="32"/>
    </row>
    <row r="16" spans="1:24" x14ac:dyDescent="0.3">
      <c r="A16" s="5" t="s">
        <v>6</v>
      </c>
      <c r="B16" s="11"/>
      <c r="C16" s="12"/>
      <c r="D16" s="12"/>
      <c r="E16" s="30"/>
      <c r="F16" s="55"/>
      <c r="G16" s="32" t="str">
        <f t="shared" si="0"/>
        <v/>
      </c>
      <c r="H16" s="32" t="str">
        <f t="shared" si="1"/>
        <v/>
      </c>
      <c r="I16" s="32"/>
    </row>
    <row r="17" spans="1:9" x14ac:dyDescent="0.3">
      <c r="A17" s="5" t="s">
        <v>7</v>
      </c>
      <c r="B17" s="11"/>
      <c r="C17" s="11"/>
      <c r="D17" s="12"/>
      <c r="E17" s="30"/>
      <c r="F17" s="55"/>
      <c r="G17" s="32" t="str">
        <f t="shared" si="0"/>
        <v/>
      </c>
      <c r="H17" s="32" t="str">
        <f t="shared" si="1"/>
        <v/>
      </c>
      <c r="I17" s="32"/>
    </row>
    <row r="18" spans="1:9" x14ac:dyDescent="0.3">
      <c r="A18" s="5" t="s">
        <v>8</v>
      </c>
      <c r="B18" s="11"/>
      <c r="C18" s="12"/>
      <c r="D18" s="12"/>
      <c r="E18" s="30"/>
      <c r="F18" s="55"/>
      <c r="G18" s="32" t="str">
        <f t="shared" si="0"/>
        <v/>
      </c>
      <c r="H18" s="32" t="str">
        <f t="shared" si="1"/>
        <v/>
      </c>
      <c r="I18" s="32"/>
    </row>
    <row r="19" spans="1:9" x14ac:dyDescent="0.3">
      <c r="A19" s="5" t="s">
        <v>9</v>
      </c>
      <c r="B19" s="11"/>
      <c r="C19" s="11"/>
      <c r="D19" s="12"/>
      <c r="E19" s="30"/>
      <c r="F19" s="55"/>
      <c r="G19" s="32" t="str">
        <f t="shared" si="0"/>
        <v/>
      </c>
      <c r="H19" s="32" t="str">
        <f t="shared" si="1"/>
        <v/>
      </c>
      <c r="I19" s="32"/>
    </row>
    <row r="20" spans="1:9" x14ac:dyDescent="0.3">
      <c r="A20" s="5" t="s">
        <v>10</v>
      </c>
      <c r="B20" s="11"/>
      <c r="C20" s="12"/>
      <c r="D20" s="12"/>
      <c r="E20" s="30"/>
      <c r="F20" s="55"/>
      <c r="G20" s="32" t="str">
        <f t="shared" si="0"/>
        <v/>
      </c>
      <c r="H20" s="32" t="str">
        <f t="shared" si="1"/>
        <v/>
      </c>
      <c r="I20" s="32"/>
    </row>
    <row r="21" spans="1:9" x14ac:dyDescent="0.3">
      <c r="A21" s="5" t="s">
        <v>11</v>
      </c>
      <c r="B21" s="11"/>
      <c r="C21" s="11"/>
      <c r="D21" s="13"/>
      <c r="E21" s="30"/>
      <c r="F21" s="55"/>
      <c r="G21" s="32" t="str">
        <f t="shared" si="0"/>
        <v/>
      </c>
      <c r="H21" s="32" t="str">
        <f t="shared" si="1"/>
        <v/>
      </c>
      <c r="I21" s="32"/>
    </row>
    <row r="22" spans="1:9" ht="15" thickBot="1" x14ac:dyDescent="0.35">
      <c r="A22" s="15" t="s">
        <v>12</v>
      </c>
      <c r="B22" s="11"/>
      <c r="C22" s="11"/>
      <c r="D22" s="14"/>
      <c r="E22" s="31"/>
      <c r="F22" s="56"/>
      <c r="G22" s="32" t="str">
        <f t="shared" si="0"/>
        <v/>
      </c>
      <c r="H22" s="32" t="str">
        <f t="shared" si="1"/>
        <v/>
      </c>
      <c r="I22" s="32"/>
    </row>
    <row r="23" spans="1:9" x14ac:dyDescent="0.3">
      <c r="A23" s="16" t="s">
        <v>29</v>
      </c>
      <c r="B23" s="19" t="s">
        <v>33</v>
      </c>
      <c r="C23" s="37" t="str">
        <f>IF(SUM(C11:C22)=0,"",SUM(C11:C22))</f>
        <v/>
      </c>
      <c r="D23" s="37" t="str">
        <f t="shared" ref="D23" si="2">IF(SUM(D11:D22)=0,"",SUM(D11:D22))</f>
        <v/>
      </c>
      <c r="E23" s="37"/>
      <c r="F23" s="38"/>
      <c r="G23" s="38" t="s">
        <v>46</v>
      </c>
      <c r="H23" s="68" t="s">
        <v>46</v>
      </c>
      <c r="I23" s="67"/>
    </row>
    <row r="24" spans="1:9" ht="15" thickBot="1" x14ac:dyDescent="0.35">
      <c r="A24" s="17" t="s">
        <v>32</v>
      </c>
      <c r="B24" s="20" t="str">
        <f>IF(SUM(B11:B22)=0,"",AVERAGE(B11:B22))</f>
        <v/>
      </c>
      <c r="C24" s="20" t="str">
        <f t="shared" ref="C24:D24" si="3">IF(SUM(C11:C22)=0,"",AVERAGE(C11:C22))</f>
        <v/>
      </c>
      <c r="D24" s="20" t="str">
        <f t="shared" si="3"/>
        <v/>
      </c>
      <c r="E24" s="20"/>
      <c r="F24" s="39"/>
      <c r="G24" s="39">
        <f>IFERROR((AVERAGE(G11:G22)),0)</f>
        <v>0</v>
      </c>
      <c r="H24" s="40">
        <f>IFERROR((AVERAGE(H11:H22)),0)</f>
        <v>0</v>
      </c>
      <c r="I24" s="40"/>
    </row>
    <row r="25" spans="1:9" x14ac:dyDescent="0.3">
      <c r="A25" s="24"/>
    </row>
    <row r="26" spans="1:9" x14ac:dyDescent="0.3">
      <c r="A26" s="24"/>
    </row>
    <row r="27" spans="1:9" x14ac:dyDescent="0.3">
      <c r="A27" s="24"/>
    </row>
  </sheetData>
  <sheetProtection sheet="1" objects="1" scenarios="1"/>
  <protectedRanges>
    <protectedRange sqref="B11 G11:H11 B12:H22" name="Rango2"/>
    <protectedRange sqref="F2:H2 J1:L1 J4:U5 M1:U2" name="Rango1"/>
    <protectedRange sqref="C11:F11" name="Rango2_1"/>
    <protectedRange sqref="I11:I22" name="Rango2_2"/>
    <protectedRange sqref="I1 I4:I5" name="Rango1_1"/>
  </protectedRanges>
  <mergeCells count="11">
    <mergeCell ref="I8:I10"/>
    <mergeCell ref="A1:E1"/>
    <mergeCell ref="A2:E2"/>
    <mergeCell ref="A3:E3"/>
    <mergeCell ref="G9:H9"/>
    <mergeCell ref="A4:E4"/>
    <mergeCell ref="A5:E5"/>
    <mergeCell ref="A8:A10"/>
    <mergeCell ref="B8:B10"/>
    <mergeCell ref="C8:H8"/>
    <mergeCell ref="C9:F9"/>
  </mergeCells>
  <printOptions horizontalCentered="1"/>
  <pageMargins left="0.70866141732283472" right="0.70866141732283472" top="0.71" bottom="1.45" header="0.31496062992125984" footer="0.31496062992125984"/>
  <pageSetup paperSize="9" orientation="landscape" r:id="rId1"/>
  <rowBreaks count="1" manualBreakCount="1">
    <brk id="24" max="16383" man="1"/>
  </rowBreaks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3"/>
  <dimension ref="A1:X27"/>
  <sheetViews>
    <sheetView showGridLines="0" workbookViewId="0">
      <selection activeCell="J11" sqref="J10:J11"/>
    </sheetView>
  </sheetViews>
  <sheetFormatPr baseColWidth="10" defaultColWidth="11.44140625" defaultRowHeight="14.4" x14ac:dyDescent="0.3"/>
  <cols>
    <col min="1" max="1" width="11.44140625" style="23"/>
    <col min="2" max="2" width="11.5546875" style="23" customWidth="1"/>
    <col min="3" max="4" width="6.6640625" style="23" customWidth="1"/>
    <col min="5" max="6" width="20.6640625" style="23" customWidth="1"/>
    <col min="7" max="7" width="10.44140625" style="23" customWidth="1"/>
    <col min="8" max="8" width="10.109375" style="23" customWidth="1"/>
    <col min="9" max="10" width="14.6640625" style="23" bestFit="1" customWidth="1"/>
    <col min="11" max="11" width="5.6640625" style="23" customWidth="1"/>
    <col min="12" max="12" width="6.5546875" style="23" bestFit="1" customWidth="1"/>
    <col min="13" max="13" width="14.6640625" style="23" bestFit="1" customWidth="1"/>
    <col min="14" max="14" width="5.6640625" style="23" customWidth="1"/>
    <col min="15" max="15" width="6.5546875" style="23" bestFit="1" customWidth="1"/>
    <col min="16" max="16" width="14.6640625" style="23" bestFit="1" customWidth="1"/>
    <col min="17" max="17" width="5.6640625" style="23" customWidth="1"/>
    <col min="18" max="18" width="6.5546875" style="23" bestFit="1" customWidth="1"/>
    <col min="19" max="19" width="14.6640625" style="23" customWidth="1"/>
    <col min="20" max="20" width="5.6640625" style="23" customWidth="1"/>
    <col min="21" max="21" width="6.5546875" style="23" bestFit="1" customWidth="1"/>
    <col min="22" max="22" width="14.6640625" style="23" bestFit="1" customWidth="1"/>
    <col min="23" max="24" width="9.5546875" style="23" customWidth="1"/>
    <col min="25" max="16384" width="11.44140625" style="23"/>
  </cols>
  <sheetData>
    <row r="1" spans="1:24" x14ac:dyDescent="0.3">
      <c r="A1" s="85" t="s">
        <v>15</v>
      </c>
      <c r="B1" s="85"/>
      <c r="C1" s="85"/>
      <c r="D1" s="85"/>
      <c r="E1" s="85"/>
      <c r="F1" s="57" t="str">
        <f>IF('Datos Generales'!I11="","",'Datos Generales'!I11)</f>
        <v/>
      </c>
      <c r="G1" s="57"/>
      <c r="H1" s="57"/>
      <c r="I1" s="58"/>
      <c r="J1" s="58"/>
      <c r="K1" s="58"/>
      <c r="L1" s="58"/>
      <c r="M1"/>
      <c r="N1"/>
      <c r="O1"/>
      <c r="P1"/>
      <c r="Q1"/>
      <c r="R1"/>
      <c r="S1"/>
      <c r="T1"/>
      <c r="U1"/>
      <c r="V1"/>
    </row>
    <row r="2" spans="1:24" x14ac:dyDescent="0.3">
      <c r="A2" s="85" t="s">
        <v>14</v>
      </c>
      <c r="B2" s="85"/>
      <c r="C2" s="85"/>
      <c r="D2" s="85"/>
      <c r="E2" s="85"/>
      <c r="F2" s="59"/>
      <c r="G2" s="59"/>
      <c r="H2" s="59"/>
      <c r="I2" s="58"/>
      <c r="J2" s="58"/>
      <c r="K2" s="58"/>
      <c r="L2" s="58"/>
      <c r="M2"/>
      <c r="N2"/>
      <c r="O2"/>
      <c r="P2"/>
      <c r="Q2"/>
      <c r="R2"/>
      <c r="S2"/>
      <c r="T2"/>
      <c r="U2"/>
      <c r="V2"/>
    </row>
    <row r="3" spans="1:24" x14ac:dyDescent="0.3">
      <c r="A3" s="85" t="s">
        <v>28</v>
      </c>
      <c r="B3" s="85"/>
      <c r="C3" s="85"/>
      <c r="D3" s="85"/>
      <c r="E3" s="85"/>
      <c r="F3" s="62" t="str">
        <f>IF('Datos Generales'!J22="","",'Datos Generales'!J22)</f>
        <v/>
      </c>
      <c r="G3" s="62"/>
      <c r="H3" s="62"/>
      <c r="I3" s="63"/>
      <c r="J3" s="63"/>
      <c r="K3" s="63"/>
      <c r="L3" s="63"/>
      <c r="M3"/>
      <c r="N3"/>
      <c r="O3"/>
      <c r="P3"/>
      <c r="Q3"/>
      <c r="R3"/>
      <c r="S3"/>
      <c r="T3"/>
      <c r="U3"/>
      <c r="V3"/>
    </row>
    <row r="4" spans="1:24" x14ac:dyDescent="0.3">
      <c r="A4" s="85" t="s">
        <v>16</v>
      </c>
      <c r="B4" s="85"/>
      <c r="C4" s="85"/>
      <c r="D4" s="85"/>
      <c r="E4" s="85"/>
      <c r="F4" s="58"/>
      <c r="G4" s="58"/>
      <c r="H4" s="58"/>
      <c r="I4" s="58"/>
      <c r="J4" s="58"/>
      <c r="K4" s="58"/>
      <c r="L4" s="58"/>
      <c r="M4"/>
      <c r="N4"/>
      <c r="O4"/>
      <c r="P4"/>
      <c r="Q4"/>
      <c r="R4"/>
      <c r="S4"/>
      <c r="T4"/>
      <c r="U4"/>
      <c r="V4"/>
    </row>
    <row r="5" spans="1:24" x14ac:dyDescent="0.3">
      <c r="A5" s="85" t="s">
        <v>17</v>
      </c>
      <c r="B5" s="85"/>
      <c r="C5" s="85"/>
      <c r="D5" s="85"/>
      <c r="E5" s="85"/>
      <c r="F5" s="60"/>
      <c r="G5" s="60"/>
      <c r="H5" s="60"/>
      <c r="I5" s="61"/>
      <c r="J5" s="61"/>
      <c r="K5" s="61"/>
      <c r="L5" s="61"/>
      <c r="M5"/>
      <c r="N5"/>
      <c r="O5"/>
      <c r="P5"/>
      <c r="Q5"/>
      <c r="R5"/>
      <c r="S5"/>
      <c r="T5"/>
      <c r="U5"/>
      <c r="V5"/>
    </row>
    <row r="6" spans="1:24" x14ac:dyDescent="0.3">
      <c r="M6"/>
      <c r="N6"/>
      <c r="O6"/>
      <c r="P6"/>
      <c r="Q6"/>
      <c r="R6"/>
      <c r="S6"/>
      <c r="T6"/>
      <c r="U6"/>
      <c r="V6"/>
    </row>
    <row r="7" spans="1:24" ht="34.5" customHeight="1" thickBot="1" x14ac:dyDescent="0.35">
      <c r="M7"/>
      <c r="N7"/>
      <c r="O7"/>
      <c r="P7"/>
      <c r="Q7"/>
      <c r="R7"/>
      <c r="S7"/>
      <c r="T7"/>
      <c r="U7"/>
      <c r="V7"/>
    </row>
    <row r="8" spans="1:24" ht="15" customHeight="1" x14ac:dyDescent="0.3">
      <c r="A8" s="86" t="s">
        <v>0</v>
      </c>
      <c r="B8" s="89" t="s">
        <v>13</v>
      </c>
      <c r="C8" s="80" t="s">
        <v>34</v>
      </c>
      <c r="D8" s="81"/>
      <c r="E8" s="81"/>
      <c r="F8" s="81"/>
      <c r="G8" s="81"/>
      <c r="H8" s="81"/>
      <c r="I8" s="110" t="s">
        <v>50</v>
      </c>
      <c r="J8"/>
      <c r="K8"/>
      <c r="L8"/>
      <c r="M8"/>
      <c r="N8"/>
      <c r="O8"/>
      <c r="P8"/>
      <c r="Q8"/>
      <c r="R8"/>
      <c r="S8"/>
      <c r="T8"/>
      <c r="U8"/>
      <c r="V8"/>
      <c r="W8"/>
      <c r="X8"/>
    </row>
    <row r="9" spans="1:24" ht="31.5" customHeight="1" x14ac:dyDescent="0.3">
      <c r="A9" s="87"/>
      <c r="B9" s="90"/>
      <c r="C9" s="82" t="s">
        <v>43</v>
      </c>
      <c r="D9" s="83"/>
      <c r="E9" s="83"/>
      <c r="F9" s="84"/>
      <c r="G9" s="78" t="s">
        <v>45</v>
      </c>
      <c r="H9" s="79"/>
      <c r="I9" s="111"/>
    </row>
    <row r="10" spans="1:24" ht="27" customHeight="1" thickBot="1" x14ac:dyDescent="0.35">
      <c r="A10" s="88"/>
      <c r="B10" s="91"/>
      <c r="C10" s="28" t="s">
        <v>38</v>
      </c>
      <c r="D10" s="28" t="s">
        <v>36</v>
      </c>
      <c r="E10" s="70" t="s">
        <v>37</v>
      </c>
      <c r="F10" s="70" t="s">
        <v>44</v>
      </c>
      <c r="G10" s="28" t="s">
        <v>35</v>
      </c>
      <c r="H10" s="34" t="s">
        <v>36</v>
      </c>
      <c r="I10" s="100"/>
    </row>
    <row r="11" spans="1:24" x14ac:dyDescent="0.3">
      <c r="A11" s="2" t="s">
        <v>1</v>
      </c>
      <c r="B11" s="11"/>
      <c r="C11" s="11"/>
      <c r="D11" s="11"/>
      <c r="E11" s="29"/>
      <c r="F11" s="55"/>
      <c r="G11" s="33" t="str">
        <f>IF(B11="","",SUM(C11))</f>
        <v/>
      </c>
      <c r="H11" s="32" t="str">
        <f>IF(B11="","",SUM(D11))</f>
        <v/>
      </c>
      <c r="I11" s="32"/>
    </row>
    <row r="12" spans="1:24" x14ac:dyDescent="0.3">
      <c r="A12" s="5" t="s">
        <v>2</v>
      </c>
      <c r="B12" s="11"/>
      <c r="C12" s="12"/>
      <c r="D12" s="12"/>
      <c r="E12" s="30"/>
      <c r="F12" s="55"/>
      <c r="G12" s="33" t="str">
        <f t="shared" ref="G12:G22" si="0">IF(B12="","",SUM(C12))</f>
        <v/>
      </c>
      <c r="H12" s="32" t="str">
        <f t="shared" ref="H12:H22" si="1">IF(B12="","",SUM(D12))</f>
        <v/>
      </c>
      <c r="I12" s="32"/>
    </row>
    <row r="13" spans="1:24" x14ac:dyDescent="0.3">
      <c r="A13" s="5" t="s">
        <v>3</v>
      </c>
      <c r="B13" s="11"/>
      <c r="C13" s="11"/>
      <c r="D13" s="12"/>
      <c r="E13" s="30"/>
      <c r="F13" s="55"/>
      <c r="G13" s="33" t="str">
        <f t="shared" si="0"/>
        <v/>
      </c>
      <c r="H13" s="32" t="str">
        <f t="shared" si="1"/>
        <v/>
      </c>
      <c r="I13" s="32"/>
    </row>
    <row r="14" spans="1:24" x14ac:dyDescent="0.3">
      <c r="A14" s="5" t="s">
        <v>4</v>
      </c>
      <c r="B14" s="11"/>
      <c r="C14" s="12"/>
      <c r="D14" s="12"/>
      <c r="E14" s="30"/>
      <c r="F14" s="55"/>
      <c r="G14" s="33" t="str">
        <f t="shared" si="0"/>
        <v/>
      </c>
      <c r="H14" s="32" t="str">
        <f t="shared" si="1"/>
        <v/>
      </c>
      <c r="I14" s="32"/>
    </row>
    <row r="15" spans="1:24" x14ac:dyDescent="0.3">
      <c r="A15" s="5" t="s">
        <v>5</v>
      </c>
      <c r="B15" s="11"/>
      <c r="C15" s="11"/>
      <c r="D15" s="12"/>
      <c r="E15" s="30"/>
      <c r="F15" s="55"/>
      <c r="G15" s="33" t="str">
        <f t="shared" si="0"/>
        <v/>
      </c>
      <c r="H15" s="32" t="str">
        <f t="shared" si="1"/>
        <v/>
      </c>
      <c r="I15" s="32"/>
    </row>
    <row r="16" spans="1:24" x14ac:dyDescent="0.3">
      <c r="A16" s="5" t="s">
        <v>6</v>
      </c>
      <c r="B16" s="11"/>
      <c r="C16" s="12"/>
      <c r="D16" s="12"/>
      <c r="E16" s="30"/>
      <c r="F16" s="55"/>
      <c r="G16" s="33" t="str">
        <f t="shared" si="0"/>
        <v/>
      </c>
      <c r="H16" s="32" t="str">
        <f t="shared" si="1"/>
        <v/>
      </c>
      <c r="I16" s="32"/>
    </row>
    <row r="17" spans="1:9" x14ac:dyDescent="0.3">
      <c r="A17" s="5" t="s">
        <v>7</v>
      </c>
      <c r="B17" s="11"/>
      <c r="C17" s="11"/>
      <c r="D17" s="12"/>
      <c r="E17" s="30"/>
      <c r="F17" s="55"/>
      <c r="G17" s="33" t="str">
        <f t="shared" si="0"/>
        <v/>
      </c>
      <c r="H17" s="32" t="str">
        <f t="shared" si="1"/>
        <v/>
      </c>
      <c r="I17" s="32"/>
    </row>
    <row r="18" spans="1:9" x14ac:dyDescent="0.3">
      <c r="A18" s="5" t="s">
        <v>8</v>
      </c>
      <c r="B18" s="11"/>
      <c r="C18" s="12"/>
      <c r="D18" s="12"/>
      <c r="E18" s="30"/>
      <c r="F18" s="55"/>
      <c r="G18" s="33" t="str">
        <f t="shared" si="0"/>
        <v/>
      </c>
      <c r="H18" s="32" t="str">
        <f t="shared" si="1"/>
        <v/>
      </c>
      <c r="I18" s="32"/>
    </row>
    <row r="19" spans="1:9" x14ac:dyDescent="0.3">
      <c r="A19" s="5" t="s">
        <v>9</v>
      </c>
      <c r="B19" s="11"/>
      <c r="C19" s="11"/>
      <c r="D19" s="12"/>
      <c r="E19" s="30"/>
      <c r="F19" s="55"/>
      <c r="G19" s="33" t="str">
        <f t="shared" si="0"/>
        <v/>
      </c>
      <c r="H19" s="32" t="str">
        <f t="shared" si="1"/>
        <v/>
      </c>
      <c r="I19" s="32"/>
    </row>
    <row r="20" spans="1:9" x14ac:dyDescent="0.3">
      <c r="A20" s="5" t="s">
        <v>10</v>
      </c>
      <c r="B20" s="11"/>
      <c r="C20" s="12"/>
      <c r="D20" s="12"/>
      <c r="E20" s="30"/>
      <c r="F20" s="55"/>
      <c r="G20" s="33" t="str">
        <f t="shared" si="0"/>
        <v/>
      </c>
      <c r="H20" s="32" t="str">
        <f t="shared" si="1"/>
        <v/>
      </c>
      <c r="I20" s="32"/>
    </row>
    <row r="21" spans="1:9" x14ac:dyDescent="0.3">
      <c r="A21" s="5" t="s">
        <v>11</v>
      </c>
      <c r="B21" s="11"/>
      <c r="C21" s="11"/>
      <c r="D21" s="13"/>
      <c r="E21" s="30"/>
      <c r="F21" s="55"/>
      <c r="G21" s="33" t="str">
        <f t="shared" si="0"/>
        <v/>
      </c>
      <c r="H21" s="32" t="str">
        <f t="shared" si="1"/>
        <v/>
      </c>
      <c r="I21" s="32"/>
    </row>
    <row r="22" spans="1:9" ht="15" thickBot="1" x14ac:dyDescent="0.35">
      <c r="A22" s="15" t="s">
        <v>12</v>
      </c>
      <c r="B22" s="11"/>
      <c r="C22" s="11"/>
      <c r="D22" s="14"/>
      <c r="E22" s="31"/>
      <c r="F22" s="56"/>
      <c r="G22" s="33" t="str">
        <f t="shared" si="0"/>
        <v/>
      </c>
      <c r="H22" s="32" t="str">
        <f t="shared" si="1"/>
        <v/>
      </c>
      <c r="I22" s="32"/>
    </row>
    <row r="23" spans="1:9" x14ac:dyDescent="0.3">
      <c r="A23" s="16" t="s">
        <v>29</v>
      </c>
      <c r="B23" s="19" t="s">
        <v>33</v>
      </c>
      <c r="C23" s="37" t="str">
        <f>IF(SUM(C11:C22)=0,"",SUM(C11:C22))</f>
        <v/>
      </c>
      <c r="D23" s="37" t="str">
        <f t="shared" ref="D23" si="2">IF(SUM(D11:D22)=0,"",SUM(D11:D22))</f>
        <v/>
      </c>
      <c r="E23" s="37"/>
      <c r="F23" s="38"/>
      <c r="G23" s="38" t="s">
        <v>46</v>
      </c>
      <c r="H23" s="68" t="s">
        <v>46</v>
      </c>
      <c r="I23" s="67"/>
    </row>
    <row r="24" spans="1:9" ht="15" thickBot="1" x14ac:dyDescent="0.35">
      <c r="A24" s="17" t="s">
        <v>32</v>
      </c>
      <c r="B24" s="20" t="str">
        <f>IF(SUM(B11:B22)=0,"",AVERAGE(B11:B22))</f>
        <v/>
      </c>
      <c r="C24" s="20" t="str">
        <f t="shared" ref="C24:D24" si="3">IF(SUM(C11:C22)=0,"",AVERAGE(C11:C22))</f>
        <v/>
      </c>
      <c r="D24" s="20" t="str">
        <f t="shared" si="3"/>
        <v/>
      </c>
      <c r="E24" s="20"/>
      <c r="F24" s="39"/>
      <c r="G24" s="39">
        <f>IFERROR((AVERAGE(G11:G22)),0)</f>
        <v>0</v>
      </c>
      <c r="H24" s="40">
        <f>IFERROR((AVERAGE(H11:H22)),0)</f>
        <v>0</v>
      </c>
      <c r="I24" s="40"/>
    </row>
    <row r="25" spans="1:9" x14ac:dyDescent="0.3">
      <c r="A25" s="24"/>
    </row>
    <row r="26" spans="1:9" x14ac:dyDescent="0.3">
      <c r="A26" s="24"/>
    </row>
    <row r="27" spans="1:9" x14ac:dyDescent="0.3">
      <c r="A27" s="24"/>
    </row>
  </sheetData>
  <sheetProtection sheet="1" objects="1" scenarios="1"/>
  <protectedRanges>
    <protectedRange sqref="B11 G11:H11 B12:H22" name="Rango2"/>
    <protectedRange sqref="F2:H2 J1:L1 J4:U5 M1:U2" name="Rango1"/>
    <protectedRange sqref="C11:F11" name="Rango2_1"/>
    <protectedRange sqref="I11:I22" name="Rango2_2"/>
    <protectedRange sqref="I1 I4:I5" name="Rango1_1"/>
  </protectedRanges>
  <mergeCells count="11">
    <mergeCell ref="I8:I10"/>
    <mergeCell ref="A1:E1"/>
    <mergeCell ref="A2:E2"/>
    <mergeCell ref="A3:E3"/>
    <mergeCell ref="G9:H9"/>
    <mergeCell ref="A4:E4"/>
    <mergeCell ref="A5:E5"/>
    <mergeCell ref="A8:A10"/>
    <mergeCell ref="B8:B10"/>
    <mergeCell ref="C8:H8"/>
    <mergeCell ref="C9:F9"/>
  </mergeCells>
  <printOptions horizontalCentered="1"/>
  <pageMargins left="0.70866141732283472" right="0.70866141732283472" top="0.71" bottom="1.45" header="0.31496062992125984" footer="0.31496062992125984"/>
  <pageSetup paperSize="9" orientation="landscape" r:id="rId1"/>
  <rowBreaks count="1" manualBreakCount="1">
    <brk id="24" max="16383" man="1"/>
  </rowBreaks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7"/>
  <dimension ref="A2:H19"/>
  <sheetViews>
    <sheetView showGridLines="0" workbookViewId="0">
      <selection activeCell="F8" sqref="F8"/>
    </sheetView>
  </sheetViews>
  <sheetFormatPr baseColWidth="10" defaultColWidth="11.44140625" defaultRowHeight="14.4" x14ac:dyDescent="0.3"/>
  <cols>
    <col min="1" max="1" width="18.33203125" style="23" customWidth="1"/>
    <col min="2" max="6" width="11.44140625" style="23"/>
    <col min="7" max="7" width="12" style="23" customWidth="1"/>
    <col min="8" max="8" width="14.109375" style="23" customWidth="1"/>
    <col min="9" max="16384" width="11.44140625" style="23"/>
  </cols>
  <sheetData>
    <row r="2" spans="1:8" x14ac:dyDescent="0.3">
      <c r="A2" s="92" t="s">
        <v>18</v>
      </c>
      <c r="B2" s="92"/>
      <c r="C2" s="26"/>
      <c r="D2" s="104" t="str">
        <f>IF('Datos Generales'!I11="","",'Datos Generales'!I11)</f>
        <v/>
      </c>
      <c r="E2" s="104"/>
      <c r="F2" s="104"/>
      <c r="G2" s="104"/>
      <c r="H2" s="104"/>
    </row>
    <row r="3" spans="1:8" x14ac:dyDescent="0.3">
      <c r="A3" s="92" t="s">
        <v>26</v>
      </c>
      <c r="B3" s="92"/>
      <c r="C3" s="26"/>
      <c r="D3" s="105"/>
      <c r="E3" s="105"/>
      <c r="F3" s="106"/>
      <c r="G3" s="106"/>
      <c r="H3" s="106"/>
    </row>
    <row r="4" spans="1:8" ht="15" thickBot="1" x14ac:dyDescent="0.35"/>
    <row r="5" spans="1:8" ht="52.5" customHeight="1" x14ac:dyDescent="0.3">
      <c r="A5" s="93" t="s">
        <v>30</v>
      </c>
      <c r="B5" s="95" t="s">
        <v>13</v>
      </c>
      <c r="C5" s="97" t="s">
        <v>48</v>
      </c>
      <c r="D5" s="98"/>
      <c r="E5" s="90" t="s">
        <v>47</v>
      </c>
      <c r="F5" s="90"/>
      <c r="G5"/>
      <c r="H5"/>
    </row>
    <row r="6" spans="1:8" ht="19.5" customHeight="1" x14ac:dyDescent="0.3">
      <c r="A6" s="94"/>
      <c r="B6" s="96"/>
      <c r="C6" s="99"/>
      <c r="D6" s="100"/>
      <c r="E6" s="101" t="s">
        <v>40</v>
      </c>
      <c r="F6" s="102" t="s">
        <v>41</v>
      </c>
    </row>
    <row r="7" spans="1:8" ht="19.5" customHeight="1" x14ac:dyDescent="0.3">
      <c r="A7" s="94"/>
      <c r="B7" s="96"/>
      <c r="C7" s="35" t="s">
        <v>39</v>
      </c>
      <c r="D7" s="35" t="s">
        <v>36</v>
      </c>
      <c r="E7" s="96"/>
      <c r="F7" s="103"/>
    </row>
    <row r="8" spans="1:8" x14ac:dyDescent="0.3">
      <c r="A8" s="2" t="str">
        <f>IF('Edificio 1'!F$2="","",'Edificio 1'!F$2)</f>
        <v/>
      </c>
      <c r="B8" s="18" t="str">
        <f>+'Edificio 1'!$B$24</f>
        <v/>
      </c>
      <c r="C8" s="6" t="str">
        <f>IF('Edificio 1'!C24="","",'Edificio 1'!C24)</f>
        <v/>
      </c>
      <c r="D8" s="6" t="str">
        <f>IF('Edificio 1'!D24="","",'Edificio 1'!D24)</f>
        <v/>
      </c>
      <c r="E8" s="4">
        <f>'Edificio 1'!G24</f>
        <v>0</v>
      </c>
      <c r="F8" s="4">
        <f>'Edificio 1'!H24</f>
        <v>0</v>
      </c>
    </row>
    <row r="9" spans="1:8" x14ac:dyDescent="0.3">
      <c r="A9" s="2" t="str">
        <f>IF('Edificio 2'!F$2="","",'Edificio 2'!F$2)</f>
        <v/>
      </c>
      <c r="B9" s="18" t="str">
        <f>+'Edificio 2'!$B$24</f>
        <v/>
      </c>
      <c r="C9" s="6" t="str">
        <f>IF('Edificio 2'!C24="","",'Edificio 2'!C24)</f>
        <v/>
      </c>
      <c r="D9" s="6" t="str">
        <f>IF('Edificio 2'!D24="","",'Edificio 2'!D24)</f>
        <v/>
      </c>
      <c r="E9" s="4">
        <f>'Edificio 2'!G24</f>
        <v>0</v>
      </c>
      <c r="F9" s="4">
        <f>'Edificio 2'!H24</f>
        <v>0</v>
      </c>
    </row>
    <row r="10" spans="1:8" x14ac:dyDescent="0.3">
      <c r="A10" s="2" t="str">
        <f>IF('Edificio 3'!F$2="","",'Edificio 3'!F$2)</f>
        <v/>
      </c>
      <c r="B10" s="18" t="str">
        <f>+'Edificio 3'!$B$24</f>
        <v/>
      </c>
      <c r="C10" s="6" t="str">
        <f>IF('Edificio 3'!C24="","",'Edificio 3'!C24)</f>
        <v/>
      </c>
      <c r="D10" s="6" t="str">
        <f>IF('Edificio 3'!D24="","",'Edificio 3'!D24)</f>
        <v/>
      </c>
      <c r="E10" s="4">
        <f>'Edificio 3'!G24</f>
        <v>0</v>
      </c>
      <c r="F10" s="4">
        <f>'Edificio 3'!H24</f>
        <v>0</v>
      </c>
    </row>
    <row r="11" spans="1:8" x14ac:dyDescent="0.3">
      <c r="A11" s="2" t="str">
        <f>IF('Edificio 4'!F$2="","",'Edificio 4'!F$2)</f>
        <v/>
      </c>
      <c r="B11" s="18" t="str">
        <f>+'Edificio 4'!$B$24</f>
        <v/>
      </c>
      <c r="C11" s="6" t="str">
        <f>IF('Edificio 4'!C24="","",'Edificio 4'!C24)</f>
        <v/>
      </c>
      <c r="D11" s="6" t="str">
        <f>IF('Edificio 4'!D24="","",'Edificio 4'!D24)</f>
        <v/>
      </c>
      <c r="E11" s="4">
        <f>'Edificio 4'!G24</f>
        <v>0</v>
      </c>
      <c r="F11" s="4">
        <f>'Edificio 4'!H24</f>
        <v>0</v>
      </c>
    </row>
    <row r="12" spans="1:8" x14ac:dyDescent="0.3">
      <c r="A12" s="2" t="str">
        <f>IF('Edificio 5'!F$2="","",'Edificio 5'!F$2)</f>
        <v/>
      </c>
      <c r="B12" s="18" t="str">
        <f>+'Edificio 5'!$B$24</f>
        <v/>
      </c>
      <c r="C12" s="6" t="str">
        <f>IF('Edificio 5'!C24="","",'Edificio 5'!C24)</f>
        <v/>
      </c>
      <c r="D12" s="6" t="str">
        <f>IF('Edificio 5'!D24="","",'Edificio 5'!D24)</f>
        <v/>
      </c>
      <c r="E12" s="4">
        <f>'Edificio 5'!G24</f>
        <v>0</v>
      </c>
      <c r="F12" s="4">
        <f>'Edificio 5'!H24</f>
        <v>0</v>
      </c>
    </row>
    <row r="13" spans="1:8" x14ac:dyDescent="0.3">
      <c r="A13" s="2" t="str">
        <f>IF('Edificio 6'!F$2="","",'Edificio 6'!F$2)</f>
        <v/>
      </c>
      <c r="B13" s="18" t="str">
        <f>+'Edificio 6'!$B$24</f>
        <v/>
      </c>
      <c r="C13" s="6" t="str">
        <f>IF('Edificio 6'!C24="","",'Edificio 6'!C24)</f>
        <v/>
      </c>
      <c r="D13" s="6" t="str">
        <f>IF('Edificio 6'!D24="","",'Edificio 6'!D24)</f>
        <v/>
      </c>
      <c r="E13" s="4">
        <f>'Edificio 6'!G24</f>
        <v>0</v>
      </c>
      <c r="F13" s="4">
        <f>'Edificio 6'!H24</f>
        <v>0</v>
      </c>
    </row>
    <row r="14" spans="1:8" x14ac:dyDescent="0.3">
      <c r="A14" s="2" t="str">
        <f>IF('Edificio 7'!F$2="","",'Edificio 7'!F$2)</f>
        <v/>
      </c>
      <c r="B14" s="18" t="str">
        <f>+'Edificio 7'!$B$24</f>
        <v/>
      </c>
      <c r="C14" s="6" t="str">
        <f>IF('Edificio 7'!C24="","",'Edificio 7'!C24)</f>
        <v/>
      </c>
      <c r="D14" s="6" t="str">
        <f>IF('Edificio 7'!D24="","",'Edificio 7'!D24)</f>
        <v/>
      </c>
      <c r="E14" s="4">
        <f>'Edificio 7'!G24</f>
        <v>0</v>
      </c>
      <c r="F14" s="4">
        <f>'Edificio 7'!H24</f>
        <v>0</v>
      </c>
    </row>
    <row r="15" spans="1:8" x14ac:dyDescent="0.3">
      <c r="A15" s="2" t="str">
        <f>IF('Edificio 8'!F$2="","",'Edificio 8'!F$2)</f>
        <v/>
      </c>
      <c r="B15" s="18" t="str">
        <f>+'Edificio 8'!$B$24</f>
        <v/>
      </c>
      <c r="C15" s="6" t="str">
        <f>IF('Edificio 8'!C24="","",'Edificio 8'!C24)</f>
        <v/>
      </c>
      <c r="D15" s="6" t="str">
        <f>IF('Edificio 8'!D24="","",'Edificio 8'!D24)</f>
        <v/>
      </c>
      <c r="E15" s="4">
        <f>'Edificio 8'!G24</f>
        <v>0</v>
      </c>
      <c r="F15" s="4">
        <f>'Edificio 8'!H24</f>
        <v>0</v>
      </c>
    </row>
    <row r="16" spans="1:8" x14ac:dyDescent="0.3">
      <c r="A16" s="2" t="str">
        <f>IF('Edificio 9'!F$2="","",'Edificio 9'!F$2)</f>
        <v/>
      </c>
      <c r="B16" s="18" t="str">
        <f>+'Edificio 9'!$B$24</f>
        <v/>
      </c>
      <c r="C16" s="6" t="str">
        <f>IF('Edificio 9'!C24="","",'Edificio 9'!C24)</f>
        <v/>
      </c>
      <c r="D16" s="6" t="str">
        <f>IF('Edificio 9'!D24="","",'Edificio 9'!D24)</f>
        <v/>
      </c>
      <c r="E16" s="4">
        <f>'Edificio 9'!G24</f>
        <v>0</v>
      </c>
      <c r="F16" s="4">
        <f>'Edificio 9'!H24</f>
        <v>0</v>
      </c>
    </row>
    <row r="17" spans="1:6" ht="15" thickBot="1" x14ac:dyDescent="0.35">
      <c r="A17" s="2" t="str">
        <f>IF('Edificio 10'!F$2="","",'Edificio 10'!F$2)</f>
        <v/>
      </c>
      <c r="B17" s="18" t="str">
        <f>+'Edificio 10'!$B$24</f>
        <v/>
      </c>
      <c r="C17" s="6" t="str">
        <f>IF('Edificio 10'!C24="","",'Edificio 10'!C24)</f>
        <v/>
      </c>
      <c r="D17" s="6" t="str">
        <f>IF('Edificio 10'!D24="","",'Edificio 10'!D24)</f>
        <v/>
      </c>
      <c r="E17" s="4">
        <f>'Edificio 10'!G24</f>
        <v>0</v>
      </c>
      <c r="F17" s="4">
        <f>'Edificio 10'!H24</f>
        <v>0</v>
      </c>
    </row>
    <row r="18" spans="1:6" x14ac:dyDescent="0.3">
      <c r="A18" s="16" t="s">
        <v>29</v>
      </c>
      <c r="B18" s="19" t="s">
        <v>33</v>
      </c>
      <c r="C18" s="36">
        <f t="shared" ref="C18:D18" si="0">SUM(C8:C17)</f>
        <v>0</v>
      </c>
      <c r="D18" s="36">
        <f t="shared" si="0"/>
        <v>0</v>
      </c>
      <c r="E18" s="42" t="s">
        <v>33</v>
      </c>
      <c r="F18" s="42" t="s">
        <v>33</v>
      </c>
    </row>
    <row r="19" spans="1:6" ht="15" thickBot="1" x14ac:dyDescent="0.35">
      <c r="A19" s="17" t="s">
        <v>32</v>
      </c>
      <c r="B19" s="41" t="s">
        <v>33</v>
      </c>
      <c r="C19" s="43" t="e">
        <f t="shared" ref="C19:D19" si="1">AVERAGE(C8:C17)</f>
        <v>#DIV/0!</v>
      </c>
      <c r="D19" s="43" t="e">
        <f t="shared" si="1"/>
        <v>#DIV/0!</v>
      </c>
      <c r="E19" s="43">
        <f>AVERAGE(E8:E17)</f>
        <v>0</v>
      </c>
      <c r="F19" s="44">
        <f>AVERAGE(F8:F17)</f>
        <v>0</v>
      </c>
    </row>
  </sheetData>
  <sheetProtection sheet="1" objects="1" scenarios="1"/>
  <mergeCells count="10">
    <mergeCell ref="A2:B2"/>
    <mergeCell ref="A3:B3"/>
    <mergeCell ref="A5:A7"/>
    <mergeCell ref="B5:B7"/>
    <mergeCell ref="E5:F5"/>
    <mergeCell ref="C5:D6"/>
    <mergeCell ref="E6:E7"/>
    <mergeCell ref="F6:F7"/>
    <mergeCell ref="D2:H2"/>
    <mergeCell ref="D3:H3"/>
  </mergeCells>
  <pageMargins left="0.64" right="0.70866141732283472" top="0.28000000000000003" bottom="0.31" header="0.17" footer="0.17"/>
  <pageSetup paperSize="9" scale="85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8"/>
  <dimension ref="A2:R21"/>
  <sheetViews>
    <sheetView showGridLines="0" workbookViewId="0">
      <selection activeCell="F14" sqref="F14"/>
    </sheetView>
  </sheetViews>
  <sheetFormatPr baseColWidth="10" defaultColWidth="11.44140625" defaultRowHeight="14.4" x14ac:dyDescent="0.3"/>
  <cols>
    <col min="1" max="13" width="11.44140625" style="23"/>
    <col min="14" max="16" width="16" style="23" customWidth="1"/>
    <col min="17" max="17" width="12.44140625" style="23" customWidth="1"/>
    <col min="18" max="18" width="13.109375" style="23" customWidth="1"/>
    <col min="19" max="16384" width="11.44140625" style="23"/>
  </cols>
  <sheetData>
    <row r="2" spans="1:18" x14ac:dyDescent="0.3">
      <c r="A2" s="92" t="s">
        <v>18</v>
      </c>
      <c r="B2" s="92"/>
      <c r="C2" s="92"/>
      <c r="D2" s="92"/>
      <c r="E2" s="27"/>
      <c r="F2" s="104" t="str">
        <f>IF('Datos Generales'!I11="","",'Datos Generales'!I11)</f>
        <v/>
      </c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25"/>
    </row>
    <row r="3" spans="1:18" x14ac:dyDescent="0.3">
      <c r="A3" s="92" t="s">
        <v>27</v>
      </c>
      <c r="B3" s="92"/>
      <c r="C3" s="92"/>
      <c r="D3" s="92"/>
      <c r="E3" s="27"/>
      <c r="F3" s="107" t="str">
        <f>IF('Datos Generales'!J22="","",'Datos Generales'!J22)</f>
        <v/>
      </c>
      <c r="G3" s="107"/>
      <c r="H3" s="108"/>
      <c r="I3" s="108"/>
      <c r="J3" s="108"/>
      <c r="K3" s="108"/>
      <c r="L3" s="108"/>
      <c r="M3" s="108"/>
      <c r="N3" s="108"/>
      <c r="O3" s="108"/>
      <c r="P3" s="108"/>
      <c r="Q3" s="108"/>
    </row>
    <row r="4" spans="1:18" ht="15.75" customHeight="1" thickBot="1" x14ac:dyDescent="0.35"/>
    <row r="5" spans="1:18" ht="18.75" customHeight="1" x14ac:dyDescent="0.3">
      <c r="A5" s="93" t="s">
        <v>0</v>
      </c>
      <c r="B5" s="95" t="s">
        <v>13</v>
      </c>
      <c r="C5" s="80" t="s">
        <v>42</v>
      </c>
      <c r="D5" s="81"/>
      <c r="E5" s="81"/>
      <c r="F5" s="81"/>
      <c r="G5"/>
      <c r="H5"/>
      <c r="I5"/>
      <c r="J5"/>
      <c r="K5"/>
      <c r="L5"/>
      <c r="M5"/>
      <c r="N5"/>
      <c r="O5"/>
      <c r="P5"/>
      <c r="Q5"/>
      <c r="R5"/>
    </row>
    <row r="6" spans="1:18" ht="21.75" customHeight="1" x14ac:dyDescent="0.3">
      <c r="A6" s="94"/>
      <c r="B6" s="96"/>
      <c r="C6" s="109" t="s">
        <v>39</v>
      </c>
      <c r="D6" s="109" t="s">
        <v>36</v>
      </c>
      <c r="E6" s="101" t="s">
        <v>40</v>
      </c>
      <c r="F6" s="102" t="s">
        <v>41</v>
      </c>
      <c r="G6"/>
      <c r="H6"/>
      <c r="I6"/>
    </row>
    <row r="7" spans="1:18" ht="15.75" customHeight="1" x14ac:dyDescent="0.3">
      <c r="A7" s="94"/>
      <c r="B7" s="96"/>
      <c r="C7" s="109"/>
      <c r="D7" s="109"/>
      <c r="E7" s="96"/>
      <c r="F7" s="103"/>
    </row>
    <row r="8" spans="1:18" x14ac:dyDescent="0.3">
      <c r="A8" s="2" t="s">
        <v>1</v>
      </c>
      <c r="B8" s="3">
        <f>IFERROR(SUM('Edificio 1:Edificio 10'!B11),"")</f>
        <v>0</v>
      </c>
      <c r="C8" s="3" t="str">
        <f>IF((SUM('Edificio 1:Edificio 10'!C11))=0,"0",(SUM('Edificio 1:Edificio 10'!C11)))</f>
        <v>0</v>
      </c>
      <c r="D8" s="3" t="str">
        <f>IF((SUM('Edificio 1:Edificio 10'!D11))=0,"0",(SUM('Edificio 1:Edificio 10'!D11)))</f>
        <v>0</v>
      </c>
      <c r="E8" s="7" t="str">
        <f>IFERROR((SUM(C8)/B8),"")</f>
        <v/>
      </c>
      <c r="F8" s="7" t="str">
        <f>IFERROR((SUM(D8)/B8),"")</f>
        <v/>
      </c>
    </row>
    <row r="9" spans="1:18" x14ac:dyDescent="0.3">
      <c r="A9" s="5" t="s">
        <v>2</v>
      </c>
      <c r="B9" s="3">
        <f>IFERROR(SUM('Edificio 1:Edificio 10'!B12),"")</f>
        <v>0</v>
      </c>
      <c r="C9" s="3" t="str">
        <f>IF((SUM('Edificio 1:Edificio 10'!C12))=0,"0",(SUM('Edificio 1:Edificio 10'!C12)))</f>
        <v>0</v>
      </c>
      <c r="D9" s="3" t="str">
        <f>IF((SUM('Edificio 1:Edificio 10'!D12))=0,"0",(SUM('Edificio 1:Edificio 10'!D12)))</f>
        <v>0</v>
      </c>
      <c r="E9" s="7" t="str">
        <f t="shared" ref="E9:E19" si="0">IFERROR((SUM(C9)/B9),"")</f>
        <v/>
      </c>
      <c r="F9" s="7" t="str">
        <f t="shared" ref="F9:F19" si="1">IFERROR((SUM(D9)/B9),"")</f>
        <v/>
      </c>
    </row>
    <row r="10" spans="1:18" x14ac:dyDescent="0.3">
      <c r="A10" s="5" t="s">
        <v>3</v>
      </c>
      <c r="B10" s="3">
        <f>IFERROR(SUM('Edificio 1:Edificio 10'!B13),"")</f>
        <v>0</v>
      </c>
      <c r="C10" s="3" t="str">
        <f>IF((SUM('Edificio 1:Edificio 10'!C13))=0,"0",(SUM('Edificio 1:Edificio 10'!C13)))</f>
        <v>0</v>
      </c>
      <c r="D10" s="3" t="str">
        <f>IF((SUM('Edificio 1:Edificio 10'!D13))=0,"0",(SUM('Edificio 1:Edificio 10'!D13)))</f>
        <v>0</v>
      </c>
      <c r="E10" s="7" t="str">
        <f t="shared" si="0"/>
        <v/>
      </c>
      <c r="F10" s="7" t="str">
        <f t="shared" si="1"/>
        <v/>
      </c>
    </row>
    <row r="11" spans="1:18" x14ac:dyDescent="0.3">
      <c r="A11" s="5" t="s">
        <v>4</v>
      </c>
      <c r="B11" s="3">
        <f>IFERROR(SUM('Edificio 1:Edificio 10'!B14),"")</f>
        <v>0</v>
      </c>
      <c r="C11" s="3" t="str">
        <f>IF((SUM('Edificio 1:Edificio 10'!C14))=0,"0",(SUM('Edificio 1:Edificio 10'!C14)))</f>
        <v>0</v>
      </c>
      <c r="D11" s="3" t="str">
        <f>IF((SUM('Edificio 1:Edificio 10'!D14))=0,"0",(SUM('Edificio 1:Edificio 10'!D14)))</f>
        <v>0</v>
      </c>
      <c r="E11" s="7" t="str">
        <f t="shared" si="0"/>
        <v/>
      </c>
      <c r="F11" s="7" t="str">
        <f t="shared" si="1"/>
        <v/>
      </c>
    </row>
    <row r="12" spans="1:18" x14ac:dyDescent="0.3">
      <c r="A12" s="5" t="s">
        <v>5</v>
      </c>
      <c r="B12" s="3">
        <f>IFERROR(SUM('Edificio 1:Edificio 10'!B15),"")</f>
        <v>0</v>
      </c>
      <c r="C12" s="3" t="str">
        <f>IF((SUM('Edificio 1:Edificio 10'!C15))=0,"0",(SUM('Edificio 1:Edificio 10'!C15)))</f>
        <v>0</v>
      </c>
      <c r="D12" s="3" t="str">
        <f>IF((SUM('Edificio 1:Edificio 10'!D15))=0,"0",(SUM('Edificio 1:Edificio 10'!D15)))</f>
        <v>0</v>
      </c>
      <c r="E12" s="7" t="str">
        <f t="shared" si="0"/>
        <v/>
      </c>
      <c r="F12" s="7" t="str">
        <f t="shared" si="1"/>
        <v/>
      </c>
    </row>
    <row r="13" spans="1:18" x14ac:dyDescent="0.3">
      <c r="A13" s="5" t="s">
        <v>6</v>
      </c>
      <c r="B13" s="3">
        <f>IFERROR(SUM('Edificio 1:Edificio 10'!B16),"")</f>
        <v>0</v>
      </c>
      <c r="C13" s="3" t="str">
        <f>IF((SUM('Edificio 1:Edificio 10'!C16))=0,"0",(SUM('Edificio 1:Edificio 10'!C16)))</f>
        <v>0</v>
      </c>
      <c r="D13" s="3" t="str">
        <f>IF((SUM('Edificio 1:Edificio 10'!D16))=0,"0",(SUM('Edificio 1:Edificio 10'!D16)))</f>
        <v>0</v>
      </c>
      <c r="E13" s="7" t="str">
        <f t="shared" si="0"/>
        <v/>
      </c>
      <c r="F13" s="7" t="str">
        <f t="shared" si="1"/>
        <v/>
      </c>
    </row>
    <row r="14" spans="1:18" x14ac:dyDescent="0.3">
      <c r="A14" s="5" t="s">
        <v>7</v>
      </c>
      <c r="B14" s="3">
        <f>IFERROR(SUM('Edificio 1:Edificio 10'!B17),"")</f>
        <v>0</v>
      </c>
      <c r="C14" s="3" t="str">
        <f>IF((SUM('Edificio 1:Edificio 10'!C17))=0,"0",(SUM('Edificio 1:Edificio 10'!C17)))</f>
        <v>0</v>
      </c>
      <c r="D14" s="3" t="str">
        <f>IF((SUM('Edificio 1:Edificio 10'!D17))=0,"0",(SUM('Edificio 1:Edificio 10'!D17)))</f>
        <v>0</v>
      </c>
      <c r="E14" s="7" t="str">
        <f t="shared" si="0"/>
        <v/>
      </c>
      <c r="F14" s="7" t="str">
        <f t="shared" si="1"/>
        <v/>
      </c>
    </row>
    <row r="15" spans="1:18" x14ac:dyDescent="0.3">
      <c r="A15" s="5" t="s">
        <v>8</v>
      </c>
      <c r="B15" s="3">
        <f>IFERROR(SUM('Edificio 1:Edificio 10'!B18),"")</f>
        <v>0</v>
      </c>
      <c r="C15" s="3" t="str">
        <f>IF((SUM('Edificio 1:Edificio 10'!C18))=0,"0",(SUM('Edificio 1:Edificio 10'!C18)))</f>
        <v>0</v>
      </c>
      <c r="D15" s="3" t="str">
        <f>IF((SUM('Edificio 1:Edificio 10'!D18))=0,"0",(SUM('Edificio 1:Edificio 10'!D18)))</f>
        <v>0</v>
      </c>
      <c r="E15" s="7" t="str">
        <f t="shared" si="0"/>
        <v/>
      </c>
      <c r="F15" s="7" t="str">
        <f t="shared" si="1"/>
        <v/>
      </c>
    </row>
    <row r="16" spans="1:18" x14ac:dyDescent="0.3">
      <c r="A16" s="5" t="s">
        <v>9</v>
      </c>
      <c r="B16" s="3">
        <f>IFERROR(SUM('Edificio 1:Edificio 10'!B19),"")</f>
        <v>0</v>
      </c>
      <c r="C16" s="3" t="str">
        <f>IF((SUM('Edificio 1:Edificio 10'!C19))=0,"0",(SUM('Edificio 1:Edificio 10'!C19)))</f>
        <v>0</v>
      </c>
      <c r="D16" s="3" t="str">
        <f>IF((SUM('Edificio 1:Edificio 10'!D19))=0,"0",(SUM('Edificio 1:Edificio 10'!D19)))</f>
        <v>0</v>
      </c>
      <c r="E16" s="7" t="str">
        <f t="shared" si="0"/>
        <v/>
      </c>
      <c r="F16" s="7" t="str">
        <f t="shared" si="1"/>
        <v/>
      </c>
    </row>
    <row r="17" spans="1:6" x14ac:dyDescent="0.3">
      <c r="A17" s="5" t="s">
        <v>10</v>
      </c>
      <c r="B17" s="3">
        <f>IFERROR(SUM('Edificio 1:Edificio 10'!B20),"")</f>
        <v>0</v>
      </c>
      <c r="C17" s="3" t="str">
        <f>IF((SUM('Edificio 1:Edificio 10'!C20))=0,"0",(SUM('Edificio 1:Edificio 10'!C20)))</f>
        <v>0</v>
      </c>
      <c r="D17" s="3" t="str">
        <f>IF((SUM('Edificio 1:Edificio 10'!D20))=0,"0",(SUM('Edificio 1:Edificio 10'!D20)))</f>
        <v>0</v>
      </c>
      <c r="E17" s="7" t="str">
        <f t="shared" si="0"/>
        <v/>
      </c>
      <c r="F17" s="7" t="str">
        <f t="shared" si="1"/>
        <v/>
      </c>
    </row>
    <row r="18" spans="1:6" x14ac:dyDescent="0.3">
      <c r="A18" s="5" t="s">
        <v>11</v>
      </c>
      <c r="B18" s="3">
        <f>IFERROR(SUM('Edificio 1:Edificio 10'!B21),"")</f>
        <v>0</v>
      </c>
      <c r="C18" s="3" t="str">
        <f>IF((SUM('Edificio 1:Edificio 10'!C21))=0,"0",(SUM('Edificio 1:Edificio 10'!C21)))</f>
        <v>0</v>
      </c>
      <c r="D18" s="3" t="str">
        <f>IF((SUM('Edificio 1:Edificio 10'!D21))=0,"0",(SUM('Edificio 1:Edificio 10'!D21)))</f>
        <v>0</v>
      </c>
      <c r="E18" s="7" t="str">
        <f t="shared" si="0"/>
        <v/>
      </c>
      <c r="F18" s="7" t="str">
        <f t="shared" si="1"/>
        <v/>
      </c>
    </row>
    <row r="19" spans="1:6" ht="15" thickBot="1" x14ac:dyDescent="0.35">
      <c r="A19" s="15" t="s">
        <v>12</v>
      </c>
      <c r="B19" s="3">
        <f>IFERROR(SUM('Edificio 1:Edificio 10'!B22),"")</f>
        <v>0</v>
      </c>
      <c r="C19" s="3" t="str">
        <f>IF((SUM('Edificio 1:Edificio 10'!C22))=0,"0",(SUM('Edificio 1:Edificio 10'!C22)))</f>
        <v>0</v>
      </c>
      <c r="D19" s="3" t="str">
        <f>IF((SUM('Edificio 1:Edificio 10'!D22))=0,"0",(SUM('Edificio 1:Edificio 10'!D22)))</f>
        <v>0</v>
      </c>
      <c r="E19" s="7" t="str">
        <f t="shared" si="0"/>
        <v/>
      </c>
      <c r="F19" s="7" t="str">
        <f t="shared" si="1"/>
        <v/>
      </c>
    </row>
    <row r="20" spans="1:6" x14ac:dyDescent="0.3">
      <c r="A20" s="16" t="s">
        <v>29</v>
      </c>
      <c r="B20" s="22" t="s">
        <v>33</v>
      </c>
      <c r="C20" s="45">
        <f>SUM(C8:C19)</f>
        <v>0</v>
      </c>
      <c r="D20" s="45">
        <f>SUM(D8:D19)</f>
        <v>0</v>
      </c>
      <c r="E20" s="46" t="s">
        <v>33</v>
      </c>
      <c r="F20" s="46" t="s">
        <v>33</v>
      </c>
    </row>
    <row r="21" spans="1:6" ht="15" thickBot="1" x14ac:dyDescent="0.35">
      <c r="A21" s="17" t="s">
        <v>32</v>
      </c>
      <c r="B21" s="21" t="str">
        <f>IF(SUM(B8:B19)=0," ",AVERAGE(B8:B19))</f>
        <v xml:space="preserve"> </v>
      </c>
      <c r="C21" s="47" t="e">
        <f t="shared" ref="C21:D21" si="2">+AVERAGEIF(C8:C19,"&gt;0",C8:C19)</f>
        <v>#DIV/0!</v>
      </c>
      <c r="D21" s="47" t="e">
        <f t="shared" si="2"/>
        <v>#DIV/0!</v>
      </c>
      <c r="E21" s="47" t="e">
        <f>+AVERAGEIF(E8:E19,"&gt;0",E8:E19)</f>
        <v>#DIV/0!</v>
      </c>
      <c r="F21" s="47" t="e">
        <f>+AVERAGEIF(F8:F19,"&gt;0",F8:F19)</f>
        <v>#DIV/0!</v>
      </c>
    </row>
  </sheetData>
  <sheetProtection sheet="1" objects="1" scenarios="1"/>
  <mergeCells count="11">
    <mergeCell ref="A2:D2"/>
    <mergeCell ref="F2:Q2"/>
    <mergeCell ref="A3:D3"/>
    <mergeCell ref="F3:Q3"/>
    <mergeCell ref="A5:A7"/>
    <mergeCell ref="B5:B7"/>
    <mergeCell ref="E6:E7"/>
    <mergeCell ref="F6:F7"/>
    <mergeCell ref="C5:F5"/>
    <mergeCell ref="D6:D7"/>
    <mergeCell ref="C6:C7"/>
  </mergeCells>
  <pageMargins left="0.69" right="0.31496062992125984" top="0.59055118110236227" bottom="0.9055118110236221" header="0.31496062992125984" footer="1.7"/>
  <pageSetup paperSize="9" scale="90" orientation="landscape" r:id="rId1"/>
  <rowBreaks count="2" manualBreakCount="2">
    <brk id="23" max="16383" man="1"/>
    <brk id="5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W27"/>
  <sheetViews>
    <sheetView showGridLines="0" topLeftCell="A7" workbookViewId="0">
      <selection activeCell="I7" sqref="I1:I1048576"/>
    </sheetView>
  </sheetViews>
  <sheetFormatPr baseColWidth="10" defaultColWidth="11.44140625" defaultRowHeight="14.4" x14ac:dyDescent="0.3"/>
  <cols>
    <col min="1" max="1" width="11.44140625" style="23"/>
    <col min="2" max="2" width="11.5546875" style="23" customWidth="1"/>
    <col min="3" max="4" width="6.6640625" style="23" customWidth="1"/>
    <col min="5" max="6" width="20.6640625" style="23" customWidth="1"/>
    <col min="7" max="7" width="10.44140625" style="23" customWidth="1"/>
    <col min="8" max="8" width="10.109375" style="23" customWidth="1"/>
    <col min="9" max="9" width="14.6640625" style="23" bestFit="1" customWidth="1"/>
    <col min="10" max="10" width="5.6640625" style="23" customWidth="1"/>
    <col min="11" max="11" width="6.5546875" style="23" bestFit="1" customWidth="1"/>
    <col min="12" max="12" width="14.6640625" style="23" bestFit="1" customWidth="1"/>
    <col min="13" max="13" width="5.6640625" style="23" customWidth="1"/>
    <col min="14" max="14" width="6.5546875" style="23" bestFit="1" customWidth="1"/>
    <col min="15" max="15" width="14.6640625" style="23" bestFit="1" customWidth="1"/>
    <col min="16" max="16" width="5.6640625" style="23" customWidth="1"/>
    <col min="17" max="17" width="6.5546875" style="23" bestFit="1" customWidth="1"/>
    <col min="18" max="18" width="14.6640625" style="23" customWidth="1"/>
    <col min="19" max="19" width="5.6640625" style="23" customWidth="1"/>
    <col min="20" max="20" width="6.5546875" style="23" bestFit="1" customWidth="1"/>
    <col min="21" max="21" width="14.6640625" style="23" bestFit="1" customWidth="1"/>
    <col min="22" max="23" width="9.5546875" style="23" customWidth="1"/>
    <col min="24" max="16384" width="11.44140625" style="23"/>
  </cols>
  <sheetData>
    <row r="1" spans="1:23" x14ac:dyDescent="0.3">
      <c r="A1" s="85" t="s">
        <v>15</v>
      </c>
      <c r="B1" s="85"/>
      <c r="C1" s="85"/>
      <c r="D1" s="85"/>
      <c r="E1" s="85"/>
      <c r="F1" s="52" t="str">
        <f>IF('Datos Generales'!I11="","",'Datos Generales'!I11)</f>
        <v/>
      </c>
      <c r="G1" s="52"/>
      <c r="H1" s="52"/>
      <c r="I1" s="53"/>
      <c r="J1" s="53"/>
      <c r="K1" s="64"/>
      <c r="L1"/>
      <c r="M1"/>
      <c r="N1"/>
      <c r="O1"/>
      <c r="P1"/>
      <c r="Q1"/>
      <c r="R1"/>
      <c r="S1"/>
      <c r="T1"/>
    </row>
    <row r="2" spans="1:23" x14ac:dyDescent="0.3">
      <c r="A2" s="85" t="s">
        <v>14</v>
      </c>
      <c r="B2" s="85"/>
      <c r="C2" s="85"/>
      <c r="D2" s="85"/>
      <c r="E2" s="85"/>
      <c r="F2" s="54"/>
      <c r="G2" s="54"/>
      <c r="H2" s="54"/>
      <c r="I2" s="53"/>
      <c r="J2" s="53"/>
      <c r="K2" s="65"/>
      <c r="L2"/>
      <c r="M2"/>
      <c r="N2"/>
      <c r="O2"/>
      <c r="P2"/>
      <c r="Q2"/>
      <c r="R2"/>
      <c r="S2"/>
      <c r="T2"/>
    </row>
    <row r="3" spans="1:23" x14ac:dyDescent="0.3">
      <c r="A3" s="85" t="s">
        <v>28</v>
      </c>
      <c r="B3" s="85"/>
      <c r="C3" s="85"/>
      <c r="D3" s="85"/>
      <c r="E3" s="85"/>
      <c r="F3" s="50" t="str">
        <f>IF('Datos Generales'!J22="","",'Datos Generales'!J22)</f>
        <v/>
      </c>
      <c r="G3" s="50"/>
      <c r="H3" s="50"/>
      <c r="I3" s="51"/>
      <c r="J3" s="51"/>
      <c r="K3" s="65"/>
      <c r="L3"/>
      <c r="M3"/>
      <c r="N3"/>
      <c r="O3"/>
      <c r="P3"/>
      <c r="Q3"/>
      <c r="R3"/>
      <c r="S3"/>
      <c r="T3"/>
    </row>
    <row r="4" spans="1:23" x14ac:dyDescent="0.3">
      <c r="A4" s="85" t="s">
        <v>16</v>
      </c>
      <c r="B4" s="85"/>
      <c r="C4" s="85"/>
      <c r="D4" s="85"/>
      <c r="E4" s="85"/>
      <c r="F4" s="53"/>
      <c r="G4" s="53"/>
      <c r="H4" s="53"/>
      <c r="I4" s="53"/>
      <c r="J4" s="53"/>
      <c r="K4" s="65"/>
      <c r="L4"/>
      <c r="M4"/>
      <c r="N4"/>
      <c r="O4"/>
      <c r="P4"/>
      <c r="Q4"/>
      <c r="R4"/>
      <c r="S4"/>
      <c r="T4"/>
    </row>
    <row r="5" spans="1:23" x14ac:dyDescent="0.3">
      <c r="A5" s="85" t="s">
        <v>17</v>
      </c>
      <c r="B5" s="85"/>
      <c r="C5" s="85"/>
      <c r="D5" s="85"/>
      <c r="E5" s="85"/>
      <c r="F5" s="48"/>
      <c r="G5" s="48"/>
      <c r="H5" s="48"/>
      <c r="I5" s="49"/>
      <c r="J5" s="49"/>
      <c r="K5" s="64"/>
      <c r="L5"/>
      <c r="M5"/>
      <c r="N5"/>
      <c r="O5"/>
      <c r="P5"/>
      <c r="Q5"/>
      <c r="R5"/>
      <c r="S5"/>
      <c r="T5"/>
    </row>
    <row r="7" spans="1:23" ht="34.5" customHeight="1" thickBot="1" x14ac:dyDescent="0.35"/>
    <row r="8" spans="1:23" ht="15" customHeight="1" x14ac:dyDescent="0.3">
      <c r="A8" s="86" t="s">
        <v>0</v>
      </c>
      <c r="B8" s="89" t="s">
        <v>13</v>
      </c>
      <c r="C8" s="80" t="s">
        <v>34</v>
      </c>
      <c r="D8" s="81"/>
      <c r="E8" s="81"/>
      <c r="F8" s="81"/>
      <c r="G8" s="81"/>
      <c r="H8" s="81"/>
      <c r="I8" s="110" t="s">
        <v>50</v>
      </c>
      <c r="J8"/>
      <c r="K8"/>
      <c r="L8"/>
      <c r="M8"/>
      <c r="N8"/>
      <c r="O8"/>
      <c r="P8"/>
      <c r="Q8"/>
      <c r="R8"/>
      <c r="S8"/>
      <c r="T8"/>
      <c r="U8"/>
      <c r="V8"/>
      <c r="W8"/>
    </row>
    <row r="9" spans="1:23" ht="31.5" customHeight="1" x14ac:dyDescent="0.3">
      <c r="A9" s="87"/>
      <c r="B9" s="90"/>
      <c r="C9" s="82" t="s">
        <v>43</v>
      </c>
      <c r="D9" s="83"/>
      <c r="E9" s="83"/>
      <c r="F9" s="84"/>
      <c r="G9" s="78" t="s">
        <v>45</v>
      </c>
      <c r="H9" s="79"/>
      <c r="I9" s="111"/>
    </row>
    <row r="10" spans="1:23" ht="27" customHeight="1" thickBot="1" x14ac:dyDescent="0.35">
      <c r="A10" s="88"/>
      <c r="B10" s="91"/>
      <c r="C10" s="28" t="s">
        <v>38</v>
      </c>
      <c r="D10" s="28" t="s">
        <v>36</v>
      </c>
      <c r="E10" s="70" t="s">
        <v>37</v>
      </c>
      <c r="F10" s="70" t="s">
        <v>49</v>
      </c>
      <c r="G10" s="28" t="s">
        <v>35</v>
      </c>
      <c r="H10" s="34" t="s">
        <v>36</v>
      </c>
      <c r="I10" s="100"/>
    </row>
    <row r="11" spans="1:23" x14ac:dyDescent="0.3">
      <c r="A11" s="2" t="s">
        <v>1</v>
      </c>
      <c r="B11" s="11"/>
      <c r="C11" s="11"/>
      <c r="D11" s="11"/>
      <c r="E11" s="29"/>
      <c r="F11" s="55"/>
      <c r="G11" s="33" t="str">
        <f>IFERROR((IF(B11="","",SUM(C11))/B11),"")</f>
        <v/>
      </c>
      <c r="H11" s="32" t="str">
        <f>IFERROR((IF(B11="","",SUM(D11))/D11),"")</f>
        <v/>
      </c>
      <c r="I11" s="32"/>
    </row>
    <row r="12" spans="1:23" x14ac:dyDescent="0.3">
      <c r="A12" s="5" t="s">
        <v>2</v>
      </c>
      <c r="B12" s="11"/>
      <c r="C12" s="12"/>
      <c r="D12" s="12"/>
      <c r="E12" s="30"/>
      <c r="F12" s="55"/>
      <c r="G12" s="33" t="str">
        <f t="shared" ref="G12:G22" si="0">IFERROR((IF(B12="","",SUM(C12))/B12),"")</f>
        <v/>
      </c>
      <c r="H12" s="32" t="str">
        <f t="shared" ref="H12:I22" si="1">IFERROR((IF(B12="","",SUM(D12))/D12),"")</f>
        <v/>
      </c>
      <c r="I12" s="32"/>
    </row>
    <row r="13" spans="1:23" x14ac:dyDescent="0.3">
      <c r="A13" s="5" t="s">
        <v>3</v>
      </c>
      <c r="B13" s="11"/>
      <c r="C13" s="11"/>
      <c r="D13" s="12"/>
      <c r="E13" s="30"/>
      <c r="F13" s="55"/>
      <c r="G13" s="33" t="str">
        <f t="shared" si="0"/>
        <v/>
      </c>
      <c r="H13" s="32" t="str">
        <f t="shared" si="1"/>
        <v/>
      </c>
      <c r="I13" s="32"/>
    </row>
    <row r="14" spans="1:23" x14ac:dyDescent="0.3">
      <c r="A14" s="5" t="s">
        <v>4</v>
      </c>
      <c r="B14" s="11"/>
      <c r="C14" s="12"/>
      <c r="D14" s="12"/>
      <c r="E14" s="30"/>
      <c r="F14" s="55"/>
      <c r="G14" s="33" t="str">
        <f t="shared" si="0"/>
        <v/>
      </c>
      <c r="H14" s="32" t="str">
        <f t="shared" si="1"/>
        <v/>
      </c>
      <c r="I14" s="32"/>
    </row>
    <row r="15" spans="1:23" x14ac:dyDescent="0.3">
      <c r="A15" s="5" t="s">
        <v>5</v>
      </c>
      <c r="B15" s="11"/>
      <c r="C15" s="11"/>
      <c r="D15" s="12"/>
      <c r="E15" s="30"/>
      <c r="F15" s="55"/>
      <c r="G15" s="33" t="str">
        <f t="shared" si="0"/>
        <v/>
      </c>
      <c r="H15" s="32" t="str">
        <f t="shared" si="1"/>
        <v/>
      </c>
      <c r="I15" s="32"/>
    </row>
    <row r="16" spans="1:23" x14ac:dyDescent="0.3">
      <c r="A16" s="5" t="s">
        <v>6</v>
      </c>
      <c r="B16" s="11"/>
      <c r="C16" s="12"/>
      <c r="D16" s="12"/>
      <c r="E16" s="30"/>
      <c r="F16" s="55"/>
      <c r="G16" s="33" t="str">
        <f t="shared" si="0"/>
        <v/>
      </c>
      <c r="H16" s="32" t="str">
        <f t="shared" si="1"/>
        <v/>
      </c>
      <c r="I16" s="32"/>
    </row>
    <row r="17" spans="1:9" x14ac:dyDescent="0.3">
      <c r="A17" s="5" t="s">
        <v>7</v>
      </c>
      <c r="B17" s="11"/>
      <c r="C17" s="11"/>
      <c r="D17" s="12"/>
      <c r="E17" s="30"/>
      <c r="F17" s="55"/>
      <c r="G17" s="33" t="str">
        <f t="shared" si="0"/>
        <v/>
      </c>
      <c r="H17" s="32" t="str">
        <f t="shared" si="1"/>
        <v/>
      </c>
      <c r="I17" s="32"/>
    </row>
    <row r="18" spans="1:9" x14ac:dyDescent="0.3">
      <c r="A18" s="5" t="s">
        <v>8</v>
      </c>
      <c r="B18" s="11"/>
      <c r="C18" s="12"/>
      <c r="D18" s="12"/>
      <c r="E18" s="30"/>
      <c r="F18" s="55"/>
      <c r="G18" s="33" t="str">
        <f t="shared" si="0"/>
        <v/>
      </c>
      <c r="H18" s="32" t="str">
        <f t="shared" si="1"/>
        <v/>
      </c>
      <c r="I18" s="32"/>
    </row>
    <row r="19" spans="1:9" x14ac:dyDescent="0.3">
      <c r="A19" s="5" t="s">
        <v>9</v>
      </c>
      <c r="B19" s="11"/>
      <c r="C19" s="11"/>
      <c r="D19" s="12"/>
      <c r="E19" s="30"/>
      <c r="F19" s="55"/>
      <c r="G19" s="33" t="str">
        <f t="shared" si="0"/>
        <v/>
      </c>
      <c r="H19" s="32" t="str">
        <f t="shared" si="1"/>
        <v/>
      </c>
      <c r="I19" s="32"/>
    </row>
    <row r="20" spans="1:9" x14ac:dyDescent="0.3">
      <c r="A20" s="5" t="s">
        <v>10</v>
      </c>
      <c r="B20" s="11"/>
      <c r="C20" s="12"/>
      <c r="D20" s="12"/>
      <c r="E20" s="30"/>
      <c r="F20" s="55"/>
      <c r="G20" s="33" t="str">
        <f t="shared" si="0"/>
        <v/>
      </c>
      <c r="H20" s="32" t="str">
        <f t="shared" si="1"/>
        <v/>
      </c>
      <c r="I20" s="32"/>
    </row>
    <row r="21" spans="1:9" x14ac:dyDescent="0.3">
      <c r="A21" s="5" t="s">
        <v>11</v>
      </c>
      <c r="B21" s="11"/>
      <c r="C21" s="11"/>
      <c r="D21" s="13"/>
      <c r="E21" s="30"/>
      <c r="F21" s="55"/>
      <c r="G21" s="33" t="str">
        <f t="shared" si="0"/>
        <v/>
      </c>
      <c r="H21" s="32" t="str">
        <f t="shared" si="1"/>
        <v/>
      </c>
      <c r="I21" s="32"/>
    </row>
    <row r="22" spans="1:9" ht="15" thickBot="1" x14ac:dyDescent="0.35">
      <c r="A22" s="15" t="s">
        <v>12</v>
      </c>
      <c r="B22" s="11"/>
      <c r="C22" s="12"/>
      <c r="D22" s="14"/>
      <c r="E22" s="31"/>
      <c r="F22" s="56"/>
      <c r="G22" s="33" t="str">
        <f t="shared" si="0"/>
        <v/>
      </c>
      <c r="H22" s="32" t="str">
        <f t="shared" si="1"/>
        <v/>
      </c>
      <c r="I22" s="32"/>
    </row>
    <row r="23" spans="1:9" x14ac:dyDescent="0.3">
      <c r="A23" s="16" t="s">
        <v>29</v>
      </c>
      <c r="B23" s="19" t="s">
        <v>33</v>
      </c>
      <c r="C23" s="37" t="str">
        <f>IF(SUM(C11:C22)=0,"",SUM(C11:C22))</f>
        <v/>
      </c>
      <c r="D23" s="37" t="str">
        <f t="shared" ref="D23" si="2">IF(SUM(D11:D22)=0,"",SUM(D11:D22))</f>
        <v/>
      </c>
      <c r="E23" s="37"/>
      <c r="F23" s="38"/>
      <c r="G23" s="66" t="s">
        <v>46</v>
      </c>
      <c r="H23" s="67" t="s">
        <v>46</v>
      </c>
      <c r="I23" s="67"/>
    </row>
    <row r="24" spans="1:9" ht="15" thickBot="1" x14ac:dyDescent="0.35">
      <c r="A24" s="17" t="s">
        <v>32</v>
      </c>
      <c r="B24" s="20" t="str">
        <f>IF(SUM(B11:B22)=0,"",AVERAGE(B11:B22))</f>
        <v/>
      </c>
      <c r="C24" s="20" t="str">
        <f t="shared" ref="C24:D24" si="3">IF(SUM(C11:C22)=0,"",AVERAGE(C11:C22))</f>
        <v/>
      </c>
      <c r="D24" s="20" t="str">
        <f t="shared" si="3"/>
        <v/>
      </c>
      <c r="E24" s="20"/>
      <c r="F24" s="39"/>
      <c r="G24" s="39">
        <f>IFERROR((AVERAGE(G11:G22)),0)</f>
        <v>0</v>
      </c>
      <c r="H24" s="40">
        <f>IFERROR((AVERAGE(H11:H22)),0)</f>
        <v>0</v>
      </c>
      <c r="I24" s="40"/>
    </row>
    <row r="25" spans="1:9" x14ac:dyDescent="0.3">
      <c r="A25" s="24"/>
    </row>
    <row r="26" spans="1:9" x14ac:dyDescent="0.3">
      <c r="A26" s="24"/>
    </row>
    <row r="27" spans="1:9" x14ac:dyDescent="0.3">
      <c r="A27" s="24"/>
    </row>
  </sheetData>
  <sheetProtection sheet="1" objects="1" scenarios="1"/>
  <protectedRanges>
    <protectedRange sqref="B11:I22" name="Rango2"/>
    <protectedRange sqref="F2:H2 I1:K1 I4:T5 L1:T2" name="Rango1"/>
  </protectedRanges>
  <mergeCells count="11">
    <mergeCell ref="I8:I10"/>
    <mergeCell ref="G9:H9"/>
    <mergeCell ref="C8:H8"/>
    <mergeCell ref="C9:F9"/>
    <mergeCell ref="A1:E1"/>
    <mergeCell ref="A4:E4"/>
    <mergeCell ref="A2:E2"/>
    <mergeCell ref="A5:E5"/>
    <mergeCell ref="A3:E3"/>
    <mergeCell ref="A8:A10"/>
    <mergeCell ref="B8:B10"/>
  </mergeCells>
  <printOptions horizontalCentered="1"/>
  <pageMargins left="0.70866141732283472" right="0.70866141732283472" top="0.71" bottom="1.45" header="0.31496062992125984" footer="0.31496062992125984"/>
  <pageSetup paperSize="9" orientation="landscape" r:id="rId1"/>
  <rowBreaks count="1" manualBreakCount="1">
    <brk id="24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W27"/>
  <sheetViews>
    <sheetView showGridLines="0" topLeftCell="A7" workbookViewId="0">
      <selection activeCell="I7" sqref="I1:I1048576"/>
    </sheetView>
  </sheetViews>
  <sheetFormatPr baseColWidth="10" defaultColWidth="11.44140625" defaultRowHeight="14.4" x14ac:dyDescent="0.3"/>
  <cols>
    <col min="1" max="1" width="11.44140625" style="23"/>
    <col min="2" max="2" width="11.5546875" style="23" customWidth="1"/>
    <col min="3" max="4" width="6.6640625" style="23" customWidth="1"/>
    <col min="5" max="6" width="20.6640625" style="23" customWidth="1"/>
    <col min="7" max="7" width="10.44140625" style="23" customWidth="1"/>
    <col min="8" max="8" width="10.109375" style="23" customWidth="1"/>
    <col min="9" max="9" width="14.6640625" style="23" bestFit="1" customWidth="1"/>
    <col min="10" max="10" width="5.6640625" style="23" customWidth="1"/>
    <col min="11" max="11" width="5.88671875" style="23" bestFit="1" customWidth="1"/>
    <col min="12" max="12" width="14.6640625" style="23" bestFit="1" customWidth="1"/>
    <col min="13" max="13" width="5.6640625" style="23" customWidth="1"/>
    <col min="14" max="14" width="5.88671875" style="23" bestFit="1" customWidth="1"/>
    <col min="15" max="15" width="14.6640625" style="23" bestFit="1" customWidth="1"/>
    <col min="16" max="16" width="5.6640625" style="23" customWidth="1"/>
    <col min="17" max="17" width="5.88671875" style="23" bestFit="1" customWidth="1"/>
    <col min="18" max="18" width="14.6640625" style="23" customWidth="1"/>
    <col min="19" max="19" width="5.6640625" style="23" customWidth="1"/>
    <col min="20" max="20" width="5.88671875" style="23" bestFit="1" customWidth="1"/>
    <col min="21" max="21" width="14.6640625" style="23" bestFit="1" customWidth="1"/>
    <col min="22" max="23" width="9.5546875" style="23" customWidth="1"/>
    <col min="24" max="16384" width="11.44140625" style="23"/>
  </cols>
  <sheetData>
    <row r="1" spans="1:23" x14ac:dyDescent="0.3">
      <c r="A1" s="85" t="s">
        <v>15</v>
      </c>
      <c r="B1" s="85"/>
      <c r="C1" s="85"/>
      <c r="D1" s="85"/>
      <c r="E1" s="85"/>
      <c r="F1" s="52" t="str">
        <f>IF('Datos Generales'!I11="","",'Datos Generales'!I11)</f>
        <v/>
      </c>
      <c r="G1" s="52"/>
      <c r="H1" s="52"/>
      <c r="I1" s="58"/>
      <c r="J1" s="53"/>
      <c r="K1" s="53"/>
      <c r="L1"/>
      <c r="M1"/>
      <c r="N1"/>
      <c r="O1"/>
      <c r="P1"/>
      <c r="Q1"/>
      <c r="R1"/>
      <c r="S1"/>
      <c r="T1"/>
    </row>
    <row r="2" spans="1:23" x14ac:dyDescent="0.3">
      <c r="A2" s="85" t="s">
        <v>14</v>
      </c>
      <c r="B2" s="85"/>
      <c r="C2" s="85"/>
      <c r="D2" s="85"/>
      <c r="E2" s="85"/>
      <c r="F2" s="54"/>
      <c r="G2" s="54"/>
      <c r="H2" s="54"/>
      <c r="I2" s="58"/>
      <c r="J2" s="53"/>
      <c r="K2" s="53"/>
      <c r="L2"/>
      <c r="M2"/>
      <c r="N2"/>
      <c r="O2"/>
      <c r="P2"/>
      <c r="Q2"/>
      <c r="R2"/>
      <c r="S2"/>
      <c r="T2"/>
    </row>
    <row r="3" spans="1:23" x14ac:dyDescent="0.3">
      <c r="A3" s="85" t="s">
        <v>28</v>
      </c>
      <c r="B3" s="85"/>
      <c r="C3" s="85"/>
      <c r="D3" s="85"/>
      <c r="E3" s="85"/>
      <c r="F3" s="50" t="str">
        <f>IF('Datos Generales'!J22="","",'Datos Generales'!J22)</f>
        <v/>
      </c>
      <c r="G3" s="50"/>
      <c r="H3" s="50"/>
      <c r="I3" s="63"/>
      <c r="J3" s="51"/>
      <c r="K3" s="51"/>
      <c r="L3"/>
      <c r="M3"/>
      <c r="N3"/>
      <c r="O3"/>
      <c r="P3"/>
      <c r="Q3"/>
      <c r="R3"/>
      <c r="S3"/>
      <c r="T3"/>
    </row>
    <row r="4" spans="1:23" x14ac:dyDescent="0.3">
      <c r="A4" s="85" t="s">
        <v>16</v>
      </c>
      <c r="B4" s="85"/>
      <c r="C4" s="85"/>
      <c r="D4" s="85"/>
      <c r="E4" s="85"/>
      <c r="F4" s="53"/>
      <c r="G4" s="53"/>
      <c r="H4" s="53"/>
      <c r="I4" s="58"/>
      <c r="J4" s="53"/>
      <c r="K4" s="53"/>
      <c r="L4"/>
      <c r="M4"/>
      <c r="N4"/>
      <c r="O4"/>
      <c r="P4"/>
      <c r="Q4"/>
      <c r="R4"/>
      <c r="S4"/>
      <c r="T4"/>
    </row>
    <row r="5" spans="1:23" x14ac:dyDescent="0.3">
      <c r="A5" s="85" t="s">
        <v>17</v>
      </c>
      <c r="B5" s="85"/>
      <c r="C5" s="85"/>
      <c r="D5" s="85"/>
      <c r="E5" s="85"/>
      <c r="F5" s="48"/>
      <c r="G5" s="48"/>
      <c r="H5" s="48"/>
      <c r="I5" s="61"/>
      <c r="J5" s="49"/>
      <c r="K5" s="49"/>
      <c r="L5"/>
      <c r="M5"/>
      <c r="N5"/>
      <c r="O5"/>
      <c r="P5"/>
      <c r="Q5"/>
      <c r="R5"/>
      <c r="S5"/>
      <c r="T5"/>
    </row>
    <row r="7" spans="1:23" ht="34.5" customHeight="1" thickBot="1" x14ac:dyDescent="0.35"/>
    <row r="8" spans="1:23" ht="15" customHeight="1" x14ac:dyDescent="0.3">
      <c r="A8" s="86" t="s">
        <v>0</v>
      </c>
      <c r="B8" s="89" t="s">
        <v>13</v>
      </c>
      <c r="C8" s="80" t="s">
        <v>34</v>
      </c>
      <c r="D8" s="81"/>
      <c r="E8" s="81"/>
      <c r="F8" s="81"/>
      <c r="G8" s="81"/>
      <c r="H8" s="81"/>
      <c r="I8" s="110" t="s">
        <v>50</v>
      </c>
      <c r="J8"/>
      <c r="K8"/>
      <c r="L8"/>
      <c r="M8"/>
      <c r="N8"/>
      <c r="O8"/>
      <c r="P8"/>
      <c r="Q8"/>
      <c r="R8"/>
      <c r="S8"/>
      <c r="T8"/>
      <c r="U8"/>
      <c r="V8"/>
      <c r="W8"/>
    </row>
    <row r="9" spans="1:23" ht="31.5" customHeight="1" x14ac:dyDescent="0.3">
      <c r="A9" s="87"/>
      <c r="B9" s="90"/>
      <c r="C9" s="82" t="s">
        <v>43</v>
      </c>
      <c r="D9" s="83"/>
      <c r="E9" s="83"/>
      <c r="F9" s="84"/>
      <c r="G9" s="78" t="s">
        <v>45</v>
      </c>
      <c r="H9" s="79"/>
      <c r="I9" s="111"/>
    </row>
    <row r="10" spans="1:23" ht="27" customHeight="1" thickBot="1" x14ac:dyDescent="0.35">
      <c r="A10" s="88"/>
      <c r="B10" s="91"/>
      <c r="C10" s="28" t="s">
        <v>38</v>
      </c>
      <c r="D10" s="28" t="s">
        <v>36</v>
      </c>
      <c r="E10" s="70" t="s">
        <v>37</v>
      </c>
      <c r="F10" s="70" t="s">
        <v>44</v>
      </c>
      <c r="G10" s="28" t="s">
        <v>35</v>
      </c>
      <c r="H10" s="34" t="s">
        <v>36</v>
      </c>
      <c r="I10" s="100"/>
    </row>
    <row r="11" spans="1:23" x14ac:dyDescent="0.3">
      <c r="A11" s="2" t="s">
        <v>1</v>
      </c>
      <c r="B11" s="11"/>
      <c r="C11" s="11"/>
      <c r="D11" s="11"/>
      <c r="E11" s="29"/>
      <c r="F11" s="55"/>
      <c r="G11" s="33" t="str">
        <f>IFERROR((IF(B11="","",SUM(C11))/B11),"")</f>
        <v/>
      </c>
      <c r="H11" s="32" t="str">
        <f>IFERROR((IF(B11="","",SUM(D11))/D11),"")</f>
        <v/>
      </c>
      <c r="I11" s="32"/>
    </row>
    <row r="12" spans="1:23" x14ac:dyDescent="0.3">
      <c r="A12" s="5" t="s">
        <v>2</v>
      </c>
      <c r="B12" s="11"/>
      <c r="C12" s="12"/>
      <c r="D12" s="12"/>
      <c r="E12" s="30"/>
      <c r="F12" s="55"/>
      <c r="G12" s="33" t="str">
        <f t="shared" ref="G12:G22" si="0">IFERROR((IF(B12="","",SUM(C12))/B12),"")</f>
        <v/>
      </c>
      <c r="H12" s="32" t="str">
        <f t="shared" ref="H12:H22" si="1">IFERROR((IF(B12="","",SUM(D12))/D12),"")</f>
        <v/>
      </c>
      <c r="I12" s="32"/>
    </row>
    <row r="13" spans="1:23" x14ac:dyDescent="0.3">
      <c r="A13" s="5" t="s">
        <v>3</v>
      </c>
      <c r="B13" s="11"/>
      <c r="C13" s="11"/>
      <c r="D13" s="12"/>
      <c r="E13" s="30"/>
      <c r="F13" s="55"/>
      <c r="G13" s="33" t="str">
        <f t="shared" si="0"/>
        <v/>
      </c>
      <c r="H13" s="32" t="str">
        <f t="shared" si="1"/>
        <v/>
      </c>
      <c r="I13" s="32"/>
    </row>
    <row r="14" spans="1:23" x14ac:dyDescent="0.3">
      <c r="A14" s="5" t="s">
        <v>4</v>
      </c>
      <c r="B14" s="11"/>
      <c r="C14" s="12"/>
      <c r="D14" s="12"/>
      <c r="E14" s="30"/>
      <c r="F14" s="55"/>
      <c r="G14" s="33" t="str">
        <f t="shared" si="0"/>
        <v/>
      </c>
      <c r="H14" s="32" t="str">
        <f t="shared" si="1"/>
        <v/>
      </c>
      <c r="I14" s="32"/>
    </row>
    <row r="15" spans="1:23" x14ac:dyDescent="0.3">
      <c r="A15" s="5" t="s">
        <v>5</v>
      </c>
      <c r="B15" s="11"/>
      <c r="C15" s="11"/>
      <c r="D15" s="12"/>
      <c r="E15" s="30"/>
      <c r="F15" s="55"/>
      <c r="G15" s="33" t="str">
        <f t="shared" si="0"/>
        <v/>
      </c>
      <c r="H15" s="32" t="str">
        <f t="shared" si="1"/>
        <v/>
      </c>
      <c r="I15" s="32"/>
    </row>
    <row r="16" spans="1:23" x14ac:dyDescent="0.3">
      <c r="A16" s="5" t="s">
        <v>6</v>
      </c>
      <c r="B16" s="11"/>
      <c r="C16" s="12"/>
      <c r="D16" s="12"/>
      <c r="E16" s="30"/>
      <c r="F16" s="55"/>
      <c r="G16" s="33" t="str">
        <f t="shared" si="0"/>
        <v/>
      </c>
      <c r="H16" s="32" t="str">
        <f t="shared" si="1"/>
        <v/>
      </c>
      <c r="I16" s="32"/>
    </row>
    <row r="17" spans="1:9" x14ac:dyDescent="0.3">
      <c r="A17" s="5" t="s">
        <v>7</v>
      </c>
      <c r="B17" s="11"/>
      <c r="C17" s="11"/>
      <c r="D17" s="12"/>
      <c r="E17" s="30"/>
      <c r="F17" s="55"/>
      <c r="G17" s="33" t="str">
        <f t="shared" si="0"/>
        <v/>
      </c>
      <c r="H17" s="32" t="str">
        <f t="shared" si="1"/>
        <v/>
      </c>
      <c r="I17" s="32"/>
    </row>
    <row r="18" spans="1:9" x14ac:dyDescent="0.3">
      <c r="A18" s="5" t="s">
        <v>8</v>
      </c>
      <c r="B18" s="11"/>
      <c r="C18" s="12"/>
      <c r="D18" s="12"/>
      <c r="E18" s="30"/>
      <c r="F18" s="55"/>
      <c r="G18" s="33" t="str">
        <f t="shared" si="0"/>
        <v/>
      </c>
      <c r="H18" s="32" t="str">
        <f t="shared" si="1"/>
        <v/>
      </c>
      <c r="I18" s="32"/>
    </row>
    <row r="19" spans="1:9" x14ac:dyDescent="0.3">
      <c r="A19" s="5" t="s">
        <v>9</v>
      </c>
      <c r="B19" s="11"/>
      <c r="C19" s="11"/>
      <c r="D19" s="12"/>
      <c r="E19" s="30"/>
      <c r="F19" s="55"/>
      <c r="G19" s="33" t="str">
        <f t="shared" si="0"/>
        <v/>
      </c>
      <c r="H19" s="32" t="str">
        <f t="shared" si="1"/>
        <v/>
      </c>
      <c r="I19" s="32"/>
    </row>
    <row r="20" spans="1:9" x14ac:dyDescent="0.3">
      <c r="A20" s="5" t="s">
        <v>10</v>
      </c>
      <c r="B20" s="11"/>
      <c r="C20" s="12"/>
      <c r="D20" s="12"/>
      <c r="E20" s="30"/>
      <c r="F20" s="55"/>
      <c r="G20" s="33" t="str">
        <f t="shared" si="0"/>
        <v/>
      </c>
      <c r="H20" s="32" t="str">
        <f t="shared" si="1"/>
        <v/>
      </c>
      <c r="I20" s="32"/>
    </row>
    <row r="21" spans="1:9" x14ac:dyDescent="0.3">
      <c r="A21" s="5" t="s">
        <v>11</v>
      </c>
      <c r="B21" s="11"/>
      <c r="C21" s="11"/>
      <c r="D21" s="13"/>
      <c r="E21" s="30"/>
      <c r="F21" s="55"/>
      <c r="G21" s="33" t="str">
        <f t="shared" si="0"/>
        <v/>
      </c>
      <c r="H21" s="32" t="str">
        <f t="shared" si="1"/>
        <v/>
      </c>
      <c r="I21" s="32"/>
    </row>
    <row r="22" spans="1:9" ht="15" thickBot="1" x14ac:dyDescent="0.35">
      <c r="A22" s="15" t="s">
        <v>12</v>
      </c>
      <c r="B22" s="11"/>
      <c r="C22" s="11"/>
      <c r="D22" s="14"/>
      <c r="E22" s="31"/>
      <c r="F22" s="56"/>
      <c r="G22" s="33" t="str">
        <f t="shared" si="0"/>
        <v/>
      </c>
      <c r="H22" s="32" t="str">
        <f t="shared" si="1"/>
        <v/>
      </c>
      <c r="I22" s="32"/>
    </row>
    <row r="23" spans="1:9" x14ac:dyDescent="0.3">
      <c r="A23" s="16" t="s">
        <v>29</v>
      </c>
      <c r="B23" s="19" t="s">
        <v>33</v>
      </c>
      <c r="C23" s="37" t="str">
        <f>IF(SUM(C11:C22)=0,"",SUM(C11:C22))</f>
        <v/>
      </c>
      <c r="D23" s="37" t="str">
        <f t="shared" ref="D23" si="2">IF(SUM(D11:D22)=0,"",SUM(D11:D22))</f>
        <v/>
      </c>
      <c r="E23" s="37"/>
      <c r="F23" s="38"/>
      <c r="G23" s="38" t="s">
        <v>46</v>
      </c>
      <c r="H23" s="68" t="s">
        <v>46</v>
      </c>
      <c r="I23" s="67"/>
    </row>
    <row r="24" spans="1:9" ht="15" thickBot="1" x14ac:dyDescent="0.35">
      <c r="A24" s="17" t="s">
        <v>32</v>
      </c>
      <c r="B24" s="20" t="str">
        <f>IF(SUM(B11:B22)=0,"",AVERAGE(B11:B22))</f>
        <v/>
      </c>
      <c r="C24" s="20" t="str">
        <f t="shared" ref="C24:D24" si="3">IF(SUM(C11:C22)=0,"",AVERAGE(C11:C22))</f>
        <v/>
      </c>
      <c r="D24" s="20" t="str">
        <f t="shared" si="3"/>
        <v/>
      </c>
      <c r="E24" s="20"/>
      <c r="F24" s="39"/>
      <c r="G24" s="39">
        <f>IFERROR((AVERAGE(G11:G22)),0)</f>
        <v>0</v>
      </c>
      <c r="H24" s="40">
        <f>IFERROR((AVERAGE(H11:H22)),0)</f>
        <v>0</v>
      </c>
      <c r="I24" s="40"/>
    </row>
    <row r="25" spans="1:9" x14ac:dyDescent="0.3">
      <c r="A25" s="24"/>
    </row>
    <row r="26" spans="1:9" x14ac:dyDescent="0.3">
      <c r="A26" s="24"/>
    </row>
    <row r="27" spans="1:9" x14ac:dyDescent="0.3">
      <c r="A27" s="24"/>
    </row>
  </sheetData>
  <sheetProtection sheet="1" objects="1" scenarios="1"/>
  <protectedRanges>
    <protectedRange sqref="B11 B12:F22" name="Rango2"/>
    <protectedRange sqref="F2:H2 J1:K1 J4:T5 L1:T2" name="Rango1"/>
    <protectedRange sqref="C11:F11" name="Rango2_1"/>
    <protectedRange sqref="G11:H22" name="Rango2_3"/>
    <protectedRange sqref="I11:I22" name="Rango2_2"/>
    <protectedRange sqref="I1 I4:I5" name="Rango1_1"/>
  </protectedRanges>
  <mergeCells count="11">
    <mergeCell ref="I8:I10"/>
    <mergeCell ref="A1:E1"/>
    <mergeCell ref="A2:E2"/>
    <mergeCell ref="A3:E3"/>
    <mergeCell ref="G9:H9"/>
    <mergeCell ref="A4:E4"/>
    <mergeCell ref="A5:E5"/>
    <mergeCell ref="A8:A10"/>
    <mergeCell ref="B8:B10"/>
    <mergeCell ref="C8:H8"/>
    <mergeCell ref="C9:F9"/>
  </mergeCells>
  <printOptions horizontalCentered="1"/>
  <pageMargins left="0.70866141732283472" right="0.70866141732283472" top="0.71" bottom="1.45" header="0.31496062992125984" footer="0.31496062992125984"/>
  <pageSetup paperSize="9" orientation="landscape" r:id="rId1"/>
  <rowBreaks count="1" manualBreakCount="1">
    <brk id="24" max="16383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X27"/>
  <sheetViews>
    <sheetView showGridLines="0" topLeftCell="A7" workbookViewId="0">
      <selection activeCell="I7" sqref="I1:I1048576"/>
    </sheetView>
  </sheetViews>
  <sheetFormatPr baseColWidth="10" defaultColWidth="11.44140625" defaultRowHeight="14.4" x14ac:dyDescent="0.3"/>
  <cols>
    <col min="1" max="1" width="11.44140625" style="23"/>
    <col min="2" max="2" width="11.5546875" style="23" customWidth="1"/>
    <col min="3" max="4" width="6.6640625" style="23" customWidth="1"/>
    <col min="5" max="6" width="20.6640625" style="23" customWidth="1"/>
    <col min="7" max="7" width="10.44140625" style="23" customWidth="1"/>
    <col min="8" max="8" width="10.109375" style="23" customWidth="1"/>
    <col min="9" max="10" width="14.6640625" style="23" bestFit="1" customWidth="1"/>
    <col min="11" max="11" width="5.6640625" style="23" customWidth="1"/>
    <col min="12" max="12" width="5.88671875" style="23" bestFit="1" customWidth="1"/>
    <col min="13" max="13" width="14.6640625" style="23" bestFit="1" customWidth="1"/>
    <col min="14" max="14" width="5.6640625" style="23" customWidth="1"/>
    <col min="15" max="15" width="5.88671875" style="23" bestFit="1" customWidth="1"/>
    <col min="16" max="16" width="14.6640625" style="23" bestFit="1" customWidth="1"/>
    <col min="17" max="17" width="5.6640625" style="23" customWidth="1"/>
    <col min="18" max="18" width="5.88671875" style="23" bestFit="1" customWidth="1"/>
    <col min="19" max="19" width="14.6640625" style="23" customWidth="1"/>
    <col min="20" max="20" width="5.6640625" style="23" customWidth="1"/>
    <col min="21" max="21" width="5.88671875" style="23" bestFit="1" customWidth="1"/>
    <col min="22" max="22" width="14.6640625" style="23" bestFit="1" customWidth="1"/>
    <col min="23" max="24" width="9.5546875" style="23" customWidth="1"/>
    <col min="25" max="16384" width="11.44140625" style="23"/>
  </cols>
  <sheetData>
    <row r="1" spans="1:24" x14ac:dyDescent="0.3">
      <c r="A1" s="85" t="s">
        <v>15</v>
      </c>
      <c r="B1" s="85"/>
      <c r="C1" s="85"/>
      <c r="D1" s="85"/>
      <c r="E1" s="85"/>
      <c r="F1" s="57" t="str">
        <f>IF('Datos Generales'!I11="","",'Datos Generales'!I11)</f>
        <v/>
      </c>
      <c r="G1" s="57"/>
      <c r="H1" s="57"/>
      <c r="I1" s="58"/>
      <c r="J1" s="58"/>
      <c r="K1" s="58"/>
      <c r="L1" s="58"/>
      <c r="M1"/>
      <c r="N1"/>
      <c r="O1"/>
      <c r="P1"/>
      <c r="Q1"/>
      <c r="R1"/>
      <c r="S1"/>
      <c r="T1"/>
      <c r="U1"/>
    </row>
    <row r="2" spans="1:24" x14ac:dyDescent="0.3">
      <c r="A2" s="85" t="s">
        <v>14</v>
      </c>
      <c r="B2" s="85"/>
      <c r="C2" s="85"/>
      <c r="D2" s="85"/>
      <c r="E2" s="85"/>
      <c r="F2" s="59"/>
      <c r="G2" s="59"/>
      <c r="H2" s="59"/>
      <c r="I2" s="58"/>
      <c r="J2" s="58"/>
      <c r="K2" s="58"/>
      <c r="L2" s="58"/>
      <c r="M2"/>
      <c r="N2"/>
      <c r="O2"/>
      <c r="P2"/>
      <c r="Q2"/>
      <c r="R2"/>
      <c r="S2"/>
      <c r="T2"/>
      <c r="U2"/>
    </row>
    <row r="3" spans="1:24" x14ac:dyDescent="0.3">
      <c r="A3" s="85" t="s">
        <v>28</v>
      </c>
      <c r="B3" s="85"/>
      <c r="C3" s="85"/>
      <c r="D3" s="85"/>
      <c r="E3" s="85"/>
      <c r="F3" s="62" t="str">
        <f>IF('Datos Generales'!J22="","",'Datos Generales'!J22)</f>
        <v/>
      </c>
      <c r="G3" s="62"/>
      <c r="H3" s="62"/>
      <c r="I3" s="63"/>
      <c r="J3" s="63"/>
      <c r="K3" s="63"/>
      <c r="L3" s="63"/>
      <c r="M3"/>
      <c r="N3"/>
      <c r="O3"/>
      <c r="P3"/>
      <c r="Q3"/>
      <c r="R3"/>
      <c r="S3"/>
      <c r="T3"/>
      <c r="U3"/>
    </row>
    <row r="4" spans="1:24" x14ac:dyDescent="0.3">
      <c r="A4" s="85" t="s">
        <v>16</v>
      </c>
      <c r="B4" s="85"/>
      <c r="C4" s="85"/>
      <c r="D4" s="85"/>
      <c r="E4" s="85"/>
      <c r="F4" s="58"/>
      <c r="G4" s="58"/>
      <c r="H4" s="58"/>
      <c r="I4" s="58"/>
      <c r="J4" s="58"/>
      <c r="K4" s="58"/>
      <c r="L4" s="58"/>
      <c r="M4"/>
      <c r="N4"/>
      <c r="O4"/>
      <c r="P4"/>
      <c r="Q4"/>
      <c r="R4"/>
      <c r="S4"/>
      <c r="T4"/>
      <c r="U4"/>
    </row>
    <row r="5" spans="1:24" x14ac:dyDescent="0.3">
      <c r="A5" s="85" t="s">
        <v>17</v>
      </c>
      <c r="B5" s="85"/>
      <c r="C5" s="85"/>
      <c r="D5" s="85"/>
      <c r="E5" s="85"/>
      <c r="F5" s="60"/>
      <c r="G5" s="60"/>
      <c r="H5" s="60"/>
      <c r="I5" s="61"/>
      <c r="J5" s="61"/>
      <c r="K5" s="61"/>
      <c r="L5" s="61"/>
      <c r="M5"/>
      <c r="N5"/>
      <c r="O5"/>
      <c r="P5"/>
      <c r="Q5"/>
      <c r="R5"/>
      <c r="S5"/>
      <c r="T5"/>
      <c r="U5"/>
    </row>
    <row r="7" spans="1:24" ht="34.5" customHeight="1" thickBot="1" x14ac:dyDescent="0.35"/>
    <row r="8" spans="1:24" ht="15" customHeight="1" x14ac:dyDescent="0.3">
      <c r="A8" s="86" t="s">
        <v>0</v>
      </c>
      <c r="B8" s="89" t="s">
        <v>13</v>
      </c>
      <c r="C8" s="80" t="s">
        <v>34</v>
      </c>
      <c r="D8" s="81"/>
      <c r="E8" s="81"/>
      <c r="F8" s="81"/>
      <c r="G8" s="81"/>
      <c r="H8" s="81"/>
      <c r="I8" s="110" t="s">
        <v>50</v>
      </c>
      <c r="J8"/>
      <c r="K8"/>
      <c r="L8"/>
      <c r="M8"/>
      <c r="N8"/>
      <c r="O8"/>
      <c r="P8"/>
      <c r="Q8"/>
      <c r="R8"/>
      <c r="S8"/>
      <c r="T8"/>
      <c r="U8"/>
      <c r="V8"/>
      <c r="W8"/>
      <c r="X8"/>
    </row>
    <row r="9" spans="1:24" ht="31.5" customHeight="1" x14ac:dyDescent="0.3">
      <c r="A9" s="87"/>
      <c r="B9" s="90"/>
      <c r="C9" s="82" t="s">
        <v>43</v>
      </c>
      <c r="D9" s="83"/>
      <c r="E9" s="83"/>
      <c r="F9" s="84"/>
      <c r="G9" s="78" t="s">
        <v>45</v>
      </c>
      <c r="H9" s="79"/>
      <c r="I9" s="111"/>
    </row>
    <row r="10" spans="1:24" ht="27" customHeight="1" thickBot="1" x14ac:dyDescent="0.35">
      <c r="A10" s="88"/>
      <c r="B10" s="91"/>
      <c r="C10" s="28" t="s">
        <v>38</v>
      </c>
      <c r="D10" s="28" t="s">
        <v>36</v>
      </c>
      <c r="E10" s="70" t="s">
        <v>37</v>
      </c>
      <c r="F10" s="70" t="s">
        <v>44</v>
      </c>
      <c r="G10" s="28" t="s">
        <v>35</v>
      </c>
      <c r="H10" s="34" t="s">
        <v>36</v>
      </c>
      <c r="I10" s="100"/>
    </row>
    <row r="11" spans="1:24" x14ac:dyDescent="0.3">
      <c r="A11" s="2" t="s">
        <v>1</v>
      </c>
      <c r="B11" s="11"/>
      <c r="C11" s="11"/>
      <c r="D11" s="11"/>
      <c r="E11" s="29"/>
      <c r="F11" s="55"/>
      <c r="G11" s="33" t="str">
        <f>IF(B11="","",SUM(C11))</f>
        <v/>
      </c>
      <c r="H11" s="32" t="str">
        <f>IF(B11="","",SUM(D11))</f>
        <v/>
      </c>
      <c r="I11" s="32"/>
    </row>
    <row r="12" spans="1:24" x14ac:dyDescent="0.3">
      <c r="A12" s="5" t="s">
        <v>2</v>
      </c>
      <c r="B12" s="11"/>
      <c r="C12" s="12"/>
      <c r="D12" s="12"/>
      <c r="E12" s="30"/>
      <c r="F12" s="55"/>
      <c r="G12" s="33" t="str">
        <f t="shared" ref="G12:G22" si="0">IF(B12="","",SUM(C12))</f>
        <v/>
      </c>
      <c r="H12" s="32" t="str">
        <f t="shared" ref="H12:H22" si="1">IF(B12="","",SUM(D12))</f>
        <v/>
      </c>
      <c r="I12" s="32"/>
    </row>
    <row r="13" spans="1:24" x14ac:dyDescent="0.3">
      <c r="A13" s="5" t="s">
        <v>3</v>
      </c>
      <c r="B13" s="11"/>
      <c r="C13" s="11"/>
      <c r="D13" s="12"/>
      <c r="E13" s="30"/>
      <c r="F13" s="55"/>
      <c r="G13" s="33" t="str">
        <f t="shared" si="0"/>
        <v/>
      </c>
      <c r="H13" s="32" t="str">
        <f t="shared" si="1"/>
        <v/>
      </c>
      <c r="I13" s="32"/>
    </row>
    <row r="14" spans="1:24" x14ac:dyDescent="0.3">
      <c r="A14" s="5" t="s">
        <v>4</v>
      </c>
      <c r="B14" s="11"/>
      <c r="C14" s="12"/>
      <c r="D14" s="12"/>
      <c r="E14" s="30"/>
      <c r="F14" s="55"/>
      <c r="G14" s="33" t="str">
        <f t="shared" si="0"/>
        <v/>
      </c>
      <c r="H14" s="32" t="str">
        <f t="shared" si="1"/>
        <v/>
      </c>
      <c r="I14" s="32"/>
    </row>
    <row r="15" spans="1:24" x14ac:dyDescent="0.3">
      <c r="A15" s="5" t="s">
        <v>5</v>
      </c>
      <c r="B15" s="11"/>
      <c r="C15" s="11"/>
      <c r="D15" s="12"/>
      <c r="E15" s="30"/>
      <c r="F15" s="55"/>
      <c r="G15" s="33" t="str">
        <f t="shared" si="0"/>
        <v/>
      </c>
      <c r="H15" s="32" t="str">
        <f t="shared" si="1"/>
        <v/>
      </c>
      <c r="I15" s="32"/>
    </row>
    <row r="16" spans="1:24" x14ac:dyDescent="0.3">
      <c r="A16" s="5" t="s">
        <v>6</v>
      </c>
      <c r="B16" s="11"/>
      <c r="C16" s="12"/>
      <c r="D16" s="12"/>
      <c r="E16" s="30"/>
      <c r="F16" s="55"/>
      <c r="G16" s="33" t="str">
        <f t="shared" si="0"/>
        <v/>
      </c>
      <c r="H16" s="32" t="str">
        <f t="shared" si="1"/>
        <v/>
      </c>
      <c r="I16" s="32"/>
    </row>
    <row r="17" spans="1:9" x14ac:dyDescent="0.3">
      <c r="A17" s="5" t="s">
        <v>7</v>
      </c>
      <c r="B17" s="11"/>
      <c r="C17" s="11"/>
      <c r="D17" s="12"/>
      <c r="E17" s="30"/>
      <c r="F17" s="55"/>
      <c r="G17" s="33" t="str">
        <f t="shared" si="0"/>
        <v/>
      </c>
      <c r="H17" s="32" t="str">
        <f t="shared" si="1"/>
        <v/>
      </c>
      <c r="I17" s="32"/>
    </row>
    <row r="18" spans="1:9" x14ac:dyDescent="0.3">
      <c r="A18" s="5" t="s">
        <v>8</v>
      </c>
      <c r="B18" s="11"/>
      <c r="C18" s="12"/>
      <c r="D18" s="12"/>
      <c r="E18" s="30"/>
      <c r="F18" s="55"/>
      <c r="G18" s="33" t="str">
        <f t="shared" si="0"/>
        <v/>
      </c>
      <c r="H18" s="32" t="str">
        <f t="shared" si="1"/>
        <v/>
      </c>
      <c r="I18" s="32"/>
    </row>
    <row r="19" spans="1:9" x14ac:dyDescent="0.3">
      <c r="A19" s="5" t="s">
        <v>9</v>
      </c>
      <c r="B19" s="11"/>
      <c r="C19" s="11"/>
      <c r="D19" s="12"/>
      <c r="E19" s="30"/>
      <c r="F19" s="55"/>
      <c r="G19" s="33" t="str">
        <f t="shared" si="0"/>
        <v/>
      </c>
      <c r="H19" s="32" t="str">
        <f t="shared" si="1"/>
        <v/>
      </c>
      <c r="I19" s="32"/>
    </row>
    <row r="20" spans="1:9" x14ac:dyDescent="0.3">
      <c r="A20" s="5" t="s">
        <v>10</v>
      </c>
      <c r="B20" s="11"/>
      <c r="C20" s="12"/>
      <c r="D20" s="12"/>
      <c r="E20" s="30"/>
      <c r="F20" s="55"/>
      <c r="G20" s="33" t="str">
        <f t="shared" si="0"/>
        <v/>
      </c>
      <c r="H20" s="32" t="str">
        <f t="shared" si="1"/>
        <v/>
      </c>
      <c r="I20" s="32"/>
    </row>
    <row r="21" spans="1:9" x14ac:dyDescent="0.3">
      <c r="A21" s="5" t="s">
        <v>11</v>
      </c>
      <c r="B21" s="11"/>
      <c r="C21" s="11"/>
      <c r="D21" s="13"/>
      <c r="E21" s="30"/>
      <c r="F21" s="55"/>
      <c r="G21" s="33" t="str">
        <f t="shared" si="0"/>
        <v/>
      </c>
      <c r="H21" s="32" t="str">
        <f t="shared" si="1"/>
        <v/>
      </c>
      <c r="I21" s="32"/>
    </row>
    <row r="22" spans="1:9" ht="15" thickBot="1" x14ac:dyDescent="0.35">
      <c r="A22" s="15" t="s">
        <v>12</v>
      </c>
      <c r="B22" s="11"/>
      <c r="C22" s="11"/>
      <c r="D22" s="14"/>
      <c r="E22" s="31"/>
      <c r="F22" s="56"/>
      <c r="G22" s="33" t="str">
        <f t="shared" si="0"/>
        <v/>
      </c>
      <c r="H22" s="69" t="str">
        <f t="shared" si="1"/>
        <v/>
      </c>
      <c r="I22" s="32"/>
    </row>
    <row r="23" spans="1:9" x14ac:dyDescent="0.3">
      <c r="A23" s="16" t="s">
        <v>29</v>
      </c>
      <c r="B23" s="19" t="s">
        <v>33</v>
      </c>
      <c r="C23" s="37" t="str">
        <f>IF(SUM(C11:C22)=0,"",SUM(C11:C22))</f>
        <v/>
      </c>
      <c r="D23" s="37" t="str">
        <f t="shared" ref="D23" si="2">IF(SUM(D11:D22)=0,"",SUM(D11:D22))</f>
        <v/>
      </c>
      <c r="E23" s="37"/>
      <c r="F23" s="38"/>
      <c r="G23" s="38" t="s">
        <v>46</v>
      </c>
      <c r="H23" s="68" t="s">
        <v>46</v>
      </c>
      <c r="I23" s="67"/>
    </row>
    <row r="24" spans="1:9" ht="15" thickBot="1" x14ac:dyDescent="0.35">
      <c r="A24" s="17" t="s">
        <v>32</v>
      </c>
      <c r="B24" s="20" t="str">
        <f>IF(SUM(B11:B22)=0,"",AVERAGE(B11:B22))</f>
        <v/>
      </c>
      <c r="C24" s="20" t="str">
        <f t="shared" ref="C24:D24" si="3">IF(SUM(C11:C22)=0,"",AVERAGE(C11:C22))</f>
        <v/>
      </c>
      <c r="D24" s="20" t="str">
        <f t="shared" si="3"/>
        <v/>
      </c>
      <c r="E24" s="20"/>
      <c r="F24" s="39"/>
      <c r="G24" s="39">
        <f>IFERROR((AVERAGE(G11:G22)),0)</f>
        <v>0</v>
      </c>
      <c r="H24" s="40">
        <f>IFERROR((AVERAGE(H11:H22)),0)</f>
        <v>0</v>
      </c>
      <c r="I24" s="40"/>
    </row>
    <row r="25" spans="1:9" x14ac:dyDescent="0.3">
      <c r="A25" s="24"/>
    </row>
    <row r="26" spans="1:9" x14ac:dyDescent="0.3">
      <c r="A26" s="24"/>
    </row>
    <row r="27" spans="1:9" x14ac:dyDescent="0.3">
      <c r="A27" s="24"/>
    </row>
  </sheetData>
  <sheetProtection sheet="1" objects="1" scenarios="1"/>
  <protectedRanges>
    <protectedRange sqref="B11 G11:H11 B12:H22" name="Rango2"/>
    <protectedRange sqref="F2:H2 J1:L1 J4:U5 M1:U2" name="Rango1"/>
    <protectedRange sqref="C11:F11" name="Rango2_1"/>
    <protectedRange sqref="I11:I22" name="Rango2_2"/>
    <protectedRange sqref="I1 I4:I5" name="Rango1_1"/>
  </protectedRanges>
  <mergeCells count="11">
    <mergeCell ref="I8:I10"/>
    <mergeCell ref="A1:E1"/>
    <mergeCell ref="A2:E2"/>
    <mergeCell ref="A3:E3"/>
    <mergeCell ref="G9:H9"/>
    <mergeCell ref="A4:E4"/>
    <mergeCell ref="A5:E5"/>
    <mergeCell ref="A8:A10"/>
    <mergeCell ref="B8:B10"/>
    <mergeCell ref="C9:F9"/>
    <mergeCell ref="C8:H8"/>
  </mergeCells>
  <printOptions horizontalCentered="1"/>
  <pageMargins left="0.70866141732283472" right="0.70866141732283472" top="0.71" bottom="1.45" header="0.31496062992125984" footer="0.31496062992125984"/>
  <pageSetup paperSize="9" orientation="landscape" r:id="rId1"/>
  <rowBreaks count="1" manualBreakCount="1">
    <brk id="24" max="16383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AA27"/>
  <sheetViews>
    <sheetView showGridLines="0" topLeftCell="A7" workbookViewId="0">
      <selection activeCell="I7" sqref="I1:I1048576"/>
    </sheetView>
  </sheetViews>
  <sheetFormatPr baseColWidth="10" defaultColWidth="11.44140625" defaultRowHeight="14.4" x14ac:dyDescent="0.3"/>
  <cols>
    <col min="1" max="1" width="11.44140625" style="23"/>
    <col min="2" max="2" width="11.5546875" style="23" customWidth="1"/>
    <col min="3" max="4" width="6.6640625" style="23" customWidth="1"/>
    <col min="5" max="6" width="20.6640625" style="23" customWidth="1"/>
    <col min="7" max="7" width="10.44140625" style="23" customWidth="1"/>
    <col min="8" max="8" width="10.109375" style="23" customWidth="1"/>
    <col min="9" max="10" width="14.6640625" style="23" bestFit="1" customWidth="1"/>
    <col min="11" max="11" width="5.6640625" style="23" customWidth="1"/>
    <col min="12" max="12" width="5.88671875" style="23" bestFit="1" customWidth="1"/>
    <col min="13" max="13" width="14.6640625" style="23" bestFit="1" customWidth="1"/>
    <col min="14" max="14" width="5.6640625" style="23" customWidth="1"/>
    <col min="15" max="15" width="5.88671875" style="23" bestFit="1" customWidth="1"/>
    <col min="16" max="16" width="14.6640625" style="23" bestFit="1" customWidth="1"/>
    <col min="17" max="17" width="5.6640625" style="23" customWidth="1"/>
    <col min="18" max="18" width="5.88671875" style="23" bestFit="1" customWidth="1"/>
    <col min="19" max="19" width="14.6640625" style="23" customWidth="1"/>
    <col min="20" max="20" width="5.6640625" style="23" customWidth="1"/>
    <col min="21" max="21" width="5.88671875" style="23" bestFit="1" customWidth="1"/>
    <col min="22" max="22" width="14.6640625" style="23" bestFit="1" customWidth="1"/>
    <col min="23" max="24" width="9.5546875" style="23" customWidth="1"/>
    <col min="25" max="16384" width="11.44140625" style="23"/>
  </cols>
  <sheetData>
    <row r="1" spans="1:27" x14ac:dyDescent="0.3">
      <c r="A1" s="85" t="s">
        <v>15</v>
      </c>
      <c r="B1" s="85"/>
      <c r="C1" s="85"/>
      <c r="D1" s="85"/>
      <c r="E1" s="85"/>
      <c r="F1" s="57" t="str">
        <f>IF('Datos Generales'!I11="","",'Datos Generales'!I11)</f>
        <v/>
      </c>
      <c r="G1" s="57"/>
      <c r="H1" s="57"/>
      <c r="I1" s="58"/>
      <c r="J1" s="58"/>
      <c r="K1" s="58"/>
      <c r="L1" s="58"/>
      <c r="M1"/>
      <c r="N1"/>
      <c r="O1"/>
      <c r="P1"/>
      <c r="Q1"/>
      <c r="R1"/>
      <c r="S1"/>
      <c r="T1"/>
      <c r="U1"/>
      <c r="V1"/>
    </row>
    <row r="2" spans="1:27" x14ac:dyDescent="0.3">
      <c r="A2" s="85" t="s">
        <v>14</v>
      </c>
      <c r="B2" s="85"/>
      <c r="C2" s="85"/>
      <c r="D2" s="85"/>
      <c r="E2" s="85"/>
      <c r="F2" s="59"/>
      <c r="G2" s="59"/>
      <c r="H2" s="59"/>
      <c r="I2" s="58"/>
      <c r="J2" s="58"/>
      <c r="K2" s="58"/>
      <c r="L2" s="58"/>
      <c r="M2"/>
      <c r="N2"/>
      <c r="O2"/>
      <c r="P2"/>
      <c r="Q2"/>
      <c r="R2"/>
      <c r="S2"/>
      <c r="T2"/>
      <c r="U2"/>
      <c r="V2"/>
    </row>
    <row r="3" spans="1:27" x14ac:dyDescent="0.3">
      <c r="A3" s="85" t="s">
        <v>28</v>
      </c>
      <c r="B3" s="85"/>
      <c r="C3" s="85"/>
      <c r="D3" s="85"/>
      <c r="E3" s="85"/>
      <c r="F3" s="62" t="str">
        <f>IF('Datos Generales'!J22="","",'Datos Generales'!J22)</f>
        <v/>
      </c>
      <c r="G3" s="62"/>
      <c r="H3" s="62"/>
      <c r="I3" s="63"/>
      <c r="J3" s="63"/>
      <c r="K3" s="63"/>
      <c r="L3" s="63"/>
      <c r="M3"/>
      <c r="N3"/>
      <c r="O3"/>
      <c r="P3"/>
      <c r="Q3"/>
      <c r="R3"/>
      <c r="S3"/>
      <c r="T3"/>
      <c r="U3"/>
      <c r="V3"/>
    </row>
    <row r="4" spans="1:27" x14ac:dyDescent="0.3">
      <c r="A4" s="85" t="s">
        <v>16</v>
      </c>
      <c r="B4" s="85"/>
      <c r="C4" s="85"/>
      <c r="D4" s="85"/>
      <c r="E4" s="85"/>
      <c r="F4" s="58"/>
      <c r="G4" s="58"/>
      <c r="H4" s="58"/>
      <c r="I4" s="58"/>
      <c r="J4" s="58"/>
      <c r="K4" s="58"/>
      <c r="L4" s="58"/>
      <c r="M4"/>
      <c r="N4"/>
      <c r="O4"/>
      <c r="P4"/>
      <c r="Q4"/>
      <c r="R4"/>
      <c r="S4"/>
      <c r="T4"/>
      <c r="U4"/>
      <c r="V4"/>
    </row>
    <row r="5" spans="1:27" x14ac:dyDescent="0.3">
      <c r="A5" s="85" t="s">
        <v>17</v>
      </c>
      <c r="B5" s="85"/>
      <c r="C5" s="85"/>
      <c r="D5" s="85"/>
      <c r="E5" s="85"/>
      <c r="F5" s="60"/>
      <c r="G5" s="60"/>
      <c r="H5" s="60"/>
      <c r="I5" s="61"/>
      <c r="J5" s="61"/>
      <c r="K5" s="61"/>
      <c r="L5" s="61"/>
      <c r="M5"/>
      <c r="N5"/>
      <c r="O5"/>
      <c r="P5"/>
      <c r="Q5"/>
      <c r="R5"/>
      <c r="S5"/>
      <c r="T5"/>
      <c r="U5"/>
      <c r="V5"/>
    </row>
    <row r="7" spans="1:27" ht="34.5" customHeight="1" thickBot="1" x14ac:dyDescent="0.35"/>
    <row r="8" spans="1:27" ht="15" customHeight="1" x14ac:dyDescent="0.3">
      <c r="A8" s="86" t="s">
        <v>0</v>
      </c>
      <c r="B8" s="89" t="s">
        <v>13</v>
      </c>
      <c r="C8" s="80" t="s">
        <v>34</v>
      </c>
      <c r="D8" s="81"/>
      <c r="E8" s="81"/>
      <c r="F8" s="81"/>
      <c r="G8" s="81"/>
      <c r="H8" s="81"/>
      <c r="I8" s="110" t="s">
        <v>50</v>
      </c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</row>
    <row r="9" spans="1:27" ht="31.5" customHeight="1" x14ac:dyDescent="0.3">
      <c r="A9" s="87"/>
      <c r="B9" s="90"/>
      <c r="C9" s="82" t="s">
        <v>43</v>
      </c>
      <c r="D9" s="83"/>
      <c r="E9" s="83"/>
      <c r="F9" s="84"/>
      <c r="G9" s="78" t="s">
        <v>45</v>
      </c>
      <c r="H9" s="79"/>
      <c r="I9" s="111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</row>
    <row r="10" spans="1:27" ht="27" customHeight="1" thickBot="1" x14ac:dyDescent="0.35">
      <c r="A10" s="88"/>
      <c r="B10" s="91"/>
      <c r="C10" s="28" t="s">
        <v>38</v>
      </c>
      <c r="D10" s="28" t="s">
        <v>36</v>
      </c>
      <c r="E10" s="70" t="s">
        <v>37</v>
      </c>
      <c r="F10" s="70" t="s">
        <v>44</v>
      </c>
      <c r="G10" s="28" t="s">
        <v>35</v>
      </c>
      <c r="H10" s="34" t="s">
        <v>36</v>
      </c>
      <c r="I10" s="100"/>
    </row>
    <row r="11" spans="1:27" x14ac:dyDescent="0.3">
      <c r="A11" s="2" t="s">
        <v>1</v>
      </c>
      <c r="B11" s="11"/>
      <c r="C11" s="11"/>
      <c r="D11" s="11"/>
      <c r="E11" s="29"/>
      <c r="F11" s="55"/>
      <c r="G11" s="33" t="str">
        <f>IF(B11="","",SUM(C11))</f>
        <v/>
      </c>
      <c r="H11" s="32" t="str">
        <f>IF(B11="","",SUM(D11))</f>
        <v/>
      </c>
      <c r="I11" s="32"/>
    </row>
    <row r="12" spans="1:27" x14ac:dyDescent="0.3">
      <c r="A12" s="5" t="s">
        <v>2</v>
      </c>
      <c r="B12" s="11"/>
      <c r="C12" s="12"/>
      <c r="D12" s="12"/>
      <c r="E12" s="30"/>
      <c r="F12" s="55"/>
      <c r="G12" s="33" t="str">
        <f t="shared" ref="G12:G22" si="0">IF(B12="","",SUM(C12))</f>
        <v/>
      </c>
      <c r="H12" s="32" t="str">
        <f t="shared" ref="H12:H22" si="1">IF(B12="","",SUM(D12))</f>
        <v/>
      </c>
      <c r="I12" s="32"/>
    </row>
    <row r="13" spans="1:27" x14ac:dyDescent="0.3">
      <c r="A13" s="5" t="s">
        <v>3</v>
      </c>
      <c r="B13" s="11"/>
      <c r="C13" s="11"/>
      <c r="D13" s="12"/>
      <c r="E13" s="30"/>
      <c r="F13" s="55"/>
      <c r="G13" s="33" t="str">
        <f t="shared" si="0"/>
        <v/>
      </c>
      <c r="H13" s="32" t="str">
        <f t="shared" si="1"/>
        <v/>
      </c>
      <c r="I13" s="32"/>
    </row>
    <row r="14" spans="1:27" x14ac:dyDescent="0.3">
      <c r="A14" s="5" t="s">
        <v>4</v>
      </c>
      <c r="B14" s="11"/>
      <c r="C14" s="12"/>
      <c r="D14" s="12"/>
      <c r="E14" s="30"/>
      <c r="F14" s="55"/>
      <c r="G14" s="33" t="str">
        <f t="shared" si="0"/>
        <v/>
      </c>
      <c r="H14" s="32" t="str">
        <f t="shared" si="1"/>
        <v/>
      </c>
      <c r="I14" s="32"/>
    </row>
    <row r="15" spans="1:27" x14ac:dyDescent="0.3">
      <c r="A15" s="5" t="s">
        <v>5</v>
      </c>
      <c r="B15" s="11"/>
      <c r="C15" s="11"/>
      <c r="D15" s="12"/>
      <c r="E15" s="30"/>
      <c r="F15" s="55"/>
      <c r="G15" s="33" t="str">
        <f t="shared" si="0"/>
        <v/>
      </c>
      <c r="H15" s="32" t="str">
        <f t="shared" si="1"/>
        <v/>
      </c>
      <c r="I15" s="32"/>
    </row>
    <row r="16" spans="1:27" x14ac:dyDescent="0.3">
      <c r="A16" s="5" t="s">
        <v>6</v>
      </c>
      <c r="B16" s="11"/>
      <c r="C16" s="12"/>
      <c r="D16" s="12"/>
      <c r="E16" s="30"/>
      <c r="F16" s="55"/>
      <c r="G16" s="33" t="str">
        <f t="shared" si="0"/>
        <v/>
      </c>
      <c r="H16" s="32" t="str">
        <f t="shared" si="1"/>
        <v/>
      </c>
      <c r="I16" s="32"/>
    </row>
    <row r="17" spans="1:9" x14ac:dyDescent="0.3">
      <c r="A17" s="5" t="s">
        <v>7</v>
      </c>
      <c r="B17" s="11"/>
      <c r="C17" s="11"/>
      <c r="D17" s="12"/>
      <c r="E17" s="30"/>
      <c r="F17" s="55"/>
      <c r="G17" s="33" t="str">
        <f t="shared" si="0"/>
        <v/>
      </c>
      <c r="H17" s="32" t="str">
        <f t="shared" si="1"/>
        <v/>
      </c>
      <c r="I17" s="32"/>
    </row>
    <row r="18" spans="1:9" x14ac:dyDescent="0.3">
      <c r="A18" s="5" t="s">
        <v>8</v>
      </c>
      <c r="B18" s="11"/>
      <c r="C18" s="12"/>
      <c r="D18" s="12"/>
      <c r="E18" s="30"/>
      <c r="F18" s="55"/>
      <c r="G18" s="33" t="str">
        <f t="shared" si="0"/>
        <v/>
      </c>
      <c r="H18" s="32" t="str">
        <f t="shared" si="1"/>
        <v/>
      </c>
      <c r="I18" s="32"/>
    </row>
    <row r="19" spans="1:9" x14ac:dyDescent="0.3">
      <c r="A19" s="5" t="s">
        <v>9</v>
      </c>
      <c r="B19" s="11"/>
      <c r="C19" s="11"/>
      <c r="D19" s="12"/>
      <c r="E19" s="30"/>
      <c r="F19" s="55"/>
      <c r="G19" s="33" t="str">
        <f t="shared" si="0"/>
        <v/>
      </c>
      <c r="H19" s="32" t="str">
        <f t="shared" si="1"/>
        <v/>
      </c>
      <c r="I19" s="32"/>
    </row>
    <row r="20" spans="1:9" x14ac:dyDescent="0.3">
      <c r="A20" s="5" t="s">
        <v>10</v>
      </c>
      <c r="B20" s="11"/>
      <c r="C20" s="12"/>
      <c r="D20" s="12"/>
      <c r="E20" s="30"/>
      <c r="F20" s="55"/>
      <c r="G20" s="33" t="str">
        <f t="shared" si="0"/>
        <v/>
      </c>
      <c r="H20" s="32" t="str">
        <f t="shared" si="1"/>
        <v/>
      </c>
      <c r="I20" s="32"/>
    </row>
    <row r="21" spans="1:9" x14ac:dyDescent="0.3">
      <c r="A21" s="5" t="s">
        <v>11</v>
      </c>
      <c r="B21" s="11"/>
      <c r="C21" s="11"/>
      <c r="D21" s="13"/>
      <c r="E21" s="30"/>
      <c r="F21" s="55"/>
      <c r="G21" s="33" t="str">
        <f t="shared" si="0"/>
        <v/>
      </c>
      <c r="H21" s="32" t="str">
        <f t="shared" si="1"/>
        <v/>
      </c>
      <c r="I21" s="32"/>
    </row>
    <row r="22" spans="1:9" ht="15" thickBot="1" x14ac:dyDescent="0.35">
      <c r="A22" s="15" t="s">
        <v>12</v>
      </c>
      <c r="B22" s="11"/>
      <c r="C22" s="11"/>
      <c r="D22" s="14"/>
      <c r="E22" s="31"/>
      <c r="F22" s="56"/>
      <c r="G22" s="33" t="str">
        <f t="shared" si="0"/>
        <v/>
      </c>
      <c r="H22" s="69" t="str">
        <f t="shared" si="1"/>
        <v/>
      </c>
      <c r="I22" s="32"/>
    </row>
    <row r="23" spans="1:9" x14ac:dyDescent="0.3">
      <c r="A23" s="16" t="s">
        <v>29</v>
      </c>
      <c r="B23" s="19" t="s">
        <v>33</v>
      </c>
      <c r="C23" s="37" t="str">
        <f>IF(SUM(C11:C22)=0,"",SUM(C11:C22))</f>
        <v/>
      </c>
      <c r="D23" s="37" t="str">
        <f t="shared" ref="D23" si="2">IF(SUM(D11:D22)=0,"",SUM(D11:D22))</f>
        <v/>
      </c>
      <c r="E23" s="37"/>
      <c r="F23" s="38"/>
      <c r="G23" s="38" t="s">
        <v>46</v>
      </c>
      <c r="H23" s="68" t="s">
        <v>46</v>
      </c>
      <c r="I23" s="67"/>
    </row>
    <row r="24" spans="1:9" ht="15" thickBot="1" x14ac:dyDescent="0.35">
      <c r="A24" s="17" t="s">
        <v>32</v>
      </c>
      <c r="B24" s="20" t="str">
        <f>IF(SUM(B11:B22)=0,"",AVERAGE(B11:B22))</f>
        <v/>
      </c>
      <c r="C24" s="20" t="str">
        <f t="shared" ref="C24:D24" si="3">IF(SUM(C11:C22)=0,"",AVERAGE(C11:C22))</f>
        <v/>
      </c>
      <c r="D24" s="20" t="str">
        <f t="shared" si="3"/>
        <v/>
      </c>
      <c r="E24" s="20"/>
      <c r="F24" s="39"/>
      <c r="G24" s="39">
        <f>IFERROR((AVERAGE(G11:G22)),0)</f>
        <v>0</v>
      </c>
      <c r="H24" s="40">
        <f>IFERROR((AVERAGE(H11:H22)),0)</f>
        <v>0</v>
      </c>
      <c r="I24" s="40"/>
    </row>
    <row r="25" spans="1:9" x14ac:dyDescent="0.3">
      <c r="A25" s="24"/>
    </row>
    <row r="26" spans="1:9" x14ac:dyDescent="0.3">
      <c r="A26" s="24"/>
    </row>
    <row r="27" spans="1:9" x14ac:dyDescent="0.3">
      <c r="A27" s="24"/>
    </row>
  </sheetData>
  <sheetProtection sheet="1" objects="1" scenarios="1"/>
  <protectedRanges>
    <protectedRange sqref="B11 G11:H11 B12:H22" name="Rango2"/>
    <protectedRange sqref="F2:H2 J1:L1 J4:U5 M1:U2" name="Rango1"/>
    <protectedRange sqref="C11:F11" name="Rango2_1"/>
    <protectedRange sqref="I11:I22" name="Rango2_2"/>
    <protectedRange sqref="I1 I4:I5" name="Rango1_1"/>
  </protectedRanges>
  <mergeCells count="11">
    <mergeCell ref="I8:I10"/>
    <mergeCell ref="A1:E1"/>
    <mergeCell ref="A2:E2"/>
    <mergeCell ref="A3:E3"/>
    <mergeCell ref="G9:H9"/>
    <mergeCell ref="A4:E4"/>
    <mergeCell ref="A5:E5"/>
    <mergeCell ref="A8:A10"/>
    <mergeCell ref="B8:B10"/>
    <mergeCell ref="C8:H8"/>
    <mergeCell ref="C9:F9"/>
  </mergeCells>
  <printOptions horizontalCentered="1"/>
  <pageMargins left="0.70866141732283472" right="0.70866141732283472" top="0.71" bottom="1.45" header="0.31496062992125984" footer="0.31496062992125984"/>
  <pageSetup paperSize="9" orientation="landscape" r:id="rId1"/>
  <rowBreaks count="1" manualBreakCount="1">
    <brk id="24" max="16383" man="1"/>
  </rowBreak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W27"/>
  <sheetViews>
    <sheetView showGridLines="0" topLeftCell="A7" workbookViewId="0">
      <selection activeCell="I7" sqref="I1:I1048576"/>
    </sheetView>
  </sheetViews>
  <sheetFormatPr baseColWidth="10" defaultColWidth="11.44140625" defaultRowHeight="14.4" x14ac:dyDescent="0.3"/>
  <cols>
    <col min="1" max="1" width="11.44140625" style="23"/>
    <col min="2" max="2" width="11.5546875" style="23" customWidth="1"/>
    <col min="3" max="4" width="6.6640625" style="23" customWidth="1"/>
    <col min="5" max="6" width="20.6640625" style="23" customWidth="1"/>
    <col min="7" max="7" width="10.44140625" style="23" customWidth="1"/>
    <col min="8" max="8" width="10.109375" style="23" customWidth="1"/>
    <col min="9" max="9" width="14.6640625" style="23" bestFit="1" customWidth="1"/>
    <col min="10" max="10" width="5.6640625" style="23" customWidth="1"/>
    <col min="11" max="11" width="5.88671875" style="23" bestFit="1" customWidth="1"/>
    <col min="12" max="12" width="14.6640625" style="23" bestFit="1" customWidth="1"/>
    <col min="13" max="13" width="5.6640625" style="23" customWidth="1"/>
    <col min="14" max="14" width="5.88671875" style="23" bestFit="1" customWidth="1"/>
    <col min="15" max="15" width="14.6640625" style="23" bestFit="1" customWidth="1"/>
    <col min="16" max="16" width="5.6640625" style="23" customWidth="1"/>
    <col min="17" max="17" width="5.88671875" style="23" bestFit="1" customWidth="1"/>
    <col min="18" max="18" width="14.6640625" style="23" customWidth="1"/>
    <col min="19" max="19" width="5.6640625" style="23" customWidth="1"/>
    <col min="20" max="20" width="5.88671875" style="23" bestFit="1" customWidth="1"/>
    <col min="21" max="21" width="14.6640625" style="23" bestFit="1" customWidth="1"/>
    <col min="22" max="23" width="9.5546875" style="23" customWidth="1"/>
    <col min="24" max="16384" width="11.44140625" style="23"/>
  </cols>
  <sheetData>
    <row r="1" spans="1:23" x14ac:dyDescent="0.3">
      <c r="A1" s="85" t="s">
        <v>15</v>
      </c>
      <c r="B1" s="85"/>
      <c r="C1" s="85"/>
      <c r="D1" s="85"/>
      <c r="E1" s="85"/>
      <c r="F1" s="57" t="str">
        <f>IF('Datos Generales'!I11="","",'Datos Generales'!I11)</f>
        <v/>
      </c>
      <c r="G1" s="57"/>
      <c r="H1" s="57"/>
      <c r="I1" s="58"/>
      <c r="J1" s="58"/>
      <c r="K1" s="58"/>
      <c r="L1"/>
      <c r="M1"/>
      <c r="N1"/>
      <c r="O1"/>
      <c r="P1"/>
      <c r="Q1"/>
      <c r="R1"/>
      <c r="S1"/>
      <c r="T1"/>
    </row>
    <row r="2" spans="1:23" x14ac:dyDescent="0.3">
      <c r="A2" s="85" t="s">
        <v>14</v>
      </c>
      <c r="B2" s="85"/>
      <c r="C2" s="85"/>
      <c r="D2" s="85"/>
      <c r="E2" s="85"/>
      <c r="F2" s="59"/>
      <c r="G2" s="59"/>
      <c r="H2" s="59"/>
      <c r="I2" s="58"/>
      <c r="J2" s="58"/>
      <c r="K2" s="58"/>
      <c r="L2"/>
      <c r="M2"/>
      <c r="N2"/>
      <c r="O2"/>
      <c r="P2"/>
      <c r="Q2"/>
      <c r="R2"/>
      <c r="S2"/>
      <c r="T2"/>
    </row>
    <row r="3" spans="1:23" x14ac:dyDescent="0.3">
      <c r="A3" s="85" t="s">
        <v>28</v>
      </c>
      <c r="B3" s="85"/>
      <c r="C3" s="85"/>
      <c r="D3" s="85"/>
      <c r="E3" s="85"/>
      <c r="F3" s="62" t="str">
        <f>IF('Datos Generales'!J22="","",'Datos Generales'!J22)</f>
        <v/>
      </c>
      <c r="G3" s="62"/>
      <c r="H3" s="62"/>
      <c r="I3" s="63"/>
      <c r="J3" s="63"/>
      <c r="K3" s="63"/>
      <c r="L3"/>
      <c r="M3"/>
      <c r="N3"/>
      <c r="O3"/>
      <c r="P3"/>
      <c r="Q3"/>
      <c r="R3"/>
      <c r="S3"/>
      <c r="T3"/>
    </row>
    <row r="4" spans="1:23" x14ac:dyDescent="0.3">
      <c r="A4" s="85" t="s">
        <v>16</v>
      </c>
      <c r="B4" s="85"/>
      <c r="C4" s="85"/>
      <c r="D4" s="85"/>
      <c r="E4" s="85"/>
      <c r="F4" s="58"/>
      <c r="G4" s="58"/>
      <c r="H4" s="58"/>
      <c r="I4" s="58"/>
      <c r="J4" s="58"/>
      <c r="K4" s="58"/>
      <c r="L4"/>
      <c r="M4"/>
      <c r="N4"/>
      <c r="O4"/>
      <c r="P4"/>
      <c r="Q4"/>
      <c r="R4"/>
      <c r="S4"/>
      <c r="T4"/>
    </row>
    <row r="5" spans="1:23" x14ac:dyDescent="0.3">
      <c r="A5" s="85" t="s">
        <v>17</v>
      </c>
      <c r="B5" s="85"/>
      <c r="C5" s="85"/>
      <c r="D5" s="85"/>
      <c r="E5" s="85"/>
      <c r="F5" s="60"/>
      <c r="G5" s="60"/>
      <c r="H5" s="60"/>
      <c r="I5" s="61"/>
      <c r="J5" s="61"/>
      <c r="K5" s="61"/>
      <c r="L5"/>
      <c r="M5"/>
      <c r="N5"/>
      <c r="O5"/>
      <c r="P5"/>
      <c r="Q5"/>
      <c r="R5"/>
      <c r="S5"/>
      <c r="T5"/>
    </row>
    <row r="7" spans="1:23" ht="34.5" customHeight="1" thickBot="1" x14ac:dyDescent="0.35"/>
    <row r="8" spans="1:23" ht="15" customHeight="1" x14ac:dyDescent="0.3">
      <c r="A8" s="86" t="s">
        <v>0</v>
      </c>
      <c r="B8" s="89" t="s">
        <v>13</v>
      </c>
      <c r="C8" s="80" t="s">
        <v>34</v>
      </c>
      <c r="D8" s="81"/>
      <c r="E8" s="81"/>
      <c r="F8" s="81"/>
      <c r="G8" s="81"/>
      <c r="H8" s="81"/>
      <c r="I8" s="110" t="s">
        <v>50</v>
      </c>
      <c r="J8"/>
      <c r="K8"/>
      <c r="L8"/>
      <c r="M8"/>
      <c r="N8"/>
      <c r="O8"/>
      <c r="P8"/>
      <c r="Q8"/>
      <c r="R8"/>
      <c r="S8"/>
      <c r="T8"/>
      <c r="U8"/>
      <c r="V8"/>
      <c r="W8"/>
    </row>
    <row r="9" spans="1:23" ht="31.5" customHeight="1" x14ac:dyDescent="0.3">
      <c r="A9" s="87"/>
      <c r="B9" s="90"/>
      <c r="C9" s="82" t="s">
        <v>43</v>
      </c>
      <c r="D9" s="83"/>
      <c r="E9" s="83"/>
      <c r="F9" s="84"/>
      <c r="G9" s="78" t="s">
        <v>45</v>
      </c>
      <c r="H9" s="79"/>
      <c r="I9" s="111"/>
    </row>
    <row r="10" spans="1:23" ht="27" customHeight="1" thickBot="1" x14ac:dyDescent="0.35">
      <c r="A10" s="88"/>
      <c r="B10" s="91"/>
      <c r="C10" s="28" t="s">
        <v>38</v>
      </c>
      <c r="D10" s="28" t="s">
        <v>36</v>
      </c>
      <c r="E10" s="70" t="s">
        <v>37</v>
      </c>
      <c r="F10" s="70" t="s">
        <v>44</v>
      </c>
      <c r="G10" s="28" t="s">
        <v>35</v>
      </c>
      <c r="H10" s="34" t="s">
        <v>36</v>
      </c>
      <c r="I10" s="100"/>
    </row>
    <row r="11" spans="1:23" x14ac:dyDescent="0.3">
      <c r="A11" s="2" t="s">
        <v>1</v>
      </c>
      <c r="B11" s="11"/>
      <c r="C11" s="11"/>
      <c r="D11" s="11"/>
      <c r="E11" s="29"/>
      <c r="F11" s="55"/>
      <c r="G11" s="33" t="str">
        <f>IF(B11="","",SUM(C11))</f>
        <v/>
      </c>
      <c r="H11" s="32" t="str">
        <f>IF(B11="","",SUM(D11))</f>
        <v/>
      </c>
      <c r="I11" s="32"/>
    </row>
    <row r="12" spans="1:23" x14ac:dyDescent="0.3">
      <c r="A12" s="5" t="s">
        <v>2</v>
      </c>
      <c r="B12" s="11"/>
      <c r="C12" s="12"/>
      <c r="D12" s="12"/>
      <c r="E12" s="30"/>
      <c r="F12" s="55"/>
      <c r="G12" s="33" t="str">
        <f t="shared" ref="G12:G22" si="0">IF(B12="","",SUM(C12))</f>
        <v/>
      </c>
      <c r="H12" s="32" t="str">
        <f t="shared" ref="H12:H22" si="1">IF(B12="","",SUM(D12))</f>
        <v/>
      </c>
      <c r="I12" s="32"/>
    </row>
    <row r="13" spans="1:23" x14ac:dyDescent="0.3">
      <c r="A13" s="5" t="s">
        <v>3</v>
      </c>
      <c r="B13" s="11"/>
      <c r="C13" s="11"/>
      <c r="D13" s="12"/>
      <c r="E13" s="30"/>
      <c r="F13" s="55"/>
      <c r="G13" s="33" t="str">
        <f t="shared" si="0"/>
        <v/>
      </c>
      <c r="H13" s="32" t="str">
        <f t="shared" si="1"/>
        <v/>
      </c>
      <c r="I13" s="32"/>
    </row>
    <row r="14" spans="1:23" x14ac:dyDescent="0.3">
      <c r="A14" s="5" t="s">
        <v>4</v>
      </c>
      <c r="B14" s="11"/>
      <c r="C14" s="12"/>
      <c r="D14" s="12"/>
      <c r="E14" s="30"/>
      <c r="F14" s="55"/>
      <c r="G14" s="33" t="str">
        <f t="shared" si="0"/>
        <v/>
      </c>
      <c r="H14" s="32" t="str">
        <f t="shared" si="1"/>
        <v/>
      </c>
      <c r="I14" s="32"/>
    </row>
    <row r="15" spans="1:23" x14ac:dyDescent="0.3">
      <c r="A15" s="5" t="s">
        <v>5</v>
      </c>
      <c r="B15" s="11"/>
      <c r="C15" s="11"/>
      <c r="D15" s="12"/>
      <c r="E15" s="30"/>
      <c r="F15" s="55"/>
      <c r="G15" s="33" t="str">
        <f t="shared" si="0"/>
        <v/>
      </c>
      <c r="H15" s="32" t="str">
        <f t="shared" si="1"/>
        <v/>
      </c>
      <c r="I15" s="32"/>
    </row>
    <row r="16" spans="1:23" x14ac:dyDescent="0.3">
      <c r="A16" s="5" t="s">
        <v>6</v>
      </c>
      <c r="B16" s="11"/>
      <c r="C16" s="12"/>
      <c r="D16" s="12"/>
      <c r="E16" s="30"/>
      <c r="F16" s="55"/>
      <c r="G16" s="33" t="str">
        <f t="shared" si="0"/>
        <v/>
      </c>
      <c r="H16" s="32" t="str">
        <f t="shared" si="1"/>
        <v/>
      </c>
      <c r="I16" s="32"/>
    </row>
    <row r="17" spans="1:9" x14ac:dyDescent="0.3">
      <c r="A17" s="5" t="s">
        <v>7</v>
      </c>
      <c r="B17" s="11"/>
      <c r="C17" s="11"/>
      <c r="D17" s="12"/>
      <c r="E17" s="30"/>
      <c r="F17" s="55"/>
      <c r="G17" s="33" t="str">
        <f t="shared" si="0"/>
        <v/>
      </c>
      <c r="H17" s="32" t="str">
        <f t="shared" si="1"/>
        <v/>
      </c>
      <c r="I17" s="32"/>
    </row>
    <row r="18" spans="1:9" x14ac:dyDescent="0.3">
      <c r="A18" s="5" t="s">
        <v>8</v>
      </c>
      <c r="B18" s="11"/>
      <c r="C18" s="12"/>
      <c r="D18" s="12"/>
      <c r="E18" s="30"/>
      <c r="F18" s="55"/>
      <c r="G18" s="33" t="str">
        <f t="shared" si="0"/>
        <v/>
      </c>
      <c r="H18" s="32" t="str">
        <f t="shared" si="1"/>
        <v/>
      </c>
      <c r="I18" s="32"/>
    </row>
    <row r="19" spans="1:9" x14ac:dyDescent="0.3">
      <c r="A19" s="5" t="s">
        <v>9</v>
      </c>
      <c r="B19" s="11"/>
      <c r="C19" s="11"/>
      <c r="D19" s="12"/>
      <c r="E19" s="30"/>
      <c r="F19" s="55"/>
      <c r="G19" s="33" t="str">
        <f t="shared" si="0"/>
        <v/>
      </c>
      <c r="H19" s="32" t="str">
        <f t="shared" si="1"/>
        <v/>
      </c>
      <c r="I19" s="32"/>
    </row>
    <row r="20" spans="1:9" x14ac:dyDescent="0.3">
      <c r="A20" s="5" t="s">
        <v>10</v>
      </c>
      <c r="B20" s="11"/>
      <c r="C20" s="12"/>
      <c r="D20" s="12"/>
      <c r="E20" s="30"/>
      <c r="F20" s="55"/>
      <c r="G20" s="33" t="str">
        <f t="shared" si="0"/>
        <v/>
      </c>
      <c r="H20" s="32" t="str">
        <f t="shared" si="1"/>
        <v/>
      </c>
      <c r="I20" s="32"/>
    </row>
    <row r="21" spans="1:9" x14ac:dyDescent="0.3">
      <c r="A21" s="5" t="s">
        <v>11</v>
      </c>
      <c r="B21" s="11"/>
      <c r="C21" s="11"/>
      <c r="D21" s="13"/>
      <c r="E21" s="30"/>
      <c r="F21" s="55"/>
      <c r="G21" s="33" t="str">
        <f t="shared" si="0"/>
        <v/>
      </c>
      <c r="H21" s="32" t="str">
        <f t="shared" si="1"/>
        <v/>
      </c>
      <c r="I21" s="32"/>
    </row>
    <row r="22" spans="1:9" ht="15" thickBot="1" x14ac:dyDescent="0.35">
      <c r="A22" s="15" t="s">
        <v>12</v>
      </c>
      <c r="B22" s="11"/>
      <c r="C22" s="11"/>
      <c r="D22" s="14"/>
      <c r="E22" s="31"/>
      <c r="F22" s="56"/>
      <c r="G22" s="33" t="str">
        <f t="shared" si="0"/>
        <v/>
      </c>
      <c r="H22" s="32" t="str">
        <f t="shared" si="1"/>
        <v/>
      </c>
      <c r="I22" s="32"/>
    </row>
    <row r="23" spans="1:9" x14ac:dyDescent="0.3">
      <c r="A23" s="16" t="s">
        <v>29</v>
      </c>
      <c r="B23" s="19" t="s">
        <v>33</v>
      </c>
      <c r="C23" s="37" t="str">
        <f>IF(SUM(C11:C22)=0,"",SUM(C11:C22))</f>
        <v/>
      </c>
      <c r="D23" s="37" t="str">
        <f t="shared" ref="D23" si="2">IF(SUM(D11:D22)=0,"",SUM(D11:D22))</f>
        <v/>
      </c>
      <c r="E23" s="37"/>
      <c r="F23" s="38"/>
      <c r="G23" s="38" t="s">
        <v>46</v>
      </c>
      <c r="H23" s="68" t="s">
        <v>46</v>
      </c>
      <c r="I23" s="67"/>
    </row>
    <row r="24" spans="1:9" ht="15" thickBot="1" x14ac:dyDescent="0.35">
      <c r="A24" s="17" t="s">
        <v>32</v>
      </c>
      <c r="B24" s="20" t="str">
        <f>IF(SUM(B11:B22)=0,"",AVERAGE(B11:B22))</f>
        <v/>
      </c>
      <c r="C24" s="20" t="str">
        <f t="shared" ref="C24:D24" si="3">IF(SUM(C11:C22)=0,"",AVERAGE(C11:C22))</f>
        <v/>
      </c>
      <c r="D24" s="20" t="str">
        <f t="shared" si="3"/>
        <v/>
      </c>
      <c r="E24" s="20"/>
      <c r="F24" s="39"/>
      <c r="G24" s="39">
        <f>IFERROR((AVERAGE(G11:G22)),0)</f>
        <v>0</v>
      </c>
      <c r="H24" s="40">
        <f>IFERROR((AVERAGE(H11:H22)),0)</f>
        <v>0</v>
      </c>
      <c r="I24" s="40"/>
    </row>
    <row r="25" spans="1:9" x14ac:dyDescent="0.3">
      <c r="A25" s="24"/>
    </row>
    <row r="26" spans="1:9" x14ac:dyDescent="0.3">
      <c r="A26" s="24"/>
    </row>
    <row r="27" spans="1:9" x14ac:dyDescent="0.3">
      <c r="A27" s="24"/>
    </row>
  </sheetData>
  <sheetProtection sheet="1" objects="1" scenarios="1"/>
  <protectedRanges>
    <protectedRange sqref="B11 G11:H11 B12:H22" name="Rango2"/>
    <protectedRange sqref="F2:H2 J1:K1 J4:T5 L1:T2" name="Rango1"/>
    <protectedRange sqref="C11:F11" name="Rango2_1"/>
    <protectedRange sqref="I11:I22" name="Rango2_2"/>
    <protectedRange sqref="I1 I4:I5" name="Rango1_1"/>
  </protectedRanges>
  <mergeCells count="11">
    <mergeCell ref="I8:I10"/>
    <mergeCell ref="A1:E1"/>
    <mergeCell ref="A2:E2"/>
    <mergeCell ref="A3:E3"/>
    <mergeCell ref="G9:H9"/>
    <mergeCell ref="A4:E4"/>
    <mergeCell ref="A5:E5"/>
    <mergeCell ref="A8:A10"/>
    <mergeCell ref="B8:B10"/>
    <mergeCell ref="C8:H8"/>
    <mergeCell ref="C9:F9"/>
  </mergeCells>
  <printOptions horizontalCentered="1"/>
  <pageMargins left="0.70866141732283472" right="0.70866141732283472" top="0.71" bottom="1.45" header="0.31496062992125984" footer="0.31496062992125984"/>
  <pageSetup paperSize="9" orientation="landscape" r:id="rId1"/>
  <rowBreaks count="1" manualBreakCount="1">
    <brk id="24" max="16383" man="1"/>
  </rowBreaks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A1:X27"/>
  <sheetViews>
    <sheetView showGridLines="0" topLeftCell="A7" workbookViewId="0">
      <selection activeCell="I7" sqref="I1:I1048576"/>
    </sheetView>
  </sheetViews>
  <sheetFormatPr baseColWidth="10" defaultColWidth="11.44140625" defaultRowHeight="14.4" x14ac:dyDescent="0.3"/>
  <cols>
    <col min="1" max="1" width="11.44140625" style="23"/>
    <col min="2" max="2" width="11.5546875" style="23" customWidth="1"/>
    <col min="3" max="4" width="6.6640625" style="23" customWidth="1"/>
    <col min="5" max="6" width="20.6640625" style="23" customWidth="1"/>
    <col min="7" max="7" width="10.44140625" style="23" customWidth="1"/>
    <col min="8" max="8" width="10.109375" style="23" customWidth="1"/>
    <col min="9" max="10" width="14.6640625" style="23" bestFit="1" customWidth="1"/>
    <col min="11" max="11" width="5.6640625" style="23" customWidth="1"/>
    <col min="12" max="12" width="5.88671875" style="23" bestFit="1" customWidth="1"/>
    <col min="13" max="13" width="14.6640625" style="23" bestFit="1" customWidth="1"/>
    <col min="14" max="14" width="5.6640625" style="23" customWidth="1"/>
    <col min="15" max="15" width="5.88671875" style="23" bestFit="1" customWidth="1"/>
    <col min="16" max="16" width="14.6640625" style="23" bestFit="1" customWidth="1"/>
    <col min="17" max="17" width="5.6640625" style="23" customWidth="1"/>
    <col min="18" max="18" width="5.88671875" style="23" bestFit="1" customWidth="1"/>
    <col min="19" max="19" width="14.6640625" style="23" customWidth="1"/>
    <col min="20" max="20" width="5.6640625" style="23" customWidth="1"/>
    <col min="21" max="21" width="5.88671875" style="23" bestFit="1" customWidth="1"/>
    <col min="22" max="22" width="14.6640625" style="23" bestFit="1" customWidth="1"/>
    <col min="23" max="24" width="9.5546875" style="23" customWidth="1"/>
    <col min="25" max="16384" width="11.44140625" style="23"/>
  </cols>
  <sheetData>
    <row r="1" spans="1:24" x14ac:dyDescent="0.3">
      <c r="A1" s="85" t="s">
        <v>15</v>
      </c>
      <c r="B1" s="85"/>
      <c r="C1" s="85"/>
      <c r="D1" s="85"/>
      <c r="E1" s="85"/>
      <c r="F1" s="57" t="str">
        <f>IF('Datos Generales'!I11="","",'Datos Generales'!I11)</f>
        <v/>
      </c>
      <c r="G1" s="57"/>
      <c r="H1" s="57"/>
      <c r="I1" s="58"/>
      <c r="J1" s="58"/>
      <c r="K1" s="58"/>
      <c r="L1" s="58"/>
      <c r="M1"/>
      <c r="N1"/>
      <c r="O1"/>
      <c r="P1"/>
      <c r="Q1"/>
      <c r="R1"/>
      <c r="S1"/>
      <c r="T1"/>
      <c r="U1"/>
    </row>
    <row r="2" spans="1:24" x14ac:dyDescent="0.3">
      <c r="A2" s="85" t="s">
        <v>14</v>
      </c>
      <c r="B2" s="85"/>
      <c r="C2" s="85"/>
      <c r="D2" s="85"/>
      <c r="E2" s="85"/>
      <c r="F2" s="59"/>
      <c r="G2" s="59"/>
      <c r="H2" s="59"/>
      <c r="I2" s="58"/>
      <c r="J2" s="58"/>
      <c r="K2" s="58"/>
      <c r="L2" s="58"/>
      <c r="M2"/>
      <c r="N2"/>
      <c r="O2"/>
      <c r="P2"/>
      <c r="Q2"/>
      <c r="R2"/>
      <c r="S2"/>
      <c r="T2"/>
      <c r="U2"/>
    </row>
    <row r="3" spans="1:24" x14ac:dyDescent="0.3">
      <c r="A3" s="85" t="s">
        <v>28</v>
      </c>
      <c r="B3" s="85"/>
      <c r="C3" s="85"/>
      <c r="D3" s="85"/>
      <c r="E3" s="85"/>
      <c r="F3" s="62" t="str">
        <f>IF('Datos Generales'!J22="","",'Datos Generales'!J22)</f>
        <v/>
      </c>
      <c r="G3" s="62"/>
      <c r="H3" s="62"/>
      <c r="I3" s="63"/>
      <c r="J3" s="63"/>
      <c r="K3" s="63"/>
      <c r="L3" s="63"/>
      <c r="M3"/>
      <c r="N3"/>
      <c r="O3"/>
      <c r="P3"/>
      <c r="Q3"/>
      <c r="R3"/>
      <c r="S3"/>
      <c r="T3"/>
      <c r="U3"/>
    </row>
    <row r="4" spans="1:24" x14ac:dyDescent="0.3">
      <c r="A4" s="85" t="s">
        <v>16</v>
      </c>
      <c r="B4" s="85"/>
      <c r="C4" s="85"/>
      <c r="D4" s="85"/>
      <c r="E4" s="85"/>
      <c r="F4" s="58"/>
      <c r="G4" s="58"/>
      <c r="H4" s="58"/>
      <c r="I4" s="58"/>
      <c r="J4" s="58"/>
      <c r="K4" s="58"/>
      <c r="L4" s="58"/>
      <c r="M4"/>
      <c r="N4"/>
      <c r="O4"/>
      <c r="P4"/>
      <c r="Q4"/>
      <c r="R4"/>
      <c r="S4"/>
      <c r="T4"/>
      <c r="U4"/>
    </row>
    <row r="5" spans="1:24" x14ac:dyDescent="0.3">
      <c r="A5" s="85" t="s">
        <v>17</v>
      </c>
      <c r="B5" s="85"/>
      <c r="C5" s="85"/>
      <c r="D5" s="85"/>
      <c r="E5" s="85"/>
      <c r="F5" s="60"/>
      <c r="G5" s="60"/>
      <c r="H5" s="60"/>
      <c r="I5" s="61"/>
      <c r="J5" s="61"/>
      <c r="K5" s="61"/>
      <c r="L5" s="61"/>
      <c r="M5"/>
      <c r="N5"/>
      <c r="O5"/>
      <c r="P5"/>
      <c r="Q5"/>
      <c r="R5"/>
      <c r="S5"/>
      <c r="T5"/>
      <c r="U5"/>
    </row>
    <row r="6" spans="1:24" x14ac:dyDescent="0.3">
      <c r="N6"/>
      <c r="O6"/>
      <c r="P6"/>
      <c r="Q6"/>
      <c r="R6"/>
      <c r="S6"/>
      <c r="T6"/>
      <c r="U6"/>
    </row>
    <row r="7" spans="1:24" ht="34.5" customHeight="1" thickBot="1" x14ac:dyDescent="0.35"/>
    <row r="8" spans="1:24" ht="15" customHeight="1" x14ac:dyDescent="0.3">
      <c r="A8" s="86" t="s">
        <v>0</v>
      </c>
      <c r="B8" s="89" t="s">
        <v>13</v>
      </c>
      <c r="C8" s="80" t="s">
        <v>34</v>
      </c>
      <c r="D8" s="81"/>
      <c r="E8" s="81"/>
      <c r="F8" s="81"/>
      <c r="G8" s="81"/>
      <c r="H8" s="81"/>
      <c r="I8" s="110" t="s">
        <v>50</v>
      </c>
      <c r="J8"/>
      <c r="K8"/>
      <c r="L8"/>
      <c r="M8"/>
      <c r="N8"/>
      <c r="O8"/>
      <c r="P8"/>
      <c r="Q8"/>
      <c r="R8"/>
      <c r="S8"/>
      <c r="T8"/>
      <c r="U8"/>
      <c r="V8"/>
      <c r="W8"/>
      <c r="X8"/>
    </row>
    <row r="9" spans="1:24" ht="31.5" customHeight="1" x14ac:dyDescent="0.3">
      <c r="A9" s="87"/>
      <c r="B9" s="90"/>
      <c r="C9" s="82" t="s">
        <v>43</v>
      </c>
      <c r="D9" s="83"/>
      <c r="E9" s="83"/>
      <c r="F9" s="84"/>
      <c r="G9" s="78" t="s">
        <v>45</v>
      </c>
      <c r="H9" s="79"/>
      <c r="I9" s="111"/>
    </row>
    <row r="10" spans="1:24" ht="27" customHeight="1" thickBot="1" x14ac:dyDescent="0.35">
      <c r="A10" s="88"/>
      <c r="B10" s="91"/>
      <c r="C10" s="28" t="s">
        <v>38</v>
      </c>
      <c r="D10" s="28" t="s">
        <v>36</v>
      </c>
      <c r="E10" s="70" t="s">
        <v>37</v>
      </c>
      <c r="F10" s="70" t="s">
        <v>44</v>
      </c>
      <c r="G10" s="28" t="s">
        <v>35</v>
      </c>
      <c r="H10" s="34" t="s">
        <v>36</v>
      </c>
      <c r="I10" s="100"/>
    </row>
    <row r="11" spans="1:24" x14ac:dyDescent="0.3">
      <c r="A11" s="2" t="s">
        <v>1</v>
      </c>
      <c r="B11" s="11"/>
      <c r="C11" s="11"/>
      <c r="D11" s="11"/>
      <c r="E11" s="29"/>
      <c r="F11" s="55"/>
      <c r="G11" s="33" t="str">
        <f>IF(B11="","",SUM(C11))</f>
        <v/>
      </c>
      <c r="H11" s="32" t="str">
        <f>IF(B11="","",SUM(D11))</f>
        <v/>
      </c>
      <c r="I11" s="32"/>
    </row>
    <row r="12" spans="1:24" x14ac:dyDescent="0.3">
      <c r="A12" s="5" t="s">
        <v>2</v>
      </c>
      <c r="B12" s="11"/>
      <c r="C12" s="12"/>
      <c r="D12" s="12"/>
      <c r="E12" s="30"/>
      <c r="F12" s="55"/>
      <c r="G12" s="33" t="str">
        <f t="shared" ref="G12:G22" si="0">IF(B12="","",SUM(C12))</f>
        <v/>
      </c>
      <c r="H12" s="32" t="str">
        <f t="shared" ref="H12:H22" si="1">IF(B12="","",SUM(D12))</f>
        <v/>
      </c>
      <c r="I12" s="32"/>
    </row>
    <row r="13" spans="1:24" x14ac:dyDescent="0.3">
      <c r="A13" s="5" t="s">
        <v>3</v>
      </c>
      <c r="B13" s="11"/>
      <c r="C13" s="11"/>
      <c r="D13" s="12"/>
      <c r="E13" s="30"/>
      <c r="F13" s="55"/>
      <c r="G13" s="33" t="str">
        <f t="shared" si="0"/>
        <v/>
      </c>
      <c r="H13" s="32" t="str">
        <f t="shared" si="1"/>
        <v/>
      </c>
      <c r="I13" s="32"/>
    </row>
    <row r="14" spans="1:24" x14ac:dyDescent="0.3">
      <c r="A14" s="5" t="s">
        <v>4</v>
      </c>
      <c r="B14" s="11"/>
      <c r="C14" s="12"/>
      <c r="D14" s="12"/>
      <c r="E14" s="30"/>
      <c r="F14" s="55"/>
      <c r="G14" s="33" t="str">
        <f t="shared" si="0"/>
        <v/>
      </c>
      <c r="H14" s="32" t="str">
        <f t="shared" si="1"/>
        <v/>
      </c>
      <c r="I14" s="32"/>
    </row>
    <row r="15" spans="1:24" x14ac:dyDescent="0.3">
      <c r="A15" s="5" t="s">
        <v>5</v>
      </c>
      <c r="B15" s="11"/>
      <c r="C15" s="11"/>
      <c r="D15" s="12"/>
      <c r="E15" s="30"/>
      <c r="F15" s="55"/>
      <c r="G15" s="33" t="str">
        <f t="shared" si="0"/>
        <v/>
      </c>
      <c r="H15" s="32" t="str">
        <f t="shared" si="1"/>
        <v/>
      </c>
      <c r="I15" s="32"/>
    </row>
    <row r="16" spans="1:24" x14ac:dyDescent="0.3">
      <c r="A16" s="5" t="s">
        <v>6</v>
      </c>
      <c r="B16" s="11"/>
      <c r="C16" s="12"/>
      <c r="D16" s="12"/>
      <c r="E16" s="30"/>
      <c r="F16" s="55"/>
      <c r="G16" s="33" t="str">
        <f t="shared" si="0"/>
        <v/>
      </c>
      <c r="H16" s="32" t="str">
        <f t="shared" si="1"/>
        <v/>
      </c>
      <c r="I16" s="32"/>
    </row>
    <row r="17" spans="1:9" x14ac:dyDescent="0.3">
      <c r="A17" s="5" t="s">
        <v>7</v>
      </c>
      <c r="B17" s="11"/>
      <c r="C17" s="11"/>
      <c r="D17" s="12"/>
      <c r="E17" s="30"/>
      <c r="F17" s="55"/>
      <c r="G17" s="33" t="str">
        <f t="shared" si="0"/>
        <v/>
      </c>
      <c r="H17" s="32" t="str">
        <f t="shared" si="1"/>
        <v/>
      </c>
      <c r="I17" s="32"/>
    </row>
    <row r="18" spans="1:9" x14ac:dyDescent="0.3">
      <c r="A18" s="5" t="s">
        <v>8</v>
      </c>
      <c r="B18" s="11"/>
      <c r="C18" s="12"/>
      <c r="D18" s="12"/>
      <c r="E18" s="30"/>
      <c r="F18" s="55"/>
      <c r="G18" s="33" t="str">
        <f t="shared" si="0"/>
        <v/>
      </c>
      <c r="H18" s="32" t="str">
        <f t="shared" si="1"/>
        <v/>
      </c>
      <c r="I18" s="32"/>
    </row>
    <row r="19" spans="1:9" x14ac:dyDescent="0.3">
      <c r="A19" s="5" t="s">
        <v>9</v>
      </c>
      <c r="B19" s="11"/>
      <c r="C19" s="11"/>
      <c r="D19" s="12"/>
      <c r="E19" s="30"/>
      <c r="F19" s="55"/>
      <c r="G19" s="33" t="str">
        <f t="shared" si="0"/>
        <v/>
      </c>
      <c r="H19" s="32" t="str">
        <f t="shared" si="1"/>
        <v/>
      </c>
      <c r="I19" s="32"/>
    </row>
    <row r="20" spans="1:9" x14ac:dyDescent="0.3">
      <c r="A20" s="5" t="s">
        <v>10</v>
      </c>
      <c r="B20" s="11"/>
      <c r="C20" s="12"/>
      <c r="D20" s="12"/>
      <c r="E20" s="30"/>
      <c r="F20" s="55"/>
      <c r="G20" s="33" t="str">
        <f t="shared" si="0"/>
        <v/>
      </c>
      <c r="H20" s="32" t="str">
        <f t="shared" si="1"/>
        <v/>
      </c>
      <c r="I20" s="32"/>
    </row>
    <row r="21" spans="1:9" x14ac:dyDescent="0.3">
      <c r="A21" s="5" t="s">
        <v>11</v>
      </c>
      <c r="B21" s="11"/>
      <c r="C21" s="11"/>
      <c r="D21" s="13"/>
      <c r="E21" s="30"/>
      <c r="F21" s="55"/>
      <c r="G21" s="33" t="str">
        <f t="shared" si="0"/>
        <v/>
      </c>
      <c r="H21" s="32" t="str">
        <f t="shared" si="1"/>
        <v/>
      </c>
      <c r="I21" s="32"/>
    </row>
    <row r="22" spans="1:9" ht="15" thickBot="1" x14ac:dyDescent="0.35">
      <c r="A22" s="15" t="s">
        <v>12</v>
      </c>
      <c r="B22" s="11"/>
      <c r="C22" s="11"/>
      <c r="D22" s="14"/>
      <c r="E22" s="31"/>
      <c r="F22" s="56"/>
      <c r="G22" s="33" t="str">
        <f t="shared" si="0"/>
        <v/>
      </c>
      <c r="H22" s="32" t="str">
        <f t="shared" si="1"/>
        <v/>
      </c>
      <c r="I22" s="32"/>
    </row>
    <row r="23" spans="1:9" x14ac:dyDescent="0.3">
      <c r="A23" s="16" t="s">
        <v>29</v>
      </c>
      <c r="B23" s="19" t="s">
        <v>33</v>
      </c>
      <c r="C23" s="37" t="str">
        <f>IF(SUM(C11:C22)=0,"",SUM(C11:C22))</f>
        <v/>
      </c>
      <c r="D23" s="37" t="str">
        <f t="shared" ref="D23" si="2">IF(SUM(D11:D22)=0,"",SUM(D11:D22))</f>
        <v/>
      </c>
      <c r="E23" s="37"/>
      <c r="F23" s="38"/>
      <c r="G23" s="38" t="s">
        <v>46</v>
      </c>
      <c r="H23" s="37" t="s">
        <v>46</v>
      </c>
      <c r="I23" s="67"/>
    </row>
    <row r="24" spans="1:9" ht="15" thickBot="1" x14ac:dyDescent="0.35">
      <c r="A24" s="17" t="s">
        <v>32</v>
      </c>
      <c r="B24" s="20" t="str">
        <f>IF(SUM(B11:B22)=0,"",AVERAGE(B11:B22))</f>
        <v/>
      </c>
      <c r="C24" s="20" t="str">
        <f t="shared" ref="C24:D24" si="3">IF(SUM(C11:C22)=0,"",AVERAGE(C11:C22))</f>
        <v/>
      </c>
      <c r="D24" s="20" t="str">
        <f t="shared" si="3"/>
        <v/>
      </c>
      <c r="E24" s="20"/>
      <c r="F24" s="39"/>
      <c r="G24" s="39">
        <f>IFERROR((AVERAGE(G11:G22)),0)</f>
        <v>0</v>
      </c>
      <c r="H24" s="40">
        <f>IFERROR((AVERAGE(H11:H22)),0)</f>
        <v>0</v>
      </c>
      <c r="I24" s="40"/>
    </row>
    <row r="25" spans="1:9" x14ac:dyDescent="0.3">
      <c r="A25" s="24"/>
    </row>
    <row r="26" spans="1:9" x14ac:dyDescent="0.3">
      <c r="A26" s="24"/>
    </row>
    <row r="27" spans="1:9" x14ac:dyDescent="0.3">
      <c r="A27" s="24"/>
    </row>
  </sheetData>
  <sheetProtection sheet="1" objects="1" scenarios="1"/>
  <protectedRanges>
    <protectedRange sqref="B11 G11:H11 B12:H22" name="Rango2"/>
    <protectedRange sqref="F2:H2 J1:L1 J4:U5 M1:U2" name="Rango1"/>
    <protectedRange sqref="C11:F11" name="Rango2_1"/>
    <protectedRange sqref="I11:I22" name="Rango2_2"/>
    <protectedRange sqref="I1 I4:I5" name="Rango1_1"/>
  </protectedRanges>
  <mergeCells count="11">
    <mergeCell ref="I8:I10"/>
    <mergeCell ref="A1:E1"/>
    <mergeCell ref="A2:E2"/>
    <mergeCell ref="A3:E3"/>
    <mergeCell ref="G9:H9"/>
    <mergeCell ref="A4:E4"/>
    <mergeCell ref="A5:E5"/>
    <mergeCell ref="A8:A10"/>
    <mergeCell ref="B8:B10"/>
    <mergeCell ref="C8:H8"/>
    <mergeCell ref="C9:F9"/>
  </mergeCells>
  <printOptions horizontalCentered="1"/>
  <pageMargins left="0.70866141732283472" right="0.70866141732283472" top="0.71" bottom="1.45" header="0.31496062992125984" footer="0.31496062992125984"/>
  <pageSetup paperSize="9" orientation="landscape" r:id="rId1"/>
  <rowBreaks count="1" manualBreakCount="1">
    <brk id="24" max="16383" man="1"/>
  </rowBreaks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0"/>
  <dimension ref="A1:U27"/>
  <sheetViews>
    <sheetView showGridLines="0" topLeftCell="A7" workbookViewId="0">
      <selection activeCell="I7" sqref="I1:I1048576"/>
    </sheetView>
  </sheetViews>
  <sheetFormatPr baseColWidth="10" defaultColWidth="11.44140625" defaultRowHeight="14.4" x14ac:dyDescent="0.3"/>
  <cols>
    <col min="1" max="1" width="11.44140625" style="23"/>
    <col min="2" max="2" width="11.5546875" style="23" customWidth="1"/>
    <col min="3" max="4" width="6.6640625" style="23" customWidth="1"/>
    <col min="5" max="6" width="20.6640625" style="23" customWidth="1"/>
    <col min="7" max="7" width="10.44140625" style="23" customWidth="1"/>
    <col min="8" max="8" width="10.109375" style="23" customWidth="1"/>
    <col min="9" max="10" width="14.6640625" style="23" bestFit="1" customWidth="1"/>
    <col min="11" max="11" width="5.6640625" style="23" customWidth="1"/>
    <col min="12" max="12" width="5.88671875" style="23" bestFit="1" customWidth="1"/>
    <col min="13" max="13" width="14.6640625" style="23" bestFit="1" customWidth="1"/>
    <col min="14" max="14" width="5.6640625" style="23" customWidth="1"/>
    <col min="15" max="15" width="5.88671875" style="23" bestFit="1" customWidth="1"/>
    <col min="16" max="16" width="14.6640625" style="23" bestFit="1" customWidth="1"/>
    <col min="17" max="17" width="5.6640625" style="23" customWidth="1"/>
    <col min="18" max="18" width="5.88671875" style="23" bestFit="1" customWidth="1"/>
    <col min="19" max="19" width="14.6640625" style="23" customWidth="1"/>
    <col min="20" max="20" width="5.6640625" style="23" customWidth="1"/>
    <col min="21" max="21" width="5.88671875" style="23" bestFit="1" customWidth="1"/>
    <col min="22" max="22" width="14.6640625" style="23" bestFit="1" customWidth="1"/>
    <col min="23" max="24" width="9.5546875" style="23" customWidth="1"/>
    <col min="25" max="16384" width="11.44140625" style="23"/>
  </cols>
  <sheetData>
    <row r="1" spans="1:21" x14ac:dyDescent="0.3">
      <c r="A1" s="85" t="s">
        <v>15</v>
      </c>
      <c r="B1" s="85"/>
      <c r="C1" s="85"/>
      <c r="D1" s="85"/>
      <c r="E1" s="85"/>
      <c r="F1" s="57" t="str">
        <f>IF('Datos Generales'!I11="","",'Datos Generales'!I11)</f>
        <v/>
      </c>
      <c r="G1" s="57"/>
      <c r="H1" s="57"/>
      <c r="I1" s="58"/>
      <c r="J1" s="58"/>
      <c r="K1" s="58"/>
      <c r="L1" s="58"/>
      <c r="M1"/>
      <c r="N1"/>
      <c r="O1"/>
      <c r="P1"/>
      <c r="Q1"/>
      <c r="R1"/>
      <c r="S1"/>
      <c r="T1"/>
      <c r="U1"/>
    </row>
    <row r="2" spans="1:21" x14ac:dyDescent="0.3">
      <c r="A2" s="85" t="s">
        <v>14</v>
      </c>
      <c r="B2" s="85"/>
      <c r="C2" s="85"/>
      <c r="D2" s="85"/>
      <c r="E2" s="85"/>
      <c r="F2" s="59"/>
      <c r="G2" s="59"/>
      <c r="H2" s="59"/>
      <c r="I2" s="58"/>
      <c r="J2" s="58"/>
      <c r="K2" s="58"/>
      <c r="L2" s="58"/>
      <c r="M2"/>
      <c r="N2"/>
      <c r="O2"/>
      <c r="P2"/>
      <c r="Q2"/>
      <c r="R2"/>
      <c r="S2"/>
      <c r="T2"/>
      <c r="U2"/>
    </row>
    <row r="3" spans="1:21" x14ac:dyDescent="0.3">
      <c r="A3" s="85" t="s">
        <v>28</v>
      </c>
      <c r="B3" s="85"/>
      <c r="C3" s="85"/>
      <c r="D3" s="85"/>
      <c r="E3" s="85"/>
      <c r="F3" s="62" t="str">
        <f>IF('Datos Generales'!J22="","",'Datos Generales'!J22)</f>
        <v/>
      </c>
      <c r="G3" s="62"/>
      <c r="H3" s="62"/>
      <c r="I3" s="63"/>
      <c r="J3" s="63"/>
      <c r="K3" s="63"/>
      <c r="L3" s="63"/>
      <c r="M3"/>
      <c r="N3"/>
      <c r="O3"/>
      <c r="P3"/>
      <c r="Q3"/>
      <c r="R3"/>
      <c r="S3"/>
      <c r="T3"/>
      <c r="U3"/>
    </row>
    <row r="4" spans="1:21" x14ac:dyDescent="0.3">
      <c r="A4" s="85" t="s">
        <v>16</v>
      </c>
      <c r="B4" s="85"/>
      <c r="C4" s="85"/>
      <c r="D4" s="85"/>
      <c r="E4" s="85"/>
      <c r="F4" s="58"/>
      <c r="G4" s="58"/>
      <c r="H4" s="58"/>
      <c r="I4" s="58"/>
      <c r="J4" s="58"/>
      <c r="K4" s="58"/>
      <c r="L4" s="58"/>
      <c r="M4"/>
      <c r="N4"/>
      <c r="O4"/>
      <c r="P4"/>
      <c r="Q4"/>
      <c r="R4"/>
      <c r="S4"/>
      <c r="T4"/>
      <c r="U4"/>
    </row>
    <row r="5" spans="1:21" x14ac:dyDescent="0.3">
      <c r="A5" s="85" t="s">
        <v>17</v>
      </c>
      <c r="B5" s="85"/>
      <c r="C5" s="85"/>
      <c r="D5" s="85"/>
      <c r="E5" s="85"/>
      <c r="F5" s="60"/>
      <c r="G5" s="60"/>
      <c r="H5" s="60"/>
      <c r="I5" s="61"/>
      <c r="J5" s="61"/>
      <c r="K5" s="61"/>
      <c r="L5" s="61"/>
      <c r="M5"/>
      <c r="N5"/>
      <c r="O5"/>
      <c r="P5"/>
      <c r="Q5"/>
      <c r="R5"/>
      <c r="S5"/>
      <c r="T5"/>
      <c r="U5"/>
    </row>
    <row r="6" spans="1:21" x14ac:dyDescent="0.3">
      <c r="M6"/>
      <c r="N6"/>
      <c r="O6"/>
      <c r="P6"/>
      <c r="Q6"/>
      <c r="R6"/>
      <c r="S6"/>
      <c r="T6"/>
      <c r="U6"/>
    </row>
    <row r="7" spans="1:21" ht="34.5" customHeight="1" thickBot="1" x14ac:dyDescent="0.35"/>
    <row r="8" spans="1:21" ht="15" customHeight="1" x14ac:dyDescent="0.3">
      <c r="A8" s="86" t="s">
        <v>0</v>
      </c>
      <c r="B8" s="89" t="s">
        <v>13</v>
      </c>
      <c r="C8" s="80" t="s">
        <v>34</v>
      </c>
      <c r="D8" s="81"/>
      <c r="E8" s="81"/>
      <c r="F8" s="81"/>
      <c r="G8" s="81"/>
      <c r="H8" s="81"/>
      <c r="I8" s="110" t="s">
        <v>50</v>
      </c>
    </row>
    <row r="9" spans="1:21" ht="31.5" customHeight="1" x14ac:dyDescent="0.3">
      <c r="A9" s="87"/>
      <c r="B9" s="90"/>
      <c r="C9" s="82" t="s">
        <v>43</v>
      </c>
      <c r="D9" s="83"/>
      <c r="E9" s="83"/>
      <c r="F9" s="84"/>
      <c r="G9" s="78" t="s">
        <v>45</v>
      </c>
      <c r="H9" s="79"/>
      <c r="I9" s="111"/>
    </row>
    <row r="10" spans="1:21" ht="27" customHeight="1" thickBot="1" x14ac:dyDescent="0.35">
      <c r="A10" s="88"/>
      <c r="B10" s="91"/>
      <c r="C10" s="28" t="s">
        <v>38</v>
      </c>
      <c r="D10" s="28" t="s">
        <v>36</v>
      </c>
      <c r="E10" s="70" t="s">
        <v>37</v>
      </c>
      <c r="F10" s="70" t="s">
        <v>44</v>
      </c>
      <c r="G10" s="28" t="s">
        <v>35</v>
      </c>
      <c r="H10" s="34" t="s">
        <v>36</v>
      </c>
      <c r="I10" s="100"/>
    </row>
    <row r="11" spans="1:21" x14ac:dyDescent="0.3">
      <c r="A11" s="2" t="s">
        <v>1</v>
      </c>
      <c r="B11" s="11"/>
      <c r="C11" s="11"/>
      <c r="D11" s="11"/>
      <c r="E11" s="29"/>
      <c r="F11" s="55"/>
      <c r="G11" s="33" t="str">
        <f>IF(B11="","",SUM(C11))</f>
        <v/>
      </c>
      <c r="H11" s="32" t="str">
        <f>IF(B11="","",SUM(D11))</f>
        <v/>
      </c>
      <c r="I11" s="32"/>
    </row>
    <row r="12" spans="1:21" x14ac:dyDescent="0.3">
      <c r="A12" s="5" t="s">
        <v>2</v>
      </c>
      <c r="B12" s="11"/>
      <c r="C12" s="12"/>
      <c r="D12" s="12"/>
      <c r="E12" s="30"/>
      <c r="F12" s="55"/>
      <c r="G12" s="33" t="str">
        <f t="shared" ref="G12:G22" si="0">IF(B12="","",SUM(C12))</f>
        <v/>
      </c>
      <c r="H12" s="32" t="str">
        <f t="shared" ref="H12:H22" si="1">IF(B12="","",SUM(D12))</f>
        <v/>
      </c>
      <c r="I12" s="32"/>
    </row>
    <row r="13" spans="1:21" x14ac:dyDescent="0.3">
      <c r="A13" s="5" t="s">
        <v>3</v>
      </c>
      <c r="B13" s="11"/>
      <c r="C13" s="11"/>
      <c r="D13" s="12"/>
      <c r="E13" s="30"/>
      <c r="F13" s="55"/>
      <c r="G13" s="33" t="str">
        <f t="shared" si="0"/>
        <v/>
      </c>
      <c r="H13" s="32" t="str">
        <f t="shared" si="1"/>
        <v/>
      </c>
      <c r="I13" s="32"/>
    </row>
    <row r="14" spans="1:21" x14ac:dyDescent="0.3">
      <c r="A14" s="5" t="s">
        <v>4</v>
      </c>
      <c r="B14" s="11"/>
      <c r="C14" s="12"/>
      <c r="D14" s="12"/>
      <c r="E14" s="30"/>
      <c r="F14" s="55"/>
      <c r="G14" s="33" t="str">
        <f t="shared" si="0"/>
        <v/>
      </c>
      <c r="H14" s="32" t="str">
        <f t="shared" si="1"/>
        <v/>
      </c>
      <c r="I14" s="32"/>
    </row>
    <row r="15" spans="1:21" x14ac:dyDescent="0.3">
      <c r="A15" s="5" t="s">
        <v>5</v>
      </c>
      <c r="B15" s="11"/>
      <c r="C15" s="11"/>
      <c r="D15" s="12"/>
      <c r="E15" s="30"/>
      <c r="F15" s="55"/>
      <c r="G15" s="33" t="str">
        <f t="shared" si="0"/>
        <v/>
      </c>
      <c r="H15" s="32" t="str">
        <f t="shared" si="1"/>
        <v/>
      </c>
      <c r="I15" s="32"/>
    </row>
    <row r="16" spans="1:21" x14ac:dyDescent="0.3">
      <c r="A16" s="5" t="s">
        <v>6</v>
      </c>
      <c r="B16" s="11"/>
      <c r="C16" s="12"/>
      <c r="D16" s="12"/>
      <c r="E16" s="30"/>
      <c r="F16" s="55"/>
      <c r="G16" s="33" t="str">
        <f t="shared" si="0"/>
        <v/>
      </c>
      <c r="H16" s="32" t="str">
        <f t="shared" si="1"/>
        <v/>
      </c>
      <c r="I16" s="32"/>
    </row>
    <row r="17" spans="1:9" x14ac:dyDescent="0.3">
      <c r="A17" s="5" t="s">
        <v>7</v>
      </c>
      <c r="B17" s="11"/>
      <c r="C17" s="11"/>
      <c r="D17" s="12"/>
      <c r="E17" s="30"/>
      <c r="F17" s="55"/>
      <c r="G17" s="33" t="str">
        <f t="shared" si="0"/>
        <v/>
      </c>
      <c r="H17" s="32" t="str">
        <f t="shared" si="1"/>
        <v/>
      </c>
      <c r="I17" s="32"/>
    </row>
    <row r="18" spans="1:9" x14ac:dyDescent="0.3">
      <c r="A18" s="5" t="s">
        <v>8</v>
      </c>
      <c r="B18" s="11"/>
      <c r="C18" s="12"/>
      <c r="D18" s="12"/>
      <c r="E18" s="30"/>
      <c r="F18" s="55"/>
      <c r="G18" s="33" t="str">
        <f t="shared" si="0"/>
        <v/>
      </c>
      <c r="H18" s="32" t="str">
        <f t="shared" si="1"/>
        <v/>
      </c>
      <c r="I18" s="32"/>
    </row>
    <row r="19" spans="1:9" x14ac:dyDescent="0.3">
      <c r="A19" s="5" t="s">
        <v>9</v>
      </c>
      <c r="B19" s="11"/>
      <c r="C19" s="11"/>
      <c r="D19" s="12"/>
      <c r="E19" s="30"/>
      <c r="F19" s="55"/>
      <c r="G19" s="33" t="str">
        <f t="shared" si="0"/>
        <v/>
      </c>
      <c r="H19" s="32" t="str">
        <f t="shared" si="1"/>
        <v/>
      </c>
      <c r="I19" s="32"/>
    </row>
    <row r="20" spans="1:9" x14ac:dyDescent="0.3">
      <c r="A20" s="5" t="s">
        <v>10</v>
      </c>
      <c r="B20" s="11"/>
      <c r="C20" s="12"/>
      <c r="D20" s="12"/>
      <c r="E20" s="30"/>
      <c r="F20" s="55"/>
      <c r="G20" s="33" t="str">
        <f t="shared" si="0"/>
        <v/>
      </c>
      <c r="H20" s="32" t="str">
        <f t="shared" si="1"/>
        <v/>
      </c>
      <c r="I20" s="32"/>
    </row>
    <row r="21" spans="1:9" x14ac:dyDescent="0.3">
      <c r="A21" s="5" t="s">
        <v>11</v>
      </c>
      <c r="B21" s="11"/>
      <c r="C21" s="11"/>
      <c r="D21" s="13"/>
      <c r="E21" s="30"/>
      <c r="F21" s="55"/>
      <c r="G21" s="33" t="str">
        <f t="shared" si="0"/>
        <v/>
      </c>
      <c r="H21" s="32" t="str">
        <f t="shared" si="1"/>
        <v/>
      </c>
      <c r="I21" s="32"/>
    </row>
    <row r="22" spans="1:9" ht="15" thickBot="1" x14ac:dyDescent="0.35">
      <c r="A22" s="15" t="s">
        <v>12</v>
      </c>
      <c r="B22" s="11"/>
      <c r="C22" s="11"/>
      <c r="D22" s="14"/>
      <c r="E22" s="31"/>
      <c r="F22" s="56"/>
      <c r="G22" s="33" t="str">
        <f t="shared" si="0"/>
        <v/>
      </c>
      <c r="H22" s="69" t="str">
        <f t="shared" si="1"/>
        <v/>
      </c>
      <c r="I22" s="32"/>
    </row>
    <row r="23" spans="1:9" x14ac:dyDescent="0.3">
      <c r="A23" s="16" t="s">
        <v>29</v>
      </c>
      <c r="B23" s="19" t="s">
        <v>33</v>
      </c>
      <c r="C23" s="37" t="str">
        <f>IF(SUM(C11:C22)=0,"",SUM(C11:C22))</f>
        <v/>
      </c>
      <c r="D23" s="37" t="str">
        <f t="shared" ref="D23" si="2">IF(SUM(D11:D22)=0,"",SUM(D11:D22))</f>
        <v/>
      </c>
      <c r="E23" s="37"/>
      <c r="F23" s="38"/>
      <c r="G23" s="38" t="s">
        <v>46</v>
      </c>
      <c r="H23" s="68" t="s">
        <v>46</v>
      </c>
      <c r="I23" s="67"/>
    </row>
    <row r="24" spans="1:9" ht="15" thickBot="1" x14ac:dyDescent="0.35">
      <c r="A24" s="17" t="s">
        <v>32</v>
      </c>
      <c r="B24" s="20" t="str">
        <f>IF(SUM(B11:B22)=0,"",AVERAGE(B11:B22))</f>
        <v/>
      </c>
      <c r="C24" s="20" t="str">
        <f t="shared" ref="C24:D24" si="3">IF(SUM(C11:C22)=0,"",AVERAGE(C11:C22))</f>
        <v/>
      </c>
      <c r="D24" s="20" t="str">
        <f t="shared" si="3"/>
        <v/>
      </c>
      <c r="E24" s="20"/>
      <c r="F24" s="39"/>
      <c r="G24" s="39">
        <f>IFERROR((AVERAGE(G11:G22)),0)</f>
        <v>0</v>
      </c>
      <c r="H24" s="40">
        <f>IFERROR((AVERAGE(H11:H22)),0)</f>
        <v>0</v>
      </c>
      <c r="I24" s="40"/>
    </row>
    <row r="25" spans="1:9" x14ac:dyDescent="0.3">
      <c r="A25" s="24"/>
    </row>
    <row r="26" spans="1:9" x14ac:dyDescent="0.3">
      <c r="A26" s="24"/>
    </row>
    <row r="27" spans="1:9" x14ac:dyDescent="0.3">
      <c r="A27" s="24"/>
    </row>
  </sheetData>
  <sheetProtection sheet="1" objects="1" scenarios="1"/>
  <protectedRanges>
    <protectedRange sqref="B11 G11:H11 B12:H22" name="Rango2"/>
    <protectedRange sqref="F2:H2 J1:L1 J4:U5 M1:U2" name="Rango1"/>
    <protectedRange sqref="C11:F11" name="Rango2_1"/>
    <protectedRange sqref="I11:I22" name="Rango2_2"/>
    <protectedRange sqref="I1 I4:I5" name="Rango1_1"/>
  </protectedRanges>
  <mergeCells count="11">
    <mergeCell ref="I8:I10"/>
    <mergeCell ref="A1:E1"/>
    <mergeCell ref="A2:E2"/>
    <mergeCell ref="A3:E3"/>
    <mergeCell ref="G9:H9"/>
    <mergeCell ref="A4:E4"/>
    <mergeCell ref="A5:E5"/>
    <mergeCell ref="A8:A10"/>
    <mergeCell ref="B8:B10"/>
    <mergeCell ref="C8:H8"/>
    <mergeCell ref="C9:F9"/>
  </mergeCells>
  <printOptions horizontalCentered="1"/>
  <pageMargins left="0.70866141732283472" right="0.70866141732283472" top="0.71" bottom="1.45" header="0.31496062992125984" footer="0.31496062992125984"/>
  <pageSetup paperSize="9" orientation="landscape" r:id="rId1"/>
  <rowBreaks count="1" manualBreakCount="1">
    <brk id="24" max="16383" man="1"/>
  </rowBreaks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1"/>
  <dimension ref="A1:X27"/>
  <sheetViews>
    <sheetView showGridLines="0" topLeftCell="A7" workbookViewId="0">
      <selection activeCell="I7" sqref="I1:I1048576"/>
    </sheetView>
  </sheetViews>
  <sheetFormatPr baseColWidth="10" defaultColWidth="11.44140625" defaultRowHeight="14.4" x14ac:dyDescent="0.3"/>
  <cols>
    <col min="1" max="1" width="11.44140625" style="23"/>
    <col min="2" max="2" width="11.5546875" style="23" customWidth="1"/>
    <col min="3" max="4" width="6.6640625" style="23" customWidth="1"/>
    <col min="5" max="6" width="20.6640625" style="23" customWidth="1"/>
    <col min="7" max="7" width="10.44140625" style="23" customWidth="1"/>
    <col min="8" max="8" width="10.109375" style="23" customWidth="1"/>
    <col min="9" max="10" width="14.6640625" style="23" bestFit="1" customWidth="1"/>
    <col min="11" max="11" width="5.6640625" style="23" customWidth="1"/>
    <col min="12" max="12" width="5.88671875" style="23" bestFit="1" customWidth="1"/>
    <col min="13" max="13" width="14.6640625" style="23" bestFit="1" customWidth="1"/>
    <col min="14" max="14" width="5.6640625" style="23" customWidth="1"/>
    <col min="15" max="15" width="5.88671875" style="23" bestFit="1" customWidth="1"/>
    <col min="16" max="16" width="14.6640625" style="23" bestFit="1" customWidth="1"/>
    <col min="17" max="17" width="5.6640625" style="23" customWidth="1"/>
    <col min="18" max="18" width="5.88671875" style="23" bestFit="1" customWidth="1"/>
    <col min="19" max="19" width="14.6640625" style="23" customWidth="1"/>
    <col min="20" max="20" width="5.6640625" style="23" customWidth="1"/>
    <col min="21" max="21" width="5.88671875" style="23" bestFit="1" customWidth="1"/>
    <col min="22" max="22" width="14.6640625" style="23" bestFit="1" customWidth="1"/>
    <col min="23" max="24" width="9.5546875" style="23" customWidth="1"/>
    <col min="25" max="16384" width="11.44140625" style="23"/>
  </cols>
  <sheetData>
    <row r="1" spans="1:24" x14ac:dyDescent="0.3">
      <c r="A1" s="85" t="s">
        <v>15</v>
      </c>
      <c r="B1" s="85"/>
      <c r="C1" s="85"/>
      <c r="D1" s="85"/>
      <c r="E1" s="85"/>
      <c r="F1" s="57" t="str">
        <f>IF('Datos Generales'!I11="","",'Datos Generales'!I11)</f>
        <v/>
      </c>
      <c r="G1" s="57"/>
      <c r="H1" s="57"/>
      <c r="I1" s="58"/>
      <c r="J1" s="58"/>
      <c r="K1" s="58"/>
      <c r="L1" s="58"/>
      <c r="M1"/>
      <c r="N1"/>
      <c r="O1"/>
      <c r="P1"/>
      <c r="Q1"/>
      <c r="R1"/>
      <c r="S1"/>
      <c r="T1"/>
      <c r="U1"/>
    </row>
    <row r="2" spans="1:24" x14ac:dyDescent="0.3">
      <c r="A2" s="85" t="s">
        <v>14</v>
      </c>
      <c r="B2" s="85"/>
      <c r="C2" s="85"/>
      <c r="D2" s="85"/>
      <c r="E2" s="85"/>
      <c r="F2" s="59"/>
      <c r="G2" s="59"/>
      <c r="H2" s="59"/>
      <c r="I2" s="58"/>
      <c r="J2" s="58"/>
      <c r="K2" s="58"/>
      <c r="L2" s="58"/>
      <c r="M2"/>
      <c r="N2"/>
      <c r="O2"/>
      <c r="P2"/>
      <c r="Q2"/>
      <c r="R2"/>
      <c r="S2"/>
      <c r="T2"/>
      <c r="U2"/>
    </row>
    <row r="3" spans="1:24" x14ac:dyDescent="0.3">
      <c r="A3" s="85" t="s">
        <v>28</v>
      </c>
      <c r="B3" s="85"/>
      <c r="C3" s="85"/>
      <c r="D3" s="85"/>
      <c r="E3" s="85"/>
      <c r="F3" s="62" t="str">
        <f>IF('Datos Generales'!J22="","",'Datos Generales'!J22)</f>
        <v/>
      </c>
      <c r="G3" s="62"/>
      <c r="H3" s="62"/>
      <c r="I3" s="63"/>
      <c r="J3" s="63"/>
      <c r="K3" s="63"/>
      <c r="L3" s="63"/>
      <c r="M3"/>
      <c r="N3"/>
      <c r="O3"/>
      <c r="P3"/>
      <c r="Q3"/>
      <c r="R3"/>
      <c r="S3"/>
      <c r="T3"/>
      <c r="U3"/>
    </row>
    <row r="4" spans="1:24" x14ac:dyDescent="0.3">
      <c r="A4" s="85" t="s">
        <v>16</v>
      </c>
      <c r="B4" s="85"/>
      <c r="C4" s="85"/>
      <c r="D4" s="85"/>
      <c r="E4" s="85"/>
      <c r="F4" s="58"/>
      <c r="G4" s="58"/>
      <c r="H4" s="58"/>
      <c r="I4" s="58"/>
      <c r="J4" s="58"/>
      <c r="K4" s="58"/>
      <c r="L4" s="58"/>
      <c r="M4"/>
      <c r="N4"/>
      <c r="O4"/>
      <c r="P4"/>
      <c r="Q4"/>
      <c r="R4"/>
      <c r="S4"/>
      <c r="T4"/>
      <c r="U4"/>
    </row>
    <row r="5" spans="1:24" x14ac:dyDescent="0.3">
      <c r="A5" s="85" t="s">
        <v>17</v>
      </c>
      <c r="B5" s="85"/>
      <c r="C5" s="85"/>
      <c r="D5" s="85"/>
      <c r="E5" s="85"/>
      <c r="F5" s="60"/>
      <c r="G5" s="60"/>
      <c r="H5" s="60"/>
      <c r="I5" s="61"/>
      <c r="J5" s="61"/>
      <c r="K5" s="61"/>
      <c r="L5" s="61"/>
      <c r="M5"/>
      <c r="N5"/>
      <c r="O5"/>
      <c r="P5"/>
      <c r="Q5"/>
      <c r="R5"/>
      <c r="S5"/>
      <c r="T5"/>
      <c r="U5"/>
    </row>
    <row r="6" spans="1:24" x14ac:dyDescent="0.3">
      <c r="M6"/>
      <c r="N6"/>
      <c r="O6"/>
      <c r="P6"/>
      <c r="Q6"/>
      <c r="R6"/>
      <c r="S6"/>
      <c r="T6"/>
      <c r="U6"/>
    </row>
    <row r="7" spans="1:24" ht="34.5" customHeight="1" thickBot="1" x14ac:dyDescent="0.35">
      <c r="M7"/>
      <c r="N7"/>
      <c r="O7"/>
      <c r="P7"/>
      <c r="Q7"/>
      <c r="R7"/>
      <c r="S7"/>
      <c r="T7"/>
      <c r="U7"/>
    </row>
    <row r="8" spans="1:24" ht="15" customHeight="1" x14ac:dyDescent="0.3">
      <c r="A8" s="86" t="s">
        <v>0</v>
      </c>
      <c r="B8" s="89" t="s">
        <v>13</v>
      </c>
      <c r="C8" s="80" t="s">
        <v>34</v>
      </c>
      <c r="D8" s="81"/>
      <c r="E8" s="81"/>
      <c r="F8" s="81"/>
      <c r="G8" s="81"/>
      <c r="H8" s="81"/>
      <c r="I8" s="110" t="s">
        <v>50</v>
      </c>
      <c r="J8"/>
      <c r="K8"/>
      <c r="L8"/>
      <c r="M8"/>
      <c r="N8"/>
      <c r="O8"/>
      <c r="P8"/>
      <c r="Q8"/>
      <c r="R8"/>
      <c r="S8"/>
      <c r="T8"/>
      <c r="U8"/>
      <c r="V8"/>
      <c r="W8"/>
      <c r="X8"/>
    </row>
    <row r="9" spans="1:24" ht="31.5" customHeight="1" x14ac:dyDescent="0.3">
      <c r="A9" s="87"/>
      <c r="B9" s="90"/>
      <c r="C9" s="82" t="s">
        <v>43</v>
      </c>
      <c r="D9" s="83"/>
      <c r="E9" s="83"/>
      <c r="F9" s="84"/>
      <c r="G9" s="78" t="s">
        <v>45</v>
      </c>
      <c r="H9" s="79"/>
      <c r="I9" s="111"/>
    </row>
    <row r="10" spans="1:24" ht="27" customHeight="1" thickBot="1" x14ac:dyDescent="0.35">
      <c r="A10" s="88"/>
      <c r="B10" s="91"/>
      <c r="C10" s="28" t="s">
        <v>38</v>
      </c>
      <c r="D10" s="28" t="s">
        <v>36</v>
      </c>
      <c r="E10" s="70" t="s">
        <v>37</v>
      </c>
      <c r="F10" s="70" t="s">
        <v>44</v>
      </c>
      <c r="G10" s="28" t="s">
        <v>35</v>
      </c>
      <c r="H10" s="34" t="s">
        <v>36</v>
      </c>
      <c r="I10" s="100"/>
    </row>
    <row r="11" spans="1:24" x14ac:dyDescent="0.3">
      <c r="A11" s="2" t="s">
        <v>1</v>
      </c>
      <c r="B11" s="11"/>
      <c r="C11" s="11"/>
      <c r="D11" s="11"/>
      <c r="E11" s="29"/>
      <c r="F11" s="55"/>
      <c r="G11" s="33" t="str">
        <f>IF(B11="","",SUM(C11))</f>
        <v/>
      </c>
      <c r="H11" s="32" t="str">
        <f>IF(B11="","",SUM(D11))</f>
        <v/>
      </c>
      <c r="I11" s="32"/>
    </row>
    <row r="12" spans="1:24" x14ac:dyDescent="0.3">
      <c r="A12" s="5" t="s">
        <v>2</v>
      </c>
      <c r="B12" s="11"/>
      <c r="C12" s="12"/>
      <c r="D12" s="12"/>
      <c r="E12" s="30"/>
      <c r="F12" s="55"/>
      <c r="G12" s="33" t="str">
        <f t="shared" ref="G12:G22" si="0">IF(B12="","",SUM(C12))</f>
        <v/>
      </c>
      <c r="H12" s="32" t="str">
        <f t="shared" ref="H12:H22" si="1">IF(B12="","",SUM(D12))</f>
        <v/>
      </c>
      <c r="I12" s="32"/>
    </row>
    <row r="13" spans="1:24" x14ac:dyDescent="0.3">
      <c r="A13" s="5" t="s">
        <v>3</v>
      </c>
      <c r="B13" s="11"/>
      <c r="C13" s="11"/>
      <c r="D13" s="12"/>
      <c r="E13" s="30"/>
      <c r="F13" s="55"/>
      <c r="G13" s="33" t="str">
        <f t="shared" si="0"/>
        <v/>
      </c>
      <c r="H13" s="32" t="str">
        <f t="shared" si="1"/>
        <v/>
      </c>
      <c r="I13" s="32"/>
    </row>
    <row r="14" spans="1:24" x14ac:dyDescent="0.3">
      <c r="A14" s="5" t="s">
        <v>4</v>
      </c>
      <c r="B14" s="11"/>
      <c r="C14" s="12"/>
      <c r="D14" s="12"/>
      <c r="E14" s="30"/>
      <c r="F14" s="55"/>
      <c r="G14" s="33" t="str">
        <f t="shared" si="0"/>
        <v/>
      </c>
      <c r="H14" s="32" t="str">
        <f t="shared" si="1"/>
        <v/>
      </c>
      <c r="I14" s="32"/>
    </row>
    <row r="15" spans="1:24" x14ac:dyDescent="0.3">
      <c r="A15" s="5" t="s">
        <v>5</v>
      </c>
      <c r="B15" s="11"/>
      <c r="C15" s="11"/>
      <c r="D15" s="12"/>
      <c r="E15" s="30"/>
      <c r="F15" s="55"/>
      <c r="G15" s="33" t="str">
        <f t="shared" si="0"/>
        <v/>
      </c>
      <c r="H15" s="32" t="str">
        <f t="shared" si="1"/>
        <v/>
      </c>
      <c r="I15" s="32"/>
    </row>
    <row r="16" spans="1:24" x14ac:dyDescent="0.3">
      <c r="A16" s="5" t="s">
        <v>6</v>
      </c>
      <c r="B16" s="11"/>
      <c r="C16" s="12"/>
      <c r="D16" s="12"/>
      <c r="E16" s="30"/>
      <c r="F16" s="55"/>
      <c r="G16" s="33" t="str">
        <f t="shared" si="0"/>
        <v/>
      </c>
      <c r="H16" s="32" t="str">
        <f t="shared" si="1"/>
        <v/>
      </c>
      <c r="I16" s="32"/>
    </row>
    <row r="17" spans="1:9" x14ac:dyDescent="0.3">
      <c r="A17" s="5" t="s">
        <v>7</v>
      </c>
      <c r="B17" s="11"/>
      <c r="C17" s="11"/>
      <c r="D17" s="12"/>
      <c r="E17" s="30"/>
      <c r="F17" s="55"/>
      <c r="G17" s="33" t="str">
        <f t="shared" si="0"/>
        <v/>
      </c>
      <c r="H17" s="32" t="str">
        <f t="shared" si="1"/>
        <v/>
      </c>
      <c r="I17" s="32"/>
    </row>
    <row r="18" spans="1:9" x14ac:dyDescent="0.3">
      <c r="A18" s="5" t="s">
        <v>8</v>
      </c>
      <c r="B18" s="11"/>
      <c r="C18" s="12"/>
      <c r="D18" s="12"/>
      <c r="E18" s="30"/>
      <c r="F18" s="55"/>
      <c r="G18" s="33" t="str">
        <f t="shared" si="0"/>
        <v/>
      </c>
      <c r="H18" s="32" t="str">
        <f t="shared" si="1"/>
        <v/>
      </c>
      <c r="I18" s="32"/>
    </row>
    <row r="19" spans="1:9" x14ac:dyDescent="0.3">
      <c r="A19" s="5" t="s">
        <v>9</v>
      </c>
      <c r="B19" s="11"/>
      <c r="C19" s="11"/>
      <c r="D19" s="12"/>
      <c r="E19" s="30"/>
      <c r="F19" s="55"/>
      <c r="G19" s="33" t="str">
        <f t="shared" si="0"/>
        <v/>
      </c>
      <c r="H19" s="32" t="str">
        <f t="shared" si="1"/>
        <v/>
      </c>
      <c r="I19" s="32"/>
    </row>
    <row r="20" spans="1:9" x14ac:dyDescent="0.3">
      <c r="A20" s="5" t="s">
        <v>10</v>
      </c>
      <c r="B20" s="11"/>
      <c r="C20" s="12"/>
      <c r="D20" s="12"/>
      <c r="E20" s="30"/>
      <c r="F20" s="55"/>
      <c r="G20" s="33" t="str">
        <f t="shared" si="0"/>
        <v/>
      </c>
      <c r="H20" s="32" t="str">
        <f t="shared" si="1"/>
        <v/>
      </c>
      <c r="I20" s="32"/>
    </row>
    <row r="21" spans="1:9" x14ac:dyDescent="0.3">
      <c r="A21" s="5" t="s">
        <v>11</v>
      </c>
      <c r="B21" s="11"/>
      <c r="C21" s="11"/>
      <c r="D21" s="13"/>
      <c r="E21" s="30"/>
      <c r="F21" s="55"/>
      <c r="G21" s="33" t="str">
        <f t="shared" si="0"/>
        <v/>
      </c>
      <c r="H21" s="32" t="str">
        <f t="shared" si="1"/>
        <v/>
      </c>
      <c r="I21" s="32"/>
    </row>
    <row r="22" spans="1:9" ht="15" thickBot="1" x14ac:dyDescent="0.35">
      <c r="A22" s="15" t="s">
        <v>12</v>
      </c>
      <c r="B22" s="11"/>
      <c r="C22" s="11"/>
      <c r="D22" s="14"/>
      <c r="E22" s="31"/>
      <c r="F22" s="56"/>
      <c r="G22" s="33" t="str">
        <f t="shared" si="0"/>
        <v/>
      </c>
      <c r="H22" s="69" t="str">
        <f t="shared" si="1"/>
        <v/>
      </c>
      <c r="I22" s="32"/>
    </row>
    <row r="23" spans="1:9" x14ac:dyDescent="0.3">
      <c r="A23" s="16" t="s">
        <v>29</v>
      </c>
      <c r="B23" s="19" t="s">
        <v>33</v>
      </c>
      <c r="C23" s="37" t="str">
        <f>IF(SUM(C11:C22)=0,"",SUM(C11:C22))</f>
        <v/>
      </c>
      <c r="D23" s="37" t="str">
        <f t="shared" ref="D23" si="2">IF(SUM(D11:D22)=0,"",SUM(D11:D22))</f>
        <v/>
      </c>
      <c r="E23" s="37"/>
      <c r="F23" s="38"/>
      <c r="G23" s="38" t="s">
        <v>46</v>
      </c>
      <c r="H23" s="68" t="s">
        <v>46</v>
      </c>
      <c r="I23" s="67"/>
    </row>
    <row r="24" spans="1:9" ht="15" thickBot="1" x14ac:dyDescent="0.35">
      <c r="A24" s="17" t="s">
        <v>32</v>
      </c>
      <c r="B24" s="20" t="str">
        <f>IF(SUM(B11:B22)=0,"",AVERAGE(B11:B22))</f>
        <v/>
      </c>
      <c r="C24" s="20" t="str">
        <f t="shared" ref="C24:D24" si="3">IF(SUM(C11:C22)=0,"",AVERAGE(C11:C22))</f>
        <v/>
      </c>
      <c r="D24" s="20" t="str">
        <f t="shared" si="3"/>
        <v/>
      </c>
      <c r="E24" s="20"/>
      <c r="F24" s="39"/>
      <c r="G24" s="39">
        <f>IFERROR((AVERAGE(G11:G22)),0)</f>
        <v>0</v>
      </c>
      <c r="H24" s="40">
        <f>IFERROR((AVERAGE(H11:H22)),0)</f>
        <v>0</v>
      </c>
      <c r="I24" s="40"/>
    </row>
    <row r="25" spans="1:9" x14ac:dyDescent="0.3">
      <c r="A25" s="24"/>
    </row>
    <row r="26" spans="1:9" x14ac:dyDescent="0.3">
      <c r="A26" s="24"/>
    </row>
    <row r="27" spans="1:9" x14ac:dyDescent="0.3">
      <c r="A27" s="24"/>
    </row>
  </sheetData>
  <sheetProtection sheet="1" objects="1" scenarios="1"/>
  <protectedRanges>
    <protectedRange sqref="B11 G11:H11 B12:H22" name="Rango2"/>
    <protectedRange sqref="F2:H2 J1:L1 J4:U5 M1:U2" name="Rango1"/>
    <protectedRange sqref="C11:F11" name="Rango2_1"/>
    <protectedRange sqref="I11:I22" name="Rango2_2"/>
    <protectedRange sqref="I1 I4:I5" name="Rango1_1"/>
  </protectedRanges>
  <mergeCells count="11">
    <mergeCell ref="I8:I10"/>
    <mergeCell ref="A1:E1"/>
    <mergeCell ref="A2:E2"/>
    <mergeCell ref="A3:E3"/>
    <mergeCell ref="G9:H9"/>
    <mergeCell ref="A4:E4"/>
    <mergeCell ref="A5:E5"/>
    <mergeCell ref="A8:A10"/>
    <mergeCell ref="B8:B10"/>
    <mergeCell ref="C8:H8"/>
    <mergeCell ref="C9:F9"/>
  </mergeCells>
  <printOptions horizontalCentered="1"/>
  <pageMargins left="0.70866141732283472" right="0.70866141732283472" top="0.71" bottom="1.45" header="0.31496062992125984" footer="0.31496062992125984"/>
  <pageSetup paperSize="9" orientation="landscape" r:id="rId1"/>
  <rowBreaks count="1" manualBreakCount="1">
    <brk id="24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Datos Generales</vt:lpstr>
      <vt:lpstr>Edificio 1</vt:lpstr>
      <vt:lpstr>Edificio 2</vt:lpstr>
      <vt:lpstr>Edificio 3</vt:lpstr>
      <vt:lpstr>Edificio 4</vt:lpstr>
      <vt:lpstr>Edificio 5</vt:lpstr>
      <vt:lpstr>Edificio 6</vt:lpstr>
      <vt:lpstr>Edificio 7</vt:lpstr>
      <vt:lpstr>Edificio 8</vt:lpstr>
      <vt:lpstr>Edificio 9</vt:lpstr>
      <vt:lpstr>Edificio 10</vt:lpstr>
      <vt:lpstr>Reporte institucional_edificio</vt:lpstr>
      <vt:lpstr>Reporte Institucional_mes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dmendoza</dc:creator>
  <cp:lastModifiedBy>Daniel Viquez Romero</cp:lastModifiedBy>
  <cp:lastPrinted>2011-08-19T13:34:45Z</cp:lastPrinted>
  <dcterms:created xsi:type="dcterms:W3CDTF">2009-10-20T13:50:35Z</dcterms:created>
  <dcterms:modified xsi:type="dcterms:W3CDTF">2020-09-09T15:00:28Z</dcterms:modified>
</cp:coreProperties>
</file>