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drawings/drawing5.xml" ContentType="application/vnd.openxmlformats-officedocument.drawing+xml"/>
  <Override PartName="/xl/comments4.xml" ContentType="application/vnd.openxmlformats-officedocument.spreadsheetml.comments+xml"/>
  <Override PartName="/xl/charts/chart4.xml" ContentType="application/vnd.openxmlformats-officedocument.drawingml.chart+xml"/>
  <Override PartName="/xl/drawings/drawing6.xml" ContentType="application/vnd.openxmlformats-officedocument.drawing+xml"/>
  <Override PartName="/xl/comments5.xml" ContentType="application/vnd.openxmlformats-officedocument.spreadsheetml.comments+xml"/>
  <Override PartName="/xl/charts/chart5.xml" ContentType="application/vnd.openxmlformats-officedocument.drawingml.chart+xml"/>
  <Override PartName="/xl/drawings/drawing7.xml" ContentType="application/vnd.openxmlformats-officedocument.drawing+xml"/>
  <Override PartName="/xl/comments6.xml" ContentType="application/vnd.openxmlformats-officedocument.spreadsheetml.comments+xml"/>
  <Override PartName="/xl/charts/chart6.xml" ContentType="application/vnd.openxmlformats-officedocument.drawingml.chart+xml"/>
  <Override PartName="/xl/drawings/drawing8.xml" ContentType="application/vnd.openxmlformats-officedocument.drawing+xml"/>
  <Override PartName="/xl/comments7.xml" ContentType="application/vnd.openxmlformats-officedocument.spreadsheetml.comments+xml"/>
  <Override PartName="/xl/charts/chart7.xml" ContentType="application/vnd.openxmlformats-officedocument.drawingml.chart+xml"/>
  <Override PartName="/xl/drawings/drawing9.xml" ContentType="application/vnd.openxmlformats-officedocument.drawing+xml"/>
  <Override PartName="/xl/comments8.xml" ContentType="application/vnd.openxmlformats-officedocument.spreadsheetml.comments+xml"/>
  <Override PartName="/xl/charts/chart8.xml" ContentType="application/vnd.openxmlformats-officedocument.drawingml.chart+xml"/>
  <Override PartName="/xl/drawings/drawing10.xml" ContentType="application/vnd.openxmlformats-officedocument.drawing+xml"/>
  <Override PartName="/xl/comments9.xml" ContentType="application/vnd.openxmlformats-officedocument.spreadsheetml.comments+xml"/>
  <Override PartName="/xl/charts/chart9.xml" ContentType="application/vnd.openxmlformats-officedocument.drawingml.chart+xml"/>
  <Override PartName="/xl/drawings/drawing11.xml" ContentType="application/vnd.openxmlformats-officedocument.drawing+xml"/>
  <Override PartName="/xl/comments10.xml" ContentType="application/vnd.openxmlformats-officedocument.spreadsheetml.comments+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13.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225"/>
  <workbookPr codeName="ThisWorkbook" defaultThemeVersion="124226"/>
  <mc:AlternateContent xmlns:mc="http://schemas.openxmlformats.org/markup-compatibility/2006">
    <mc:Choice Requires="x15">
      <x15ac:absPath xmlns:x15ac="http://schemas.microsoft.com/office/spreadsheetml/2010/11/ac" url="https://minaecostarica-my.sharepoint.com/personal/dviquez_minae_go_cr/Documents/Escritorio/Herramientas PGAI/Actualizaciones/"/>
    </mc:Choice>
  </mc:AlternateContent>
  <xr:revisionPtr revIDLastSave="1" documentId="13_ncr:1_{8FB17F16-72E9-47B0-B1E4-CB54DB1FA680}" xr6:coauthVersionLast="47" xr6:coauthVersionMax="47" xr10:uidLastSave="{EE9FD5E2-2B62-4A0B-8F3D-E4283C7F8322}"/>
  <bookViews>
    <workbookView xWindow="-108" yWindow="-108" windowWidth="23256" windowHeight="12456" xr2:uid="{00000000-000D-0000-FFFF-FFFF00000000}"/>
  </bookViews>
  <sheets>
    <sheet name="Datos Generales" sheetId="32" r:id="rId1"/>
    <sheet name="Lista Residuos Declarados" sheetId="44" r:id="rId2"/>
    <sheet name="Edificio 1" sheetId="3" r:id="rId3"/>
    <sheet name="Edificio 2" sheetId="20" r:id="rId4"/>
    <sheet name="Edificio 3" sheetId="30" r:id="rId5"/>
    <sheet name="Edificio 4" sheetId="31" r:id="rId6"/>
    <sheet name="Edificio 5" sheetId="38" r:id="rId7"/>
    <sheet name="Edificio 6" sheetId="39" r:id="rId8"/>
    <sheet name="Edificio 7" sheetId="40" r:id="rId9"/>
    <sheet name="Edificio 8" sheetId="41" r:id="rId10"/>
    <sheet name="Edificio 9" sheetId="42" r:id="rId11"/>
    <sheet name="Edificio 10" sheetId="43" r:id="rId12"/>
    <sheet name="Reporte institucional_edificio" sheetId="28" r:id="rId13"/>
    <sheet name="Reporte Institucional_mes" sheetId="29" r:id="rId14"/>
  </sheet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K11" i="3" l="1"/>
  <c r="E8" i="29" l="1"/>
  <c r="F8" i="29"/>
  <c r="G8" i="29"/>
  <c r="H8" i="29"/>
  <c r="I8" i="29"/>
  <c r="E9" i="29"/>
  <c r="F9" i="29"/>
  <c r="G9" i="29"/>
  <c r="H9" i="29"/>
  <c r="I9" i="29"/>
  <c r="E10" i="29"/>
  <c r="F10" i="29"/>
  <c r="G10" i="29"/>
  <c r="H10" i="29"/>
  <c r="I10" i="29"/>
  <c r="E11" i="29"/>
  <c r="F11" i="29"/>
  <c r="G11" i="29"/>
  <c r="H11" i="29"/>
  <c r="I11" i="29"/>
  <c r="E12" i="29"/>
  <c r="F12" i="29"/>
  <c r="G12" i="29"/>
  <c r="H12" i="29"/>
  <c r="I12" i="29"/>
  <c r="E13" i="29"/>
  <c r="F13" i="29"/>
  <c r="G13" i="29"/>
  <c r="H13" i="29"/>
  <c r="I13" i="29"/>
  <c r="E14" i="29"/>
  <c r="F14" i="29"/>
  <c r="G14" i="29"/>
  <c r="H14" i="29"/>
  <c r="I14" i="29"/>
  <c r="E15" i="29"/>
  <c r="F15" i="29"/>
  <c r="G15" i="29"/>
  <c r="H15" i="29"/>
  <c r="I15" i="29"/>
  <c r="E16" i="29"/>
  <c r="F16" i="29"/>
  <c r="G16" i="29"/>
  <c r="H16" i="29"/>
  <c r="I16" i="29"/>
  <c r="E17" i="29"/>
  <c r="F17" i="29"/>
  <c r="G17" i="29"/>
  <c r="H17" i="29"/>
  <c r="I17" i="29"/>
  <c r="E18" i="29"/>
  <c r="F18" i="29"/>
  <c r="G18" i="29"/>
  <c r="H18" i="29"/>
  <c r="I18" i="29"/>
  <c r="I7" i="29"/>
  <c r="H7" i="29"/>
  <c r="G7" i="29"/>
  <c r="F7" i="29"/>
  <c r="E7" i="29"/>
  <c r="D8" i="29"/>
  <c r="D9" i="29"/>
  <c r="D10" i="29"/>
  <c r="D11" i="29"/>
  <c r="D12" i="29"/>
  <c r="D13" i="29"/>
  <c r="D14" i="29"/>
  <c r="D15" i="29"/>
  <c r="D16" i="29"/>
  <c r="D17" i="29"/>
  <c r="D18" i="29"/>
  <c r="D7" i="29"/>
  <c r="C8" i="29"/>
  <c r="C9" i="29"/>
  <c r="C10" i="29"/>
  <c r="C11" i="29"/>
  <c r="C12" i="29"/>
  <c r="C13" i="29"/>
  <c r="C14" i="29"/>
  <c r="C15" i="29"/>
  <c r="C16" i="29"/>
  <c r="C17" i="29"/>
  <c r="C18" i="29"/>
  <c r="C7" i="29"/>
  <c r="B8" i="29"/>
  <c r="B9" i="29"/>
  <c r="B10" i="29"/>
  <c r="B11" i="29"/>
  <c r="B12" i="29"/>
  <c r="B13" i="29"/>
  <c r="B14" i="29"/>
  <c r="B15" i="29"/>
  <c r="B16" i="29"/>
  <c r="B17" i="29"/>
  <c r="B18" i="29"/>
  <c r="B7" i="29"/>
  <c r="I16" i="28" l="1"/>
  <c r="I15" i="28"/>
  <c r="I14" i="28"/>
  <c r="I13" i="28"/>
  <c r="I12" i="28"/>
  <c r="I11" i="28"/>
  <c r="A16" i="28" l="1"/>
  <c r="A15" i="28"/>
  <c r="A14" i="28"/>
  <c r="A13" i="28"/>
  <c r="A12" i="28"/>
  <c r="A11" i="28"/>
  <c r="I24" i="43"/>
  <c r="H16" i="28" s="1"/>
  <c r="H24" i="43"/>
  <c r="G24" i="43"/>
  <c r="G16" i="28" s="1"/>
  <c r="F24" i="43"/>
  <c r="F16" i="28" s="1"/>
  <c r="E24" i="43"/>
  <c r="E16" i="28" s="1"/>
  <c r="D24" i="43"/>
  <c r="D16" i="28" s="1"/>
  <c r="C24" i="43"/>
  <c r="C16" i="28" s="1"/>
  <c r="B24" i="43"/>
  <c r="B16" i="28" s="1"/>
  <c r="I23" i="43"/>
  <c r="H23" i="43"/>
  <c r="G23" i="43"/>
  <c r="F23" i="43"/>
  <c r="E23" i="43"/>
  <c r="D23" i="43"/>
  <c r="C23" i="43"/>
  <c r="K22" i="43"/>
  <c r="K21" i="43"/>
  <c r="K20" i="43"/>
  <c r="K19" i="43"/>
  <c r="K18" i="43"/>
  <c r="K17" i="43"/>
  <c r="K16" i="43"/>
  <c r="K15" i="43"/>
  <c r="K14" i="43"/>
  <c r="K13" i="43"/>
  <c r="K12" i="43"/>
  <c r="K11" i="43"/>
  <c r="D3" i="43"/>
  <c r="D1" i="43"/>
  <c r="I24" i="42"/>
  <c r="H15" i="28" s="1"/>
  <c r="H24" i="42"/>
  <c r="G24" i="42"/>
  <c r="G15" i="28" s="1"/>
  <c r="F24" i="42"/>
  <c r="F15" i="28" s="1"/>
  <c r="E24" i="42"/>
  <c r="E15" i="28" s="1"/>
  <c r="D24" i="42"/>
  <c r="D15" i="28" s="1"/>
  <c r="C24" i="42"/>
  <c r="C15" i="28" s="1"/>
  <c r="B24" i="42"/>
  <c r="B15" i="28" s="1"/>
  <c r="I23" i="42"/>
  <c r="H23" i="42"/>
  <c r="G23" i="42"/>
  <c r="F23" i="42"/>
  <c r="E23" i="42"/>
  <c r="D23" i="42"/>
  <c r="C23" i="42"/>
  <c r="K22" i="42"/>
  <c r="K21" i="42"/>
  <c r="K20" i="42"/>
  <c r="K19" i="42"/>
  <c r="K18" i="42"/>
  <c r="K17" i="42"/>
  <c r="K16" i="42"/>
  <c r="K15" i="42"/>
  <c r="K14" i="42"/>
  <c r="K13" i="42"/>
  <c r="K12" i="42"/>
  <c r="K11" i="42"/>
  <c r="D3" i="42"/>
  <c r="D1" i="42"/>
  <c r="I24" i="41"/>
  <c r="H14" i="28" s="1"/>
  <c r="H24" i="41"/>
  <c r="G24" i="41"/>
  <c r="G14" i="28" s="1"/>
  <c r="F24" i="41"/>
  <c r="F14" i="28" s="1"/>
  <c r="E24" i="41"/>
  <c r="E14" i="28" s="1"/>
  <c r="D24" i="41"/>
  <c r="D14" i="28" s="1"/>
  <c r="C24" i="41"/>
  <c r="C14" i="28" s="1"/>
  <c r="B24" i="41"/>
  <c r="B14" i="28" s="1"/>
  <c r="I23" i="41"/>
  <c r="H23" i="41"/>
  <c r="G23" i="41"/>
  <c r="F23" i="41"/>
  <c r="E23" i="41"/>
  <c r="D23" i="41"/>
  <c r="C23" i="41"/>
  <c r="K22" i="41"/>
  <c r="K21" i="41"/>
  <c r="K20" i="41"/>
  <c r="K19" i="41"/>
  <c r="K18" i="41"/>
  <c r="K17" i="41"/>
  <c r="K16" i="41"/>
  <c r="K15" i="41"/>
  <c r="K14" i="41"/>
  <c r="K13" i="41"/>
  <c r="K12" i="41"/>
  <c r="K11" i="41"/>
  <c r="D3" i="41"/>
  <c r="D1" i="41"/>
  <c r="I24" i="40"/>
  <c r="H13" i="28" s="1"/>
  <c r="H24" i="40"/>
  <c r="G24" i="40"/>
  <c r="G13" i="28" s="1"/>
  <c r="F24" i="40"/>
  <c r="F13" i="28" s="1"/>
  <c r="E24" i="40"/>
  <c r="E13" i="28" s="1"/>
  <c r="D24" i="40"/>
  <c r="D13" i="28" s="1"/>
  <c r="C24" i="40"/>
  <c r="C13" i="28" s="1"/>
  <c r="B24" i="40"/>
  <c r="B13" i="28" s="1"/>
  <c r="I23" i="40"/>
  <c r="H23" i="40"/>
  <c r="G23" i="40"/>
  <c r="F23" i="40"/>
  <c r="E23" i="40"/>
  <c r="D23" i="40"/>
  <c r="C23" i="40"/>
  <c r="K22" i="40"/>
  <c r="K21" i="40"/>
  <c r="K20" i="40"/>
  <c r="K19" i="40"/>
  <c r="K18" i="40"/>
  <c r="K17" i="40"/>
  <c r="K16" i="40"/>
  <c r="K15" i="40"/>
  <c r="K14" i="40"/>
  <c r="K13" i="40"/>
  <c r="K12" i="40"/>
  <c r="K11" i="40"/>
  <c r="D3" i="40"/>
  <c r="D1" i="40"/>
  <c r="I24" i="39"/>
  <c r="H12" i="28" s="1"/>
  <c r="H24" i="39"/>
  <c r="G24" i="39"/>
  <c r="G12" i="28" s="1"/>
  <c r="F24" i="39"/>
  <c r="F12" i="28" s="1"/>
  <c r="E24" i="39"/>
  <c r="E12" i="28" s="1"/>
  <c r="D24" i="39"/>
  <c r="D12" i="28" s="1"/>
  <c r="C24" i="39"/>
  <c r="C12" i="28" s="1"/>
  <c r="B24" i="39"/>
  <c r="B12" i="28" s="1"/>
  <c r="I23" i="39"/>
  <c r="H23" i="39"/>
  <c r="G23" i="39"/>
  <c r="F23" i="39"/>
  <c r="E23" i="39"/>
  <c r="D23" i="39"/>
  <c r="C23" i="39"/>
  <c r="K22" i="39"/>
  <c r="K21" i="39"/>
  <c r="K20" i="39"/>
  <c r="K19" i="39"/>
  <c r="K18" i="39"/>
  <c r="K17" i="39"/>
  <c r="K16" i="39"/>
  <c r="K15" i="39"/>
  <c r="K14" i="39"/>
  <c r="K13" i="39"/>
  <c r="K12" i="39"/>
  <c r="K11" i="39"/>
  <c r="D3" i="39"/>
  <c r="D1" i="39"/>
  <c r="I24" i="38"/>
  <c r="H11" i="28" s="1"/>
  <c r="H24" i="38"/>
  <c r="G24" i="38"/>
  <c r="G11" i="28" s="1"/>
  <c r="F24" i="38"/>
  <c r="F11" i="28" s="1"/>
  <c r="E24" i="38"/>
  <c r="E11" i="28" s="1"/>
  <c r="D24" i="38"/>
  <c r="D11" i="28" s="1"/>
  <c r="C24" i="38"/>
  <c r="C11" i="28" s="1"/>
  <c r="B24" i="38"/>
  <c r="B11" i="28" s="1"/>
  <c r="I23" i="38"/>
  <c r="H23" i="38"/>
  <c r="G23" i="38"/>
  <c r="F23" i="38"/>
  <c r="E23" i="38"/>
  <c r="D23" i="38"/>
  <c r="C23" i="38"/>
  <c r="K22" i="38"/>
  <c r="K21" i="38"/>
  <c r="K20" i="38"/>
  <c r="K19" i="38"/>
  <c r="K18" i="38"/>
  <c r="K17" i="38"/>
  <c r="K16" i="38"/>
  <c r="K15" i="38"/>
  <c r="K14" i="38"/>
  <c r="K13" i="38"/>
  <c r="K12" i="38"/>
  <c r="K11" i="38"/>
  <c r="D3" i="38"/>
  <c r="D1" i="38"/>
  <c r="K24" i="43" l="1"/>
  <c r="K23" i="40"/>
  <c r="K23" i="43"/>
  <c r="K23" i="42"/>
  <c r="K24" i="42"/>
  <c r="K23" i="41"/>
  <c r="K24" i="41"/>
  <c r="K24" i="40"/>
  <c r="K24" i="39"/>
  <c r="K23" i="39"/>
  <c r="K24" i="38"/>
  <c r="K23" i="38"/>
  <c r="G23" i="31"/>
  <c r="H23" i="31"/>
  <c r="I23" i="31"/>
  <c r="G24" i="31"/>
  <c r="G10" i="28" s="1"/>
  <c r="H24" i="31"/>
  <c r="I24" i="31"/>
  <c r="G23" i="30"/>
  <c r="H23" i="30"/>
  <c r="I23" i="30"/>
  <c r="G24" i="30"/>
  <c r="G9" i="28" s="1"/>
  <c r="H24" i="30"/>
  <c r="I24" i="30"/>
  <c r="G23" i="20"/>
  <c r="H23" i="20"/>
  <c r="I23" i="20"/>
  <c r="G24" i="20"/>
  <c r="G8" i="28" s="1"/>
  <c r="H24" i="20"/>
  <c r="I24" i="20"/>
  <c r="G23" i="3"/>
  <c r="H23" i="3"/>
  <c r="I23" i="3"/>
  <c r="G24" i="3"/>
  <c r="G7" i="28" s="1"/>
  <c r="H24" i="3"/>
  <c r="I24" i="3"/>
  <c r="I7" i="28" l="1"/>
  <c r="H7" i="28"/>
  <c r="G19" i="29"/>
  <c r="J7" i="29" l="1"/>
  <c r="K7" i="29" s="1"/>
  <c r="G17" i="28" l="1"/>
  <c r="F24" i="20"/>
  <c r="E24" i="20"/>
  <c r="D24" i="20"/>
  <c r="C24" i="20"/>
  <c r="C8" i="28" s="1"/>
  <c r="B24" i="20"/>
  <c r="F23" i="20"/>
  <c r="E23" i="20"/>
  <c r="D23" i="20"/>
  <c r="C23" i="20"/>
  <c r="K22" i="20"/>
  <c r="K21" i="20"/>
  <c r="K20" i="20"/>
  <c r="K19" i="20"/>
  <c r="K18" i="20"/>
  <c r="K17" i="20"/>
  <c r="K16" i="20"/>
  <c r="K15" i="20"/>
  <c r="K14" i="20"/>
  <c r="K13" i="20"/>
  <c r="K12" i="20"/>
  <c r="K11" i="20"/>
  <c r="F24" i="31"/>
  <c r="E24" i="31"/>
  <c r="D24" i="31"/>
  <c r="C24" i="31"/>
  <c r="C10" i="28" s="1"/>
  <c r="B24" i="31"/>
  <c r="B10" i="28" s="1"/>
  <c r="F23" i="31"/>
  <c r="E23" i="31"/>
  <c r="D23" i="31"/>
  <c r="C23" i="31"/>
  <c r="K22" i="31"/>
  <c r="K21" i="31"/>
  <c r="K20" i="31"/>
  <c r="K19" i="31"/>
  <c r="K18" i="31"/>
  <c r="K17" i="31"/>
  <c r="K16" i="31"/>
  <c r="K15" i="31"/>
  <c r="K14" i="31"/>
  <c r="K13" i="31"/>
  <c r="K12" i="31"/>
  <c r="K11" i="31"/>
  <c r="F24" i="30"/>
  <c r="E24" i="30"/>
  <c r="D24" i="30"/>
  <c r="C24" i="30"/>
  <c r="C9" i="28" s="1"/>
  <c r="B24" i="30"/>
  <c r="F23" i="30"/>
  <c r="E23" i="30"/>
  <c r="D23" i="30"/>
  <c r="C23" i="30"/>
  <c r="K22" i="30"/>
  <c r="K21" i="30"/>
  <c r="K20" i="30"/>
  <c r="K19" i="30"/>
  <c r="K18" i="30"/>
  <c r="K17" i="30"/>
  <c r="K16" i="30"/>
  <c r="K15" i="30"/>
  <c r="K14" i="30"/>
  <c r="K13" i="30"/>
  <c r="K12" i="30"/>
  <c r="K11" i="30"/>
  <c r="K23" i="30" l="1"/>
  <c r="K24" i="30"/>
  <c r="K24" i="20"/>
  <c r="K23" i="20"/>
  <c r="K24" i="31"/>
  <c r="K23" i="31"/>
  <c r="K12" i="3"/>
  <c r="K13" i="3"/>
  <c r="K14" i="3"/>
  <c r="K15" i="3"/>
  <c r="K16" i="3"/>
  <c r="K17" i="3"/>
  <c r="K18" i="3"/>
  <c r="K19" i="3"/>
  <c r="K20" i="3"/>
  <c r="K21" i="3"/>
  <c r="K22" i="3"/>
  <c r="I10" i="28" l="1"/>
  <c r="H10" i="28"/>
  <c r="F10" i="28"/>
  <c r="E10" i="28"/>
  <c r="D10" i="28"/>
  <c r="I9" i="28"/>
  <c r="H9" i="28"/>
  <c r="F9" i="28"/>
  <c r="E9" i="28"/>
  <c r="D9" i="28"/>
  <c r="B9" i="28"/>
  <c r="I8" i="28"/>
  <c r="H8" i="28"/>
  <c r="F8" i="28"/>
  <c r="E8" i="28"/>
  <c r="D8" i="28"/>
  <c r="B8" i="28"/>
  <c r="F24" i="3"/>
  <c r="F7" i="28" s="1"/>
  <c r="E24" i="3"/>
  <c r="E7" i="28" s="1"/>
  <c r="D24" i="3"/>
  <c r="D7" i="28" s="1"/>
  <c r="C24" i="3"/>
  <c r="B24" i="3"/>
  <c r="C7" i="28" l="1"/>
  <c r="J7" i="28" s="1"/>
  <c r="K7" i="28" s="1"/>
  <c r="J12" i="28"/>
  <c r="J8" i="28"/>
  <c r="J11" i="28"/>
  <c r="J9" i="28"/>
  <c r="J10" i="28"/>
  <c r="J13" i="28"/>
  <c r="J14" i="28"/>
  <c r="B18" i="28"/>
  <c r="J15" i="28"/>
  <c r="J16" i="28"/>
  <c r="D3" i="29"/>
  <c r="D3" i="31"/>
  <c r="D3" i="30"/>
  <c r="D3" i="20"/>
  <c r="D3" i="3"/>
  <c r="D23" i="3"/>
  <c r="E23" i="3"/>
  <c r="F23" i="3"/>
  <c r="C23" i="3"/>
  <c r="A9" i="28"/>
  <c r="A8" i="28"/>
  <c r="A7" i="28"/>
  <c r="A10" i="28"/>
  <c r="D2" i="29"/>
  <c r="C2" i="28"/>
  <c r="D1" i="31"/>
  <c r="D1" i="30"/>
  <c r="D1" i="20"/>
  <c r="D1" i="3"/>
  <c r="J8" i="29" l="1"/>
  <c r="K8" i="29" s="1"/>
  <c r="J13" i="29"/>
  <c r="K13" i="29" s="1"/>
  <c r="J17" i="29"/>
  <c r="K17" i="29" s="1"/>
  <c r="J9" i="29"/>
  <c r="K9" i="29" s="1"/>
  <c r="J14" i="29"/>
  <c r="K14" i="29" s="1"/>
  <c r="J18" i="29"/>
  <c r="K18" i="29" s="1"/>
  <c r="J10" i="29"/>
  <c r="K10" i="29" s="1"/>
  <c r="J11" i="29"/>
  <c r="K11" i="29" s="1"/>
  <c r="J15" i="29"/>
  <c r="K15" i="29" s="1"/>
  <c r="J12" i="29"/>
  <c r="K12" i="29" s="1"/>
  <c r="J16" i="29"/>
  <c r="K16" i="29" s="1"/>
  <c r="K24" i="3"/>
  <c r="B20" i="29"/>
  <c r="I20" i="29"/>
  <c r="I19" i="29"/>
  <c r="K23" i="3"/>
  <c r="I17" i="28"/>
  <c r="K12" i="28"/>
  <c r="K14" i="28"/>
  <c r="K10" i="28"/>
  <c r="K11" i="28"/>
  <c r="K13" i="28"/>
  <c r="K15" i="28"/>
  <c r="K9" i="28"/>
  <c r="K16" i="28"/>
  <c r="K8" i="28" l="1"/>
  <c r="H17" i="28"/>
  <c r="D17" i="28"/>
  <c r="F17" i="28"/>
  <c r="E17" i="28"/>
  <c r="C17" i="28"/>
  <c r="H20" i="29"/>
  <c r="F19" i="29"/>
  <c r="E19" i="29"/>
  <c r="C19" i="29"/>
  <c r="D20" i="29"/>
  <c r="H19" i="29"/>
  <c r="F20" i="29"/>
  <c r="D19" i="29"/>
  <c r="C20" i="29"/>
  <c r="E20" i="29"/>
  <c r="J17" i="28" l="1"/>
  <c r="K18" i="28" s="1"/>
  <c r="J20" i="29"/>
  <c r="K20" i="29" s="1"/>
  <c r="J19"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Víquez Romero</author>
    <author>mchinchilla</author>
  </authors>
  <commentList>
    <comment ref="M8" authorId="0" shapeId="0" xr:uid="{00000000-0006-0000-0100-000001000000}">
      <text>
        <r>
          <rPr>
            <b/>
            <sz val="9"/>
            <color indexed="81"/>
            <rFont val="Tahoma"/>
            <family val="2"/>
          </rPr>
          <t>Daniel Víquez Romero:</t>
        </r>
        <r>
          <rPr>
            <sz val="9"/>
            <color indexed="81"/>
            <rFont val="Tahoma"/>
            <family val="2"/>
          </rPr>
          <t xml:space="preserve">
Ingrese el nombre del Gestor Autorizado al cual se entrego el residuos para su tratamiento</t>
        </r>
      </text>
    </comment>
    <comment ref="E9" authorId="0" shapeId="0" xr:uid="{00000000-0006-0000-0100-000002000000}">
      <text>
        <r>
          <rPr>
            <b/>
            <sz val="9"/>
            <color indexed="81"/>
            <rFont val="Tahoma"/>
            <family val="2"/>
          </rPr>
          <t>Daniel Víquez Romero:</t>
        </r>
        <r>
          <rPr>
            <sz val="9"/>
            <color indexed="81"/>
            <rFont val="Tahoma"/>
            <family val="2"/>
          </rPr>
          <t xml:space="preserve">
Aires Acondicionados y refrigeradoras</t>
        </r>
      </text>
    </comment>
    <comment ref="F9" authorId="0" shapeId="0" xr:uid="{00000000-0006-0000-0100-000003000000}">
      <text>
        <r>
          <rPr>
            <b/>
            <sz val="9"/>
            <color indexed="81"/>
            <rFont val="Tahoma"/>
            <family val="2"/>
          </rPr>
          <t>Daniel Víquez Romero:</t>
        </r>
        <r>
          <rPr>
            <sz val="9"/>
            <color indexed="81"/>
            <rFont val="Tahoma"/>
            <family val="2"/>
          </rPr>
          <t xml:space="preserve">
Ejemplo: Equipo informatico, Abanicos, lamparas, cocinas, etc</t>
        </r>
      </text>
    </comment>
    <comment ref="O9" authorId="0" shapeId="0" xr:uid="{00000000-0006-0000-0100-000004000000}">
      <text>
        <r>
          <rPr>
            <b/>
            <sz val="9"/>
            <color indexed="81"/>
            <rFont val="Tahoma"/>
            <family val="2"/>
          </rPr>
          <t>Daniel Víquez Romero:</t>
        </r>
        <r>
          <rPr>
            <sz val="9"/>
            <color indexed="81"/>
            <rFont val="Tahoma"/>
            <family val="2"/>
          </rPr>
          <t xml:space="preserve">
Aires Acondicionados y refrigeradoras</t>
        </r>
      </text>
    </comment>
    <comment ref="P9" authorId="0" shapeId="0" xr:uid="{00000000-0006-0000-0100-000005000000}">
      <text>
        <r>
          <rPr>
            <b/>
            <sz val="9"/>
            <color indexed="81"/>
            <rFont val="Tahoma"/>
            <family val="2"/>
          </rPr>
          <t>Daniel Víquez Romero:</t>
        </r>
        <r>
          <rPr>
            <sz val="9"/>
            <color indexed="81"/>
            <rFont val="Tahoma"/>
            <family val="2"/>
          </rPr>
          <t xml:space="preserve">
Ejemplo: Equipo informatico, Abanicos, lamparas, cocinas, etc</t>
        </r>
      </text>
    </comment>
    <comment ref="I10" authorId="1" shapeId="0" xr:uid="{00000000-0006-0000-0100-000006000000}">
      <text>
        <r>
          <rPr>
            <sz val="9"/>
            <color indexed="81"/>
            <rFont val="Tahoma"/>
            <family val="2"/>
          </rPr>
          <t xml:space="preserve">Indique en esta celda cualquier otro residuo registrado según el Anexo 1 del reglamento 38272-S  </t>
        </r>
      </text>
    </comment>
    <comment ref="S10" authorId="1" shapeId="0" xr:uid="{00000000-0006-0000-0100-000007000000}">
      <text>
        <r>
          <rPr>
            <sz val="9"/>
            <color indexed="81"/>
            <rFont val="Tahoma"/>
            <family val="2"/>
          </rPr>
          <t xml:space="preserve">Indique en esta celda cualquier otro residuo registrado según el Anexo 1 del reglamento 38272-S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Daniel Víquez Romero</author>
    <author>mchinchilla</author>
  </authors>
  <commentList>
    <comment ref="M8" authorId="0" shapeId="0" xr:uid="{00000000-0006-0000-0A00-000001000000}">
      <text>
        <r>
          <rPr>
            <b/>
            <sz val="9"/>
            <color indexed="81"/>
            <rFont val="Tahoma"/>
            <family val="2"/>
          </rPr>
          <t>Daniel Víquez Romero:</t>
        </r>
        <r>
          <rPr>
            <sz val="9"/>
            <color indexed="81"/>
            <rFont val="Tahoma"/>
            <family val="2"/>
          </rPr>
          <t xml:space="preserve">
Ingrese el nombre del Gestor Autorizado al cual se entrego el residuos para su tratamiento</t>
        </r>
      </text>
    </comment>
    <comment ref="O9" authorId="0" shapeId="0" xr:uid="{00000000-0006-0000-0A00-000002000000}">
      <text>
        <r>
          <rPr>
            <b/>
            <sz val="9"/>
            <color indexed="81"/>
            <rFont val="Tahoma"/>
            <family val="2"/>
          </rPr>
          <t>Daniel Víquez Romero:</t>
        </r>
        <r>
          <rPr>
            <sz val="9"/>
            <color indexed="81"/>
            <rFont val="Tahoma"/>
            <family val="2"/>
          </rPr>
          <t xml:space="preserve">
Aires Acondicionados y refrigeradoras</t>
        </r>
      </text>
    </comment>
    <comment ref="P9" authorId="0" shapeId="0" xr:uid="{00000000-0006-0000-0A00-000003000000}">
      <text>
        <r>
          <rPr>
            <b/>
            <sz val="9"/>
            <color indexed="81"/>
            <rFont val="Tahoma"/>
            <family val="2"/>
          </rPr>
          <t>Daniel Víquez Romero:</t>
        </r>
        <r>
          <rPr>
            <sz val="9"/>
            <color indexed="81"/>
            <rFont val="Tahoma"/>
            <family val="2"/>
          </rPr>
          <t xml:space="preserve">
Ejemplo: Equipo informatico, Abanicos, lamparas, cocinas, etc</t>
        </r>
      </text>
    </comment>
    <comment ref="I10" authorId="1" shapeId="0" xr:uid="{00000000-0006-0000-0A00-000004000000}">
      <text>
        <r>
          <rPr>
            <sz val="9"/>
            <color indexed="81"/>
            <rFont val="Tahoma"/>
            <family val="2"/>
          </rPr>
          <t xml:space="preserve">Indique en esta celda cualquier otro residuo registrado según el Anexo 1 del reglamento 38272-S  </t>
        </r>
      </text>
    </comment>
    <comment ref="S10" authorId="1" shapeId="0" xr:uid="{00000000-0006-0000-0A00-000005000000}">
      <text>
        <r>
          <rPr>
            <sz val="9"/>
            <color indexed="81"/>
            <rFont val="Tahoma"/>
            <family val="2"/>
          </rPr>
          <t xml:space="preserve">Indique en esta celda cualquier otro residuo registrado según el Anexo 1 del reglamento 38272-S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 Víquez Romero</author>
    <author>mchinchilla</author>
  </authors>
  <commentList>
    <comment ref="M8" authorId="0" shapeId="0" xr:uid="{00000000-0006-0000-0200-000001000000}">
      <text>
        <r>
          <rPr>
            <b/>
            <sz val="9"/>
            <color indexed="81"/>
            <rFont val="Tahoma"/>
            <family val="2"/>
          </rPr>
          <t>Daniel Víquez Romero:</t>
        </r>
        <r>
          <rPr>
            <sz val="9"/>
            <color indexed="81"/>
            <rFont val="Tahoma"/>
            <family val="2"/>
          </rPr>
          <t xml:space="preserve">
Ingrese el nombre del Gestor Autorizado al cual se entrego el residuos para su tratamiento</t>
        </r>
      </text>
    </comment>
    <comment ref="O9" authorId="0" shapeId="0" xr:uid="{00000000-0006-0000-0200-000002000000}">
      <text>
        <r>
          <rPr>
            <b/>
            <sz val="9"/>
            <color indexed="81"/>
            <rFont val="Tahoma"/>
            <family val="2"/>
          </rPr>
          <t>Daniel Víquez Romero:</t>
        </r>
        <r>
          <rPr>
            <sz val="9"/>
            <color indexed="81"/>
            <rFont val="Tahoma"/>
            <family val="2"/>
          </rPr>
          <t xml:space="preserve">
Aires Acondicionados y refrigeradoras</t>
        </r>
      </text>
    </comment>
    <comment ref="P9" authorId="0" shapeId="0" xr:uid="{00000000-0006-0000-0200-000003000000}">
      <text>
        <r>
          <rPr>
            <b/>
            <sz val="9"/>
            <color indexed="81"/>
            <rFont val="Tahoma"/>
            <family val="2"/>
          </rPr>
          <t>Daniel Víquez Romero:</t>
        </r>
        <r>
          <rPr>
            <sz val="9"/>
            <color indexed="81"/>
            <rFont val="Tahoma"/>
            <family val="2"/>
          </rPr>
          <t xml:space="preserve">
Ejemplo: Equipo informatico, Abanicos, lamparas, cocinas, etc</t>
        </r>
      </text>
    </comment>
    <comment ref="I10" authorId="1" shapeId="0" xr:uid="{00000000-0006-0000-0200-000004000000}">
      <text>
        <r>
          <rPr>
            <sz val="9"/>
            <color indexed="81"/>
            <rFont val="Tahoma"/>
            <family val="2"/>
          </rPr>
          <t xml:space="preserve">Indique en esta celda cualquier otro residuo registrado según el Anexo 1 del reglamento 38272-S  </t>
        </r>
      </text>
    </comment>
    <comment ref="S10" authorId="1" shapeId="0" xr:uid="{00000000-0006-0000-0200-000005000000}">
      <text>
        <r>
          <rPr>
            <sz val="9"/>
            <color indexed="81"/>
            <rFont val="Tahoma"/>
            <family val="2"/>
          </rPr>
          <t xml:space="preserve">Indique en esta celda cualquier otro residuo registrado según el Anexo 1 del reglamento 38272-S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Daniel Víquez Romero</author>
    <author>mchinchilla</author>
  </authors>
  <commentList>
    <comment ref="M8" authorId="0" shapeId="0" xr:uid="{00000000-0006-0000-0300-000001000000}">
      <text>
        <r>
          <rPr>
            <b/>
            <sz val="9"/>
            <color indexed="81"/>
            <rFont val="Tahoma"/>
            <family val="2"/>
          </rPr>
          <t>Daniel Víquez Romero:</t>
        </r>
        <r>
          <rPr>
            <sz val="9"/>
            <color indexed="81"/>
            <rFont val="Tahoma"/>
            <family val="2"/>
          </rPr>
          <t xml:space="preserve">
Ingrese el nombre del Gestor Autorizado al cual se entrego el residuos para su tratamiento</t>
        </r>
      </text>
    </comment>
    <comment ref="O9" authorId="0" shapeId="0" xr:uid="{00000000-0006-0000-0300-000002000000}">
      <text>
        <r>
          <rPr>
            <b/>
            <sz val="9"/>
            <color indexed="81"/>
            <rFont val="Tahoma"/>
            <family val="2"/>
          </rPr>
          <t>Daniel Víquez Romero:</t>
        </r>
        <r>
          <rPr>
            <sz val="9"/>
            <color indexed="81"/>
            <rFont val="Tahoma"/>
            <family val="2"/>
          </rPr>
          <t xml:space="preserve">
Aires Acondicionados y refrigeradoras</t>
        </r>
      </text>
    </comment>
    <comment ref="P9" authorId="0" shapeId="0" xr:uid="{00000000-0006-0000-0300-000003000000}">
      <text>
        <r>
          <rPr>
            <b/>
            <sz val="9"/>
            <color indexed="81"/>
            <rFont val="Tahoma"/>
            <family val="2"/>
          </rPr>
          <t>Daniel Víquez Romero:</t>
        </r>
        <r>
          <rPr>
            <sz val="9"/>
            <color indexed="81"/>
            <rFont val="Tahoma"/>
            <family val="2"/>
          </rPr>
          <t xml:space="preserve">
Ejemplo: Equipo informatico, Abanicos, lamparas, cocinas, etc</t>
        </r>
      </text>
    </comment>
    <comment ref="I10" authorId="1" shapeId="0" xr:uid="{00000000-0006-0000-0300-000004000000}">
      <text>
        <r>
          <rPr>
            <sz val="9"/>
            <color indexed="81"/>
            <rFont val="Tahoma"/>
            <family val="2"/>
          </rPr>
          <t xml:space="preserve">Indique en esta celda cualquier otro residuo registrado según el Anexo 1 del reglamento 38272-S  </t>
        </r>
      </text>
    </comment>
    <comment ref="S10" authorId="1" shapeId="0" xr:uid="{00000000-0006-0000-0300-000005000000}">
      <text>
        <r>
          <rPr>
            <sz val="9"/>
            <color indexed="81"/>
            <rFont val="Tahoma"/>
            <family val="2"/>
          </rPr>
          <t xml:space="preserve">Indique en esta celda cualquier otro residuo registrado según el Anexo 1 del reglamento 38272-S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Daniel Víquez Romero</author>
    <author>mchinchilla</author>
  </authors>
  <commentList>
    <comment ref="M8" authorId="0" shapeId="0" xr:uid="{00000000-0006-0000-0400-000001000000}">
      <text>
        <r>
          <rPr>
            <b/>
            <sz val="9"/>
            <color indexed="81"/>
            <rFont val="Tahoma"/>
            <family val="2"/>
          </rPr>
          <t>Daniel Víquez Romero:</t>
        </r>
        <r>
          <rPr>
            <sz val="9"/>
            <color indexed="81"/>
            <rFont val="Tahoma"/>
            <family val="2"/>
          </rPr>
          <t xml:space="preserve">
Ingrese el nombre del Gestor Autorizado al cual se entrego el residuos para su tratamiento</t>
        </r>
      </text>
    </comment>
    <comment ref="O9" authorId="0" shapeId="0" xr:uid="{00000000-0006-0000-0400-000002000000}">
      <text>
        <r>
          <rPr>
            <b/>
            <sz val="9"/>
            <color indexed="81"/>
            <rFont val="Tahoma"/>
            <family val="2"/>
          </rPr>
          <t>Daniel Víquez Romero:</t>
        </r>
        <r>
          <rPr>
            <sz val="9"/>
            <color indexed="81"/>
            <rFont val="Tahoma"/>
            <family val="2"/>
          </rPr>
          <t xml:space="preserve">
Aires Acondicionados y refrigeradoras</t>
        </r>
      </text>
    </comment>
    <comment ref="P9" authorId="0" shapeId="0" xr:uid="{00000000-0006-0000-0400-000003000000}">
      <text>
        <r>
          <rPr>
            <b/>
            <sz val="9"/>
            <color indexed="81"/>
            <rFont val="Tahoma"/>
            <family val="2"/>
          </rPr>
          <t>Daniel Víquez Romero:</t>
        </r>
        <r>
          <rPr>
            <sz val="9"/>
            <color indexed="81"/>
            <rFont val="Tahoma"/>
            <family val="2"/>
          </rPr>
          <t xml:space="preserve">
Ejemplo: Equipo informatico, Abanicos, lamparas, cocinas, etc</t>
        </r>
      </text>
    </comment>
    <comment ref="I10" authorId="1" shapeId="0" xr:uid="{00000000-0006-0000-0400-000004000000}">
      <text>
        <r>
          <rPr>
            <sz val="9"/>
            <color indexed="81"/>
            <rFont val="Tahoma"/>
            <family val="2"/>
          </rPr>
          <t xml:space="preserve">Indique en esta celda cualquier otro residuo registrado según el Anexo 1 del reglamento 38272-S  </t>
        </r>
      </text>
    </comment>
    <comment ref="S10" authorId="1" shapeId="0" xr:uid="{00000000-0006-0000-0400-000005000000}">
      <text>
        <r>
          <rPr>
            <sz val="9"/>
            <color indexed="81"/>
            <rFont val="Tahoma"/>
            <family val="2"/>
          </rPr>
          <t xml:space="preserve">Indique en esta celda cualquier otro residuo registrado según el Anexo 1 del reglamento 38272-S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Daniel Víquez Romero</author>
    <author>mchinchilla</author>
  </authors>
  <commentList>
    <comment ref="M8" authorId="0" shapeId="0" xr:uid="{00000000-0006-0000-0500-000001000000}">
      <text>
        <r>
          <rPr>
            <b/>
            <sz val="9"/>
            <color indexed="81"/>
            <rFont val="Tahoma"/>
            <family val="2"/>
          </rPr>
          <t>Daniel Víquez Romero:</t>
        </r>
        <r>
          <rPr>
            <sz val="9"/>
            <color indexed="81"/>
            <rFont val="Tahoma"/>
            <family val="2"/>
          </rPr>
          <t xml:space="preserve">
Ingrese el nombre del Gestor Autorizado al cual se entrego el residuos para su tratamiento</t>
        </r>
      </text>
    </comment>
    <comment ref="O9" authorId="0" shapeId="0" xr:uid="{00000000-0006-0000-0500-000002000000}">
      <text>
        <r>
          <rPr>
            <b/>
            <sz val="9"/>
            <color indexed="81"/>
            <rFont val="Tahoma"/>
            <family val="2"/>
          </rPr>
          <t>Daniel Víquez Romero:</t>
        </r>
        <r>
          <rPr>
            <sz val="9"/>
            <color indexed="81"/>
            <rFont val="Tahoma"/>
            <family val="2"/>
          </rPr>
          <t xml:space="preserve">
Aires Acondicionados y refrigeradoras</t>
        </r>
      </text>
    </comment>
    <comment ref="P9" authorId="0" shapeId="0" xr:uid="{00000000-0006-0000-0500-000003000000}">
      <text>
        <r>
          <rPr>
            <b/>
            <sz val="9"/>
            <color indexed="81"/>
            <rFont val="Tahoma"/>
            <family val="2"/>
          </rPr>
          <t>Daniel Víquez Romero:</t>
        </r>
        <r>
          <rPr>
            <sz val="9"/>
            <color indexed="81"/>
            <rFont val="Tahoma"/>
            <family val="2"/>
          </rPr>
          <t xml:space="preserve">
Ejemplo: Equipo informatico, Abanicos, lamparas, cocinas, etc</t>
        </r>
      </text>
    </comment>
    <comment ref="I10" authorId="1" shapeId="0" xr:uid="{00000000-0006-0000-0500-000004000000}">
      <text>
        <r>
          <rPr>
            <sz val="9"/>
            <color indexed="81"/>
            <rFont val="Tahoma"/>
            <family val="2"/>
          </rPr>
          <t xml:space="preserve">Indique en esta celda cualquier otro residuo registrado según el Anexo 1 del reglamento 38272-S  </t>
        </r>
      </text>
    </comment>
    <comment ref="S10" authorId="1" shapeId="0" xr:uid="{00000000-0006-0000-0500-000005000000}">
      <text>
        <r>
          <rPr>
            <sz val="9"/>
            <color indexed="81"/>
            <rFont val="Tahoma"/>
            <family val="2"/>
          </rPr>
          <t xml:space="preserve">Indique en esta celda cualquier otro residuo registrado según el Anexo 1 del reglamento 38272-S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Daniel Víquez Romero</author>
    <author>mchinchilla</author>
  </authors>
  <commentList>
    <comment ref="M8" authorId="0" shapeId="0" xr:uid="{00000000-0006-0000-0600-000001000000}">
      <text>
        <r>
          <rPr>
            <b/>
            <sz val="9"/>
            <color indexed="81"/>
            <rFont val="Tahoma"/>
            <family val="2"/>
          </rPr>
          <t>Daniel Víquez Romero:</t>
        </r>
        <r>
          <rPr>
            <sz val="9"/>
            <color indexed="81"/>
            <rFont val="Tahoma"/>
            <family val="2"/>
          </rPr>
          <t xml:space="preserve">
Ingrese el nombre del Gestor Autorizado al cual se entrego el residuos para su tratamiento</t>
        </r>
      </text>
    </comment>
    <comment ref="O9" authorId="0" shapeId="0" xr:uid="{00000000-0006-0000-0600-000002000000}">
      <text>
        <r>
          <rPr>
            <b/>
            <sz val="9"/>
            <color indexed="81"/>
            <rFont val="Tahoma"/>
            <family val="2"/>
          </rPr>
          <t>Daniel Víquez Romero:</t>
        </r>
        <r>
          <rPr>
            <sz val="9"/>
            <color indexed="81"/>
            <rFont val="Tahoma"/>
            <family val="2"/>
          </rPr>
          <t xml:space="preserve">
Aires Acondicionados y refrigeradoras</t>
        </r>
      </text>
    </comment>
    <comment ref="P9" authorId="0" shapeId="0" xr:uid="{00000000-0006-0000-0600-000003000000}">
      <text>
        <r>
          <rPr>
            <b/>
            <sz val="9"/>
            <color indexed="81"/>
            <rFont val="Tahoma"/>
            <family val="2"/>
          </rPr>
          <t>Daniel Víquez Romero:</t>
        </r>
        <r>
          <rPr>
            <sz val="9"/>
            <color indexed="81"/>
            <rFont val="Tahoma"/>
            <family val="2"/>
          </rPr>
          <t xml:space="preserve">
Ejemplo: Equipo informatico, Abanicos, lamparas, cocinas, etc</t>
        </r>
      </text>
    </comment>
    <comment ref="I10" authorId="1" shapeId="0" xr:uid="{00000000-0006-0000-0600-000004000000}">
      <text>
        <r>
          <rPr>
            <sz val="9"/>
            <color indexed="81"/>
            <rFont val="Tahoma"/>
            <family val="2"/>
          </rPr>
          <t xml:space="preserve">Indique en esta celda cualquier otro residuo registrado según el Anexo 1 del reglamento 38272-S  </t>
        </r>
      </text>
    </comment>
    <comment ref="S10" authorId="1" shapeId="0" xr:uid="{00000000-0006-0000-0600-000005000000}">
      <text>
        <r>
          <rPr>
            <sz val="9"/>
            <color indexed="81"/>
            <rFont val="Tahoma"/>
            <family val="2"/>
          </rPr>
          <t xml:space="preserve">Indique en esta celda cualquier otro residuo registrado según el Anexo 1 del reglamento 38272-S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Daniel Víquez Romero</author>
    <author>mchinchilla</author>
  </authors>
  <commentList>
    <comment ref="M8" authorId="0" shapeId="0" xr:uid="{00000000-0006-0000-0700-000001000000}">
      <text>
        <r>
          <rPr>
            <b/>
            <sz val="9"/>
            <color indexed="81"/>
            <rFont val="Tahoma"/>
            <family val="2"/>
          </rPr>
          <t>Daniel Víquez Romero:</t>
        </r>
        <r>
          <rPr>
            <sz val="9"/>
            <color indexed="81"/>
            <rFont val="Tahoma"/>
            <family val="2"/>
          </rPr>
          <t xml:space="preserve">
Ingrese el nombre del Gestor Autorizado al cual se entrego el residuos para su tratamiento</t>
        </r>
      </text>
    </comment>
    <comment ref="O9" authorId="0" shapeId="0" xr:uid="{00000000-0006-0000-0700-000002000000}">
      <text>
        <r>
          <rPr>
            <b/>
            <sz val="9"/>
            <color indexed="81"/>
            <rFont val="Tahoma"/>
            <family val="2"/>
          </rPr>
          <t>Daniel Víquez Romero:</t>
        </r>
        <r>
          <rPr>
            <sz val="9"/>
            <color indexed="81"/>
            <rFont val="Tahoma"/>
            <family val="2"/>
          </rPr>
          <t xml:space="preserve">
Aires Acondicionados y refrigeradoras</t>
        </r>
      </text>
    </comment>
    <comment ref="P9" authorId="0" shapeId="0" xr:uid="{00000000-0006-0000-0700-000003000000}">
      <text>
        <r>
          <rPr>
            <b/>
            <sz val="9"/>
            <color indexed="81"/>
            <rFont val="Tahoma"/>
            <family val="2"/>
          </rPr>
          <t>Daniel Víquez Romero:</t>
        </r>
        <r>
          <rPr>
            <sz val="9"/>
            <color indexed="81"/>
            <rFont val="Tahoma"/>
            <family val="2"/>
          </rPr>
          <t xml:space="preserve">
Ejemplo: Equipo informatico, Abanicos, lamparas, cocinas, etc</t>
        </r>
      </text>
    </comment>
    <comment ref="I10" authorId="1" shapeId="0" xr:uid="{00000000-0006-0000-0700-000004000000}">
      <text>
        <r>
          <rPr>
            <sz val="9"/>
            <color indexed="81"/>
            <rFont val="Tahoma"/>
            <family val="2"/>
          </rPr>
          <t xml:space="preserve">Indique en esta celda cualquier otro residuo registrado según el Anexo 1 del reglamento 38272-S  </t>
        </r>
      </text>
    </comment>
    <comment ref="S10" authorId="1" shapeId="0" xr:uid="{00000000-0006-0000-0700-000005000000}">
      <text>
        <r>
          <rPr>
            <sz val="9"/>
            <color indexed="81"/>
            <rFont val="Tahoma"/>
            <family val="2"/>
          </rPr>
          <t xml:space="preserve">Indique en esta celda cualquier otro residuo registrado según el Anexo 1 del reglamento 38272-S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Daniel Víquez Romero</author>
    <author>mchinchilla</author>
  </authors>
  <commentList>
    <comment ref="M8" authorId="0" shapeId="0" xr:uid="{00000000-0006-0000-0800-000001000000}">
      <text>
        <r>
          <rPr>
            <b/>
            <sz val="9"/>
            <color indexed="81"/>
            <rFont val="Tahoma"/>
            <family val="2"/>
          </rPr>
          <t>Daniel Víquez Romero:</t>
        </r>
        <r>
          <rPr>
            <sz val="9"/>
            <color indexed="81"/>
            <rFont val="Tahoma"/>
            <family val="2"/>
          </rPr>
          <t xml:space="preserve">
Ingrese el nombre del Gestor Autorizado al cual se entrego el residuos para su tratamiento</t>
        </r>
      </text>
    </comment>
    <comment ref="O9" authorId="0" shapeId="0" xr:uid="{00000000-0006-0000-0800-000002000000}">
      <text>
        <r>
          <rPr>
            <b/>
            <sz val="9"/>
            <color indexed="81"/>
            <rFont val="Tahoma"/>
            <family val="2"/>
          </rPr>
          <t>Daniel Víquez Romero:</t>
        </r>
        <r>
          <rPr>
            <sz val="9"/>
            <color indexed="81"/>
            <rFont val="Tahoma"/>
            <family val="2"/>
          </rPr>
          <t xml:space="preserve">
Aires Acondicionados y refrigeradoras</t>
        </r>
      </text>
    </comment>
    <comment ref="P9" authorId="0" shapeId="0" xr:uid="{00000000-0006-0000-0800-000003000000}">
      <text>
        <r>
          <rPr>
            <b/>
            <sz val="9"/>
            <color indexed="81"/>
            <rFont val="Tahoma"/>
            <family val="2"/>
          </rPr>
          <t>Daniel Víquez Romero:</t>
        </r>
        <r>
          <rPr>
            <sz val="9"/>
            <color indexed="81"/>
            <rFont val="Tahoma"/>
            <family val="2"/>
          </rPr>
          <t xml:space="preserve">
Ejemplo: Equipo informatico, Abanicos, lamparas, cocinas, etc</t>
        </r>
      </text>
    </comment>
    <comment ref="I10" authorId="1" shapeId="0" xr:uid="{00000000-0006-0000-0800-000004000000}">
      <text>
        <r>
          <rPr>
            <sz val="9"/>
            <color indexed="81"/>
            <rFont val="Tahoma"/>
            <family val="2"/>
          </rPr>
          <t xml:space="preserve">Indique en esta celda cualquier otro residuo registrado según el Anexo 1 del reglamento 38272-S  </t>
        </r>
      </text>
    </comment>
    <comment ref="S10" authorId="1" shapeId="0" xr:uid="{00000000-0006-0000-0800-000005000000}">
      <text>
        <r>
          <rPr>
            <sz val="9"/>
            <color indexed="81"/>
            <rFont val="Tahoma"/>
            <family val="2"/>
          </rPr>
          <t xml:space="preserve">Indique en esta celda cualquier otro residuo registrado según el Anexo 1 del reglamento 38272-S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Daniel Víquez Romero</author>
    <author>mchinchilla</author>
  </authors>
  <commentList>
    <comment ref="M8" authorId="0" shapeId="0" xr:uid="{00000000-0006-0000-0900-000001000000}">
      <text>
        <r>
          <rPr>
            <b/>
            <sz val="9"/>
            <color indexed="81"/>
            <rFont val="Tahoma"/>
            <family val="2"/>
          </rPr>
          <t>Daniel Víquez Romero:</t>
        </r>
        <r>
          <rPr>
            <sz val="9"/>
            <color indexed="81"/>
            <rFont val="Tahoma"/>
            <family val="2"/>
          </rPr>
          <t xml:space="preserve">
Ingrese el nombre del Gestor Autorizado al cual se entrego el residuos para su tratamiento</t>
        </r>
      </text>
    </comment>
    <comment ref="O9" authorId="0" shapeId="0" xr:uid="{00000000-0006-0000-0900-000002000000}">
      <text>
        <r>
          <rPr>
            <b/>
            <sz val="9"/>
            <color indexed="81"/>
            <rFont val="Tahoma"/>
            <family val="2"/>
          </rPr>
          <t>Daniel Víquez Romero:</t>
        </r>
        <r>
          <rPr>
            <sz val="9"/>
            <color indexed="81"/>
            <rFont val="Tahoma"/>
            <family val="2"/>
          </rPr>
          <t xml:space="preserve">
Aires Acondicionados y refrigeradoras</t>
        </r>
      </text>
    </comment>
    <comment ref="P9" authorId="0" shapeId="0" xr:uid="{00000000-0006-0000-0900-000003000000}">
      <text>
        <r>
          <rPr>
            <b/>
            <sz val="9"/>
            <color indexed="81"/>
            <rFont val="Tahoma"/>
            <family val="2"/>
          </rPr>
          <t>Daniel Víquez Romero:</t>
        </r>
        <r>
          <rPr>
            <sz val="9"/>
            <color indexed="81"/>
            <rFont val="Tahoma"/>
            <family val="2"/>
          </rPr>
          <t xml:space="preserve">
Ejemplo: Equipo informatico, Abanicos, lamparas, cocinas, etc</t>
        </r>
      </text>
    </comment>
    <comment ref="I10" authorId="1" shapeId="0" xr:uid="{00000000-0006-0000-0900-000004000000}">
      <text>
        <r>
          <rPr>
            <sz val="9"/>
            <color indexed="81"/>
            <rFont val="Tahoma"/>
            <family val="2"/>
          </rPr>
          <t xml:space="preserve">Indique en esta celda cualquier otro residuo registrado según el Anexo 1 del reglamento 38272-S  </t>
        </r>
      </text>
    </comment>
    <comment ref="S10" authorId="1" shapeId="0" xr:uid="{00000000-0006-0000-0900-000005000000}">
      <text>
        <r>
          <rPr>
            <sz val="9"/>
            <color indexed="81"/>
            <rFont val="Tahoma"/>
            <family val="2"/>
          </rPr>
          <t xml:space="preserve">Indique en esta celda cualquier otro residuo registrado según el Anexo 1 del reglamento 38272-S  </t>
        </r>
      </text>
    </comment>
  </commentList>
</comments>
</file>

<file path=xl/sharedStrings.xml><?xml version="1.0" encoding="utf-8"?>
<sst xmlns="http://schemas.openxmlformats.org/spreadsheetml/2006/main" count="483" uniqueCount="76">
  <si>
    <t>Mes</t>
  </si>
  <si>
    <t xml:space="preserve">Enero </t>
  </si>
  <si>
    <t>Febrero</t>
  </si>
  <si>
    <t>Marzo</t>
  </si>
  <si>
    <t>Abril</t>
  </si>
  <si>
    <t>Mayo</t>
  </si>
  <si>
    <t>Junio</t>
  </si>
  <si>
    <t>Julio</t>
  </si>
  <si>
    <t xml:space="preserve">Agosto </t>
  </si>
  <si>
    <t>Septiembre</t>
  </si>
  <si>
    <t>Octubre</t>
  </si>
  <si>
    <t>Noviembre</t>
  </si>
  <si>
    <t>Diciembre</t>
  </si>
  <si>
    <t>Nº de empleados</t>
  </si>
  <si>
    <t>NOMBRE DEL EDIFICIO/DEPENDENCIA:</t>
  </si>
  <si>
    <t>INSTITUCION:</t>
  </si>
  <si>
    <t>FECHA DE ACTUALIZACIÓN:</t>
  </si>
  <si>
    <t xml:space="preserve">ENCARGADO DE REGISTRO: </t>
  </si>
  <si>
    <t xml:space="preserve">NOMBRE DE LA INSTITUCION: </t>
  </si>
  <si>
    <t>Institución:</t>
  </si>
  <si>
    <t>Número de edificios:</t>
  </si>
  <si>
    <t>Dependencia:</t>
  </si>
  <si>
    <t>Responsable de registro:</t>
  </si>
  <si>
    <t>Teléfono:</t>
  </si>
  <si>
    <t>Correo electrónico:</t>
  </si>
  <si>
    <t>kg/empleado</t>
  </si>
  <si>
    <t>Año al que corresponde el reporte:</t>
  </si>
  <si>
    <t>PERÍODO REPORTADO:</t>
  </si>
  <si>
    <t xml:space="preserve">AÑO DEL REPORTE: </t>
  </si>
  <si>
    <t>AÑO DEL REPORTE:</t>
  </si>
  <si>
    <t>Total</t>
  </si>
  <si>
    <t>Otros (kg)</t>
  </si>
  <si>
    <t>Dependencia / Edificio</t>
  </si>
  <si>
    <t>Kilogramos</t>
  </si>
  <si>
    <t>Registro de residuos sólidos separados en la institución</t>
  </si>
  <si>
    <t>kg/empleado/mes</t>
  </si>
  <si>
    <t>kilogramos/ mes</t>
  </si>
  <si>
    <t>TOTAL (kg/mes)</t>
  </si>
  <si>
    <t>Coordinador institucional:</t>
  </si>
  <si>
    <t>Promedio</t>
  </si>
  <si>
    <t>---</t>
  </si>
  <si>
    <t>Total de residuos separados por mes</t>
  </si>
  <si>
    <t>Llantas (kg)</t>
  </si>
  <si>
    <t>Chatarra (kg)</t>
  </si>
  <si>
    <t>Registro de residuos especiales</t>
  </si>
  <si>
    <t>A/C y Refrigeradoras (kg)</t>
  </si>
  <si>
    <t>Promedio de Residuos especiales separados por mes según categoría</t>
  </si>
  <si>
    <t>Fluorescentes y bombillos compactos (kg)</t>
  </si>
  <si>
    <t>Artefactos Electronicos y Electricos (kg)</t>
  </si>
  <si>
    <t>Gestores Autorizados</t>
  </si>
  <si>
    <t>Llantas</t>
  </si>
  <si>
    <t>Fluorescentes y bombillos compactos</t>
  </si>
  <si>
    <t>A/C y Refrigeradoras</t>
  </si>
  <si>
    <t>Artefactos Electronicos y Electricos</t>
  </si>
  <si>
    <t xml:space="preserve">Chatarra </t>
  </si>
  <si>
    <t xml:space="preserve">Otros </t>
  </si>
  <si>
    <t>Otros</t>
  </si>
  <si>
    <t>Tóner, cartuchos tinta, etc (kg)</t>
  </si>
  <si>
    <t>Observaciones de Causales</t>
  </si>
  <si>
    <t>1. Llantas usadas (reguladas por el Decreto Ejecutivo N° 33745- S del 8 de febrero del 2007 "Reglamento sobre Llantas de Desecho"). </t>
  </si>
  <si>
    <t>2. Baterías ácido plomo. </t>
  </si>
  <si>
    <t>3. Pilas de reloj, pilas: carbón-manganeso, carbón-zinc, litio-cadmio, litio y zinc.</t>
  </si>
  <si>
    <t>4. Aires acondicionados, refrigeradoras, transporte de frío y equipos de Refrigeración industrial. </t>
  </si>
  <si>
    <t>5. Aceite lubricante usado. </t>
  </si>
  <si>
    <t>6. Envases plásticos para contener aceites lubricantes. </t>
  </si>
  <si>
    <t>7. Envases metálicos, plástico y vidrio para contener agroquímicos (después del triple lavado). </t>
  </si>
  <si>
    <t>8. Artefactos eléctricos (línea blanca). </t>
  </si>
  <si>
    <t>9. Artefactos electrónicos (regulados por el Decreto Ejecutivo N° 35933-S del 12 de febrero del 2010 "Reglamento para la Gestión Integral de Residuos Electrónicos"). </t>
  </si>
  <si>
    <t>11. Refrigerantes.</t>
  </si>
  <si>
    <t>12. Colchones. </t>
  </si>
  <si>
    <t>14. Vehículos automotores y equipo especial.</t>
  </si>
  <si>
    <t xml:space="preserve">Lista de residuos declarados de manejo especial </t>
  </si>
  <si>
    <t>10. Fluorescentes y bombillos compactos.</t>
  </si>
  <si>
    <t>13. Poliestireno (estereofón).</t>
  </si>
  <si>
    <t>Nota: En las hojas de registro por edificio no se encuentran la totalidad las categorias de residuos cataogados como manejo especial, ya que se seleccionaron las categorias más frecuentes generadas por las instituciones publicas, por lo tanto, si debe registrar residuos especiales que no se encuentren en las categorias predefinidas favor realizarlos en la casilla de "otros".</t>
  </si>
  <si>
    <t>* Tomado del Reglamento Nº 38272-S para la Declaratoria de Residuos de Manejo Especial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</si>
</sst>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b/>
      <sz val="11"/>
      <color theme="0"/>
      <name val="Calibri"/>
      <family val="2"/>
      <scheme val="minor"/>
    </font>
    <font>
      <b/>
      <sz val="11"/>
      <color theme="1"/>
      <name val="Calibri"/>
      <family val="2"/>
      <scheme val="minor"/>
    </font>
    <font>
      <b/>
      <sz val="18"/>
      <color theme="1"/>
      <name val="Calibri"/>
      <family val="2"/>
      <scheme val="minor"/>
    </font>
    <font>
      <b/>
      <sz val="16"/>
      <color theme="1"/>
      <name val="Calibri"/>
      <family val="2"/>
      <scheme val="minor"/>
    </font>
    <font>
      <sz val="16"/>
      <color theme="1"/>
      <name val="Calibri"/>
      <family val="2"/>
      <scheme val="minor"/>
    </font>
    <font>
      <sz val="18"/>
      <color theme="1"/>
      <name val="Calibri"/>
      <family val="2"/>
      <scheme val="minor"/>
    </font>
    <font>
      <u/>
      <sz val="11"/>
      <color theme="1"/>
      <name val="Calibri"/>
      <family val="2"/>
      <scheme val="minor"/>
    </font>
    <font>
      <sz val="9"/>
      <color indexed="81"/>
      <name val="Tahoma"/>
      <family val="2"/>
    </font>
    <font>
      <sz val="12"/>
      <color theme="1"/>
      <name val="Calibri"/>
      <family val="2"/>
      <scheme val="minor"/>
    </font>
    <font>
      <u/>
      <sz val="11"/>
      <color theme="10"/>
      <name val="Calibri"/>
      <family val="2"/>
    </font>
    <font>
      <b/>
      <sz val="9"/>
      <color indexed="81"/>
      <name val="Tahoma"/>
      <family val="2"/>
    </font>
    <font>
      <b/>
      <sz val="18"/>
      <color theme="0"/>
      <name val="Calibri"/>
      <family val="2"/>
      <scheme val="minor"/>
    </font>
  </fonts>
  <fills count="6">
    <fill>
      <patternFill patternType="none"/>
    </fill>
    <fill>
      <patternFill patternType="gray125"/>
    </fill>
    <fill>
      <patternFill patternType="solid">
        <fgColor indexed="65"/>
        <bgColor theme="0"/>
      </patternFill>
    </fill>
    <fill>
      <patternFill patternType="solid">
        <fgColor theme="6" tint="0.79998168889431442"/>
        <bgColor indexed="64"/>
      </patternFill>
    </fill>
    <fill>
      <patternFill patternType="solid">
        <fgColor theme="9" tint="-0.249977111117893"/>
        <bgColor indexed="64"/>
      </patternFill>
    </fill>
    <fill>
      <patternFill patternType="solid">
        <fgColor theme="9"/>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auto="1"/>
      </bottom>
      <diagonal/>
    </border>
    <border>
      <left style="thin">
        <color indexed="64"/>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style="medium">
        <color indexed="64"/>
      </bottom>
      <diagonal/>
    </border>
  </borders>
  <cellStyleXfs count="2">
    <xf numFmtId="0" fontId="0" fillId="0" borderId="0"/>
    <xf numFmtId="0" fontId="10" fillId="0" borderId="0" applyNumberFormat="0" applyFill="0" applyBorder="0" applyAlignment="0" applyProtection="0">
      <alignment vertical="top"/>
      <protection locked="0"/>
    </xf>
  </cellStyleXfs>
  <cellXfs count="121">
    <xf numFmtId="0" fontId="0" fillId="0" borderId="0" xfId="0"/>
    <xf numFmtId="2" fontId="0" fillId="0" borderId="1" xfId="0" applyNumberFormat="1" applyBorder="1" applyAlignment="1" applyProtection="1">
      <alignment horizontal="center" vertical="center" wrapText="1"/>
      <protection locked="0"/>
    </xf>
    <xf numFmtId="2" fontId="0" fillId="0" borderId="1" xfId="0" applyNumberFormat="1" applyBorder="1" applyAlignment="1" applyProtection="1">
      <alignment horizontal="center"/>
      <protection locked="0"/>
    </xf>
    <xf numFmtId="0" fontId="6" fillId="0" borderId="0" xfId="0" applyFont="1" applyFill="1" applyAlignment="1"/>
    <xf numFmtId="2" fontId="0" fillId="0" borderId="6" xfId="0" applyNumberFormat="1" applyBorder="1" applyAlignment="1" applyProtection="1">
      <alignment horizontal="center" vertical="center" wrapText="1"/>
      <protection locked="0"/>
    </xf>
    <xf numFmtId="2" fontId="0" fillId="0" borderId="2" xfId="0" applyNumberFormat="1" applyBorder="1" applyAlignment="1" applyProtection="1">
      <alignment horizontal="center"/>
      <protection locked="0"/>
    </xf>
    <xf numFmtId="0" fontId="0" fillId="0" borderId="16" xfId="0" applyBorder="1" applyAlignment="1" applyProtection="1">
      <alignment horizontal="left" vertical="center" wrapText="1"/>
    </xf>
    <xf numFmtId="2" fontId="0" fillId="0" borderId="6" xfId="0" applyNumberFormat="1" applyBorder="1" applyAlignment="1" applyProtection="1">
      <alignment horizontal="center" vertical="center" wrapText="1"/>
    </xf>
    <xf numFmtId="0" fontId="0" fillId="0" borderId="11" xfId="0" applyBorder="1" applyAlignment="1" applyProtection="1">
      <alignment horizontal="left" vertical="center" wrapText="1"/>
    </xf>
    <xf numFmtId="2" fontId="0" fillId="0" borderId="1" xfId="0" applyNumberFormat="1" applyBorder="1" applyAlignment="1" applyProtection="1">
      <alignment horizontal="center" vertical="center" wrapText="1"/>
    </xf>
    <xf numFmtId="2" fontId="0" fillId="0" borderId="1" xfId="0" applyNumberFormat="1" applyBorder="1" applyAlignment="1" applyProtection="1">
      <alignment horizontal="center" vertical="center"/>
    </xf>
    <xf numFmtId="2" fontId="0" fillId="0" borderId="12" xfId="0" applyNumberFormat="1" applyBorder="1" applyAlignment="1" applyProtection="1">
      <alignment horizontal="center" vertical="center"/>
    </xf>
    <xf numFmtId="2" fontId="0" fillId="0" borderId="6" xfId="0" applyNumberFormat="1" applyBorder="1" applyAlignment="1" applyProtection="1">
      <alignment horizontal="center"/>
    </xf>
    <xf numFmtId="2" fontId="0" fillId="0" borderId="10" xfId="0" applyNumberFormat="1" applyBorder="1" applyAlignment="1" applyProtection="1">
      <alignment horizontal="center"/>
    </xf>
    <xf numFmtId="2" fontId="0" fillId="0" borderId="3" xfId="0" applyNumberFormat="1" applyBorder="1" applyAlignment="1" applyProtection="1">
      <alignment horizontal="center" vertical="center" wrapText="1"/>
      <protection locked="0"/>
    </xf>
    <xf numFmtId="2" fontId="0" fillId="0" borderId="2" xfId="0" applyNumberFormat="1" applyBorder="1" applyAlignment="1" applyProtection="1">
      <alignment horizontal="center" vertical="center" wrapText="1"/>
      <protection locked="0"/>
    </xf>
    <xf numFmtId="2" fontId="0" fillId="0" borderId="22" xfId="0" applyNumberFormat="1" applyBorder="1" applyAlignment="1" applyProtection="1">
      <alignment horizontal="center" vertical="center" wrapText="1"/>
      <protection locked="0"/>
    </xf>
    <xf numFmtId="0" fontId="5" fillId="0" borderId="0" xfId="0" applyFont="1" applyAlignment="1">
      <alignment horizontal="left"/>
    </xf>
    <xf numFmtId="0" fontId="3" fillId="0" borderId="0" xfId="0" applyFont="1" applyFill="1" applyAlignment="1">
      <alignment horizontal="left"/>
    </xf>
    <xf numFmtId="0" fontId="0" fillId="0" borderId="0" xfId="0" applyAlignment="1">
      <alignment horizontal="left"/>
    </xf>
    <xf numFmtId="1" fontId="0" fillId="0" borderId="6" xfId="0" applyNumberFormat="1" applyBorder="1" applyAlignment="1" applyProtection="1">
      <alignment horizontal="center" vertical="center" wrapText="1"/>
      <protection locked="0"/>
    </xf>
    <xf numFmtId="1" fontId="0" fillId="0" borderId="1" xfId="0" applyNumberFormat="1" applyBorder="1" applyAlignment="1" applyProtection="1">
      <alignment horizontal="center" vertical="center" wrapText="1"/>
      <protection locked="0"/>
    </xf>
    <xf numFmtId="1" fontId="0" fillId="0" borderId="1" xfId="0" applyNumberFormat="1" applyBorder="1" applyAlignment="1" applyProtection="1">
      <alignment horizontal="center"/>
      <protection locked="0"/>
    </xf>
    <xf numFmtId="1" fontId="0" fillId="0" borderId="2" xfId="0" applyNumberFormat="1" applyBorder="1" applyAlignment="1" applyProtection="1">
      <alignment horizontal="center"/>
      <protection locked="0"/>
    </xf>
    <xf numFmtId="0" fontId="0" fillId="0" borderId="17" xfId="0" applyBorder="1" applyAlignment="1" applyProtection="1">
      <alignment horizontal="left" vertical="center" wrapText="1"/>
    </xf>
    <xf numFmtId="2" fontId="0" fillId="0" borderId="2" xfId="0" applyNumberFormat="1" applyBorder="1" applyAlignment="1" applyProtection="1">
      <alignment horizontal="center" vertical="center"/>
    </xf>
    <xf numFmtId="2" fontId="0" fillId="0" borderId="9" xfId="0" applyNumberFormat="1" applyBorder="1" applyAlignment="1" applyProtection="1">
      <alignment horizontal="center" vertical="center"/>
    </xf>
    <xf numFmtId="0" fontId="2" fillId="3" borderId="20" xfId="0" applyFont="1" applyFill="1" applyBorder="1" applyAlignment="1" applyProtection="1">
      <alignment horizontal="center" vertical="center" wrapText="1"/>
    </xf>
    <xf numFmtId="2" fontId="0" fillId="3" borderId="21" xfId="0" applyNumberFormat="1" applyFill="1" applyBorder="1" applyAlignment="1" applyProtection="1">
      <alignment horizontal="center" vertical="center" wrapText="1"/>
    </xf>
    <xf numFmtId="2" fontId="0" fillId="3" borderId="21" xfId="0" applyNumberFormat="1" applyFill="1" applyBorder="1" applyAlignment="1" applyProtection="1">
      <alignment horizontal="center"/>
    </xf>
    <xf numFmtId="2" fontId="0" fillId="3" borderId="18" xfId="0" applyNumberFormat="1" applyFill="1" applyBorder="1" applyAlignment="1" applyProtection="1">
      <alignment horizontal="center"/>
    </xf>
    <xf numFmtId="0" fontId="2" fillId="3" borderId="13" xfId="0" applyFont="1" applyFill="1" applyBorder="1" applyAlignment="1" applyProtection="1">
      <alignment horizontal="center" vertical="center" wrapText="1"/>
    </xf>
    <xf numFmtId="2" fontId="0" fillId="3" borderId="14" xfId="0" applyNumberFormat="1" applyFill="1" applyBorder="1" applyAlignment="1" applyProtection="1">
      <alignment horizontal="center" vertical="center" wrapText="1"/>
    </xf>
    <xf numFmtId="2" fontId="0" fillId="3" borderId="14" xfId="0" applyNumberFormat="1" applyFill="1" applyBorder="1" applyAlignment="1" applyProtection="1">
      <alignment horizontal="center"/>
    </xf>
    <xf numFmtId="2" fontId="0" fillId="3" borderId="15" xfId="0" applyNumberFormat="1" applyFill="1" applyBorder="1" applyAlignment="1" applyProtection="1">
      <alignment horizontal="center"/>
    </xf>
    <xf numFmtId="1" fontId="0" fillId="0" borderId="6" xfId="0" applyNumberFormat="1" applyBorder="1" applyAlignment="1" applyProtection="1">
      <alignment horizontal="center" vertical="center" wrapText="1"/>
    </xf>
    <xf numFmtId="1" fontId="0" fillId="0" borderId="1" xfId="0" applyNumberFormat="1" applyBorder="1" applyAlignment="1" applyProtection="1">
      <alignment horizontal="center" vertical="center" wrapText="1"/>
    </xf>
    <xf numFmtId="1" fontId="0" fillId="3" borderId="21" xfId="0" quotePrefix="1" applyNumberFormat="1" applyFill="1" applyBorder="1" applyAlignment="1" applyProtection="1">
      <alignment horizontal="center" vertical="center" wrapText="1"/>
    </xf>
    <xf numFmtId="1" fontId="0" fillId="3" borderId="14" xfId="0" applyNumberFormat="1" applyFill="1" applyBorder="1" applyAlignment="1" applyProtection="1">
      <alignment horizontal="center" vertical="center" wrapText="1"/>
    </xf>
    <xf numFmtId="2" fontId="0" fillId="0" borderId="25" xfId="0" applyNumberFormat="1" applyBorder="1" applyAlignment="1" applyProtection="1">
      <alignment horizontal="center"/>
    </xf>
    <xf numFmtId="2" fontId="2" fillId="3" borderId="21" xfId="0" applyNumberFormat="1" applyFont="1" applyFill="1" applyBorder="1" applyAlignment="1" applyProtection="1">
      <alignment horizontal="center" vertical="center" wrapText="1"/>
    </xf>
    <xf numFmtId="2" fontId="2" fillId="3" borderId="14" xfId="0" applyNumberFormat="1" applyFont="1" applyFill="1" applyBorder="1" applyAlignment="1" applyProtection="1">
      <alignment horizontal="center" vertical="center" wrapText="1"/>
    </xf>
    <xf numFmtId="2" fontId="2" fillId="3" borderId="21" xfId="0" quotePrefix="1" applyNumberFormat="1" applyFont="1" applyFill="1" applyBorder="1" applyAlignment="1" applyProtection="1">
      <alignment horizontal="center" vertical="center" wrapText="1"/>
    </xf>
    <xf numFmtId="2" fontId="2" fillId="3" borderId="21" xfId="0" applyNumberFormat="1" applyFont="1" applyFill="1" applyBorder="1" applyAlignment="1" applyProtection="1">
      <alignment horizontal="center"/>
    </xf>
    <xf numFmtId="2" fontId="2" fillId="3" borderId="15" xfId="0" applyNumberFormat="1" applyFont="1" applyFill="1" applyBorder="1" applyAlignment="1" applyProtection="1">
      <alignment horizontal="center" vertical="center" wrapText="1"/>
    </xf>
    <xf numFmtId="0" fontId="2" fillId="3" borderId="18" xfId="0" quotePrefix="1" applyFont="1" applyFill="1" applyBorder="1" applyAlignment="1" applyProtection="1">
      <alignment horizontal="center"/>
    </xf>
    <xf numFmtId="0" fontId="0" fillId="0" borderId="0" xfId="0" applyProtection="1"/>
    <xf numFmtId="2" fontId="0" fillId="3" borderId="21" xfId="0" quotePrefix="1" applyNumberFormat="1" applyFill="1" applyBorder="1" applyAlignment="1" applyProtection="1">
      <alignment horizontal="center" vertical="center" wrapText="1"/>
    </xf>
    <xf numFmtId="2" fontId="0" fillId="3" borderId="18" xfId="0" applyNumberFormat="1" applyFill="1" applyBorder="1" applyAlignment="1" applyProtection="1">
      <alignment horizontal="center" vertical="center" wrapText="1"/>
    </xf>
    <xf numFmtId="2" fontId="0" fillId="3" borderId="15" xfId="0" applyNumberFormat="1" applyFill="1" applyBorder="1" applyAlignment="1" applyProtection="1">
      <alignment horizontal="center" vertical="center" wrapText="1"/>
    </xf>
    <xf numFmtId="0" fontId="0" fillId="0" borderId="0" xfId="0" applyFill="1" applyBorder="1" applyAlignment="1" applyProtection="1">
      <alignment horizontal="center" vertical="center" wrapText="1"/>
    </xf>
    <xf numFmtId="0" fontId="0" fillId="0" borderId="0" xfId="0" applyBorder="1" applyAlignment="1" applyProtection="1"/>
    <xf numFmtId="0" fontId="1" fillId="4" borderId="2" xfId="0" applyFont="1" applyFill="1" applyBorder="1" applyAlignment="1" applyProtection="1">
      <alignment horizontal="center" vertical="center" wrapText="1"/>
    </xf>
    <xf numFmtId="0" fontId="1" fillId="4" borderId="14" xfId="0" applyFont="1" applyFill="1" applyBorder="1" applyAlignment="1" applyProtection="1">
      <alignment horizontal="center" vertical="center" wrapText="1"/>
    </xf>
    <xf numFmtId="0" fontId="1" fillId="4" borderId="19" xfId="0" applyFont="1" applyFill="1" applyBorder="1" applyAlignment="1" applyProtection="1">
      <alignment horizontal="center" vertical="center" wrapText="1"/>
    </xf>
    <xf numFmtId="0" fontId="1" fillId="4" borderId="15" xfId="0" applyFont="1" applyFill="1" applyBorder="1" applyAlignment="1" applyProtection="1">
      <alignment horizontal="center" vertical="center" wrapText="1"/>
    </xf>
    <xf numFmtId="0" fontId="1" fillId="4" borderId="2" xfId="0" applyFont="1" applyFill="1" applyBorder="1" applyAlignment="1" applyProtection="1">
      <alignment horizontal="center" vertical="center" wrapText="1"/>
    </xf>
    <xf numFmtId="0" fontId="1" fillId="4" borderId="19" xfId="0" applyFont="1" applyFill="1" applyBorder="1" applyAlignment="1" applyProtection="1">
      <alignment horizontal="center" vertical="center" wrapText="1"/>
    </xf>
    <xf numFmtId="0" fontId="1" fillId="4" borderId="14" xfId="0" applyFont="1" applyFill="1" applyBorder="1" applyAlignment="1" applyProtection="1">
      <alignment horizontal="center" vertical="center" wrapText="1"/>
    </xf>
    <xf numFmtId="0" fontId="1" fillId="4" borderId="15" xfId="0" applyFont="1" applyFill="1" applyBorder="1" applyAlignment="1" applyProtection="1">
      <alignment horizontal="center" vertical="center" wrapText="1"/>
    </xf>
    <xf numFmtId="0" fontId="1" fillId="4" borderId="2" xfId="0" applyFont="1" applyFill="1" applyBorder="1" applyAlignment="1" applyProtection="1">
      <alignment horizontal="center" vertical="center" wrapText="1"/>
    </xf>
    <xf numFmtId="0" fontId="1" fillId="4" borderId="14" xfId="0" applyFont="1" applyFill="1" applyBorder="1" applyAlignment="1" applyProtection="1">
      <alignment horizontal="center" vertical="center" wrapText="1"/>
    </xf>
    <xf numFmtId="0" fontId="1" fillId="4" borderId="24" xfId="0" applyFont="1" applyFill="1" applyBorder="1" applyAlignment="1" applyProtection="1">
      <alignment horizontal="center" vertical="center" wrapText="1"/>
    </xf>
    <xf numFmtId="0" fontId="1" fillId="4" borderId="2" xfId="0" applyFont="1" applyFill="1" applyBorder="1" applyAlignment="1" applyProtection="1">
      <alignment horizontal="center" vertical="center" wrapText="1"/>
    </xf>
    <xf numFmtId="0" fontId="1" fillId="4" borderId="19" xfId="0" applyFont="1" applyFill="1" applyBorder="1" applyAlignment="1" applyProtection="1">
      <alignment horizontal="center" vertical="center" wrapText="1"/>
    </xf>
    <xf numFmtId="0" fontId="1" fillId="4" borderId="24" xfId="0" applyFont="1" applyFill="1" applyBorder="1" applyAlignment="1" applyProtection="1">
      <alignment horizontal="center" vertical="center" wrapText="1"/>
    </xf>
    <xf numFmtId="0" fontId="0" fillId="0" borderId="1" xfId="0" applyBorder="1" applyProtection="1">
      <protection locked="0"/>
    </xf>
    <xf numFmtId="0" fontId="0" fillId="0" borderId="1" xfId="0" applyBorder="1" applyAlignment="1" applyProtection="1">
      <protection locked="0"/>
    </xf>
    <xf numFmtId="2" fontId="0" fillId="0" borderId="27" xfId="0" applyNumberFormat="1" applyBorder="1" applyAlignment="1" applyProtection="1">
      <alignment horizontal="center" vertical="center" wrapText="1"/>
      <protection locked="0"/>
    </xf>
    <xf numFmtId="2" fontId="0" fillId="0" borderId="28" xfId="0" applyNumberFormat="1" applyBorder="1" applyAlignment="1" applyProtection="1">
      <alignment horizontal="center" vertical="center" wrapText="1"/>
      <protection locked="0"/>
    </xf>
    <xf numFmtId="2" fontId="0" fillId="3" borderId="23" xfId="0" applyNumberFormat="1" applyFill="1" applyBorder="1" applyAlignment="1" applyProtection="1">
      <alignment horizontal="center" vertical="center" wrapText="1"/>
    </xf>
    <xf numFmtId="2" fontId="0" fillId="3" borderId="29" xfId="0" applyNumberFormat="1" applyFill="1" applyBorder="1" applyAlignment="1" applyProtection="1">
      <alignment horizontal="center" vertical="center" wrapText="1"/>
    </xf>
    <xf numFmtId="0" fontId="4" fillId="0" borderId="0" xfId="0" applyFont="1" applyFill="1" applyAlignment="1">
      <alignment horizontal="left"/>
    </xf>
    <xf numFmtId="0" fontId="3" fillId="0" borderId="0" xfId="0" applyFont="1" applyFill="1" applyAlignment="1">
      <alignment horizontal="center"/>
    </xf>
    <xf numFmtId="0" fontId="0" fillId="0" borderId="0" xfId="0" applyBorder="1" applyAlignment="1">
      <alignment horizontal="center"/>
    </xf>
    <xf numFmtId="2" fontId="9" fillId="0" borderId="5" xfId="0" applyNumberFormat="1" applyFont="1" applyBorder="1" applyAlignment="1" applyProtection="1">
      <alignment horizontal="left"/>
      <protection locked="0"/>
    </xf>
    <xf numFmtId="1" fontId="9" fillId="0" borderId="5" xfId="0" applyNumberFormat="1" applyFont="1" applyBorder="1" applyAlignment="1" applyProtection="1">
      <alignment horizontal="left"/>
      <protection locked="0"/>
    </xf>
    <xf numFmtId="2" fontId="9" fillId="0" borderId="4" xfId="0" applyNumberFormat="1" applyFont="1" applyBorder="1" applyAlignment="1" applyProtection="1">
      <alignment horizontal="left"/>
      <protection locked="0"/>
    </xf>
    <xf numFmtId="2" fontId="10" fillId="0" borderId="4" xfId="1" applyNumberFormat="1" applyBorder="1" applyAlignment="1" applyProtection="1">
      <alignment horizontal="left"/>
      <protection locked="0"/>
    </xf>
    <xf numFmtId="1" fontId="0" fillId="0" borderId="4" xfId="0" applyNumberFormat="1" applyFont="1" applyBorder="1" applyAlignment="1" applyProtection="1">
      <alignment horizontal="left"/>
      <protection locked="0"/>
    </xf>
    <xf numFmtId="0" fontId="0" fillId="0" borderId="4" xfId="0" applyFont="1" applyBorder="1" applyAlignment="1" applyProtection="1">
      <alignment horizontal="left"/>
      <protection locked="0"/>
    </xf>
    <xf numFmtId="0" fontId="2" fillId="0" borderId="0" xfId="0" applyFont="1" applyAlignment="1" applyProtection="1">
      <alignment horizontal="right"/>
    </xf>
    <xf numFmtId="0" fontId="1" fillId="4" borderId="12" xfId="0" applyFont="1" applyFill="1" applyBorder="1" applyAlignment="1" applyProtection="1">
      <alignment horizontal="center" vertical="center" wrapText="1"/>
    </xf>
    <xf numFmtId="0" fontId="1" fillId="4" borderId="15" xfId="0" applyFont="1" applyFill="1" applyBorder="1" applyAlignment="1" applyProtection="1">
      <alignment horizontal="center" vertical="center" wrapText="1"/>
    </xf>
    <xf numFmtId="2" fontId="0" fillId="0" borderId="5" xfId="0" applyNumberFormat="1" applyFont="1" applyFill="1" applyBorder="1" applyAlignment="1" applyProtection="1">
      <protection locked="0"/>
    </xf>
    <xf numFmtId="0" fontId="0" fillId="0" borderId="5" xfId="0" applyFont="1" applyFill="1" applyBorder="1" applyAlignment="1" applyProtection="1">
      <protection locked="0"/>
    </xf>
    <xf numFmtId="0" fontId="0" fillId="0" borderId="5" xfId="0" applyFill="1" applyBorder="1" applyAlignment="1" applyProtection="1">
      <protection locked="0"/>
    </xf>
    <xf numFmtId="0" fontId="0" fillId="0" borderId="4" xfId="0" applyFill="1" applyBorder="1" applyAlignment="1" applyProtection="1">
      <protection locked="0"/>
    </xf>
    <xf numFmtId="0" fontId="0" fillId="0" borderId="4" xfId="0" applyFont="1" applyFill="1" applyBorder="1" applyAlignment="1" applyProtection="1">
      <protection locked="0"/>
    </xf>
    <xf numFmtId="0" fontId="1" fillId="4" borderId="1" xfId="0" applyFont="1" applyFill="1" applyBorder="1" applyAlignment="1" applyProtection="1">
      <alignment horizontal="center" vertical="center" wrapText="1"/>
    </xf>
    <xf numFmtId="0" fontId="1" fillId="4" borderId="14" xfId="0" applyFont="1" applyFill="1" applyBorder="1" applyAlignment="1" applyProtection="1">
      <alignment horizontal="center" vertical="center" wrapText="1"/>
    </xf>
    <xf numFmtId="0" fontId="1" fillId="4" borderId="20" xfId="0"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1" fillId="4" borderId="13" xfId="0" applyFont="1" applyFill="1" applyBorder="1" applyAlignment="1" applyProtection="1">
      <alignment horizontal="center" vertical="center" wrapText="1"/>
    </xf>
    <xf numFmtId="0" fontId="1" fillId="4" borderId="21" xfId="0" applyFont="1" applyFill="1" applyBorder="1" applyAlignment="1" applyProtection="1">
      <alignment horizontal="center" vertical="center" wrapText="1"/>
    </xf>
    <xf numFmtId="0" fontId="1" fillId="4" borderId="23" xfId="0" applyFont="1" applyFill="1" applyBorder="1" applyAlignment="1" applyProtection="1">
      <alignment horizontal="center" vertical="center" wrapText="1"/>
    </xf>
    <xf numFmtId="0" fontId="1" fillId="4" borderId="7" xfId="0" applyFont="1" applyFill="1" applyBorder="1" applyAlignment="1" applyProtection="1">
      <alignment horizontal="center" vertical="center" wrapText="1"/>
    </xf>
    <xf numFmtId="0" fontId="1" fillId="4" borderId="8" xfId="0" applyFont="1" applyFill="1" applyBorder="1" applyAlignment="1" applyProtection="1">
      <alignment horizontal="center" vertical="center" wrapText="1"/>
    </xf>
    <xf numFmtId="0" fontId="1" fillId="4" borderId="2" xfId="0" applyFont="1" applyFill="1" applyBorder="1" applyAlignment="1" applyProtection="1">
      <alignment horizontal="center" vertical="center" wrapText="1"/>
    </xf>
    <xf numFmtId="0" fontId="1" fillId="4" borderId="19" xfId="0" applyFont="1" applyFill="1" applyBorder="1" applyAlignment="1" applyProtection="1">
      <alignment horizontal="center" vertical="center" wrapText="1"/>
    </xf>
    <xf numFmtId="0" fontId="1" fillId="4" borderId="24" xfId="0" applyFont="1" applyFill="1" applyBorder="1" applyAlignment="1" applyProtection="1">
      <alignment horizontal="center" vertical="center" wrapText="1"/>
    </xf>
    <xf numFmtId="0" fontId="1" fillId="4" borderId="3" xfId="0" applyFont="1" applyFill="1" applyBorder="1" applyAlignment="1" applyProtection="1">
      <alignment horizontal="center" vertical="center" wrapText="1"/>
    </xf>
    <xf numFmtId="0" fontId="1" fillId="4" borderId="4" xfId="0" applyFont="1" applyFill="1" applyBorder="1" applyAlignment="1" applyProtection="1">
      <alignment horizontal="center" vertical="center" wrapText="1"/>
    </xf>
    <xf numFmtId="0" fontId="1" fillId="4" borderId="26" xfId="0" applyFont="1" applyFill="1" applyBorder="1" applyAlignment="1" applyProtection="1">
      <alignment horizontal="center" vertical="center" wrapText="1"/>
    </xf>
    <xf numFmtId="0" fontId="2" fillId="0" borderId="0" xfId="0" applyFont="1" applyAlignment="1">
      <alignment horizontal="right"/>
    </xf>
    <xf numFmtId="0" fontId="0" fillId="0" borderId="5" xfId="0" applyFont="1" applyFill="1" applyBorder="1" applyAlignment="1" applyProtection="1">
      <alignment horizontal="left"/>
      <protection locked="0"/>
    </xf>
    <xf numFmtId="0" fontId="0" fillId="0" borderId="5" xfId="0" applyFill="1" applyBorder="1" applyAlignment="1" applyProtection="1">
      <alignment horizontal="left"/>
      <protection locked="0"/>
    </xf>
    <xf numFmtId="0" fontId="7" fillId="0" borderId="5" xfId="0" applyFont="1" applyFill="1" applyBorder="1" applyAlignment="1" applyProtection="1">
      <alignment horizontal="left"/>
      <protection locked="0"/>
    </xf>
    <xf numFmtId="1" fontId="0" fillId="0" borderId="4" xfId="0" applyNumberFormat="1" applyBorder="1" applyAlignment="1" applyProtection="1">
      <alignment horizontal="left"/>
      <protection locked="0"/>
    </xf>
    <xf numFmtId="0" fontId="0" fillId="0" borderId="4" xfId="0" applyBorder="1" applyAlignment="1" applyProtection="1">
      <alignment horizontal="left"/>
      <protection locked="0"/>
    </xf>
    <xf numFmtId="14" fontId="0" fillId="0" borderId="5" xfId="0" applyNumberFormat="1" applyFont="1" applyFill="1" applyBorder="1" applyAlignment="1" applyProtection="1">
      <alignment horizontal="left"/>
      <protection locked="0"/>
    </xf>
    <xf numFmtId="0" fontId="0" fillId="0" borderId="5" xfId="0" applyBorder="1" applyAlignment="1" applyProtection="1">
      <alignment horizontal="left"/>
    </xf>
    <xf numFmtId="14" fontId="0" fillId="0" borderId="4" xfId="0" applyNumberFormat="1" applyBorder="1" applyAlignment="1" applyProtection="1">
      <alignment horizontal="left"/>
      <protection locked="0"/>
    </xf>
    <xf numFmtId="0" fontId="2" fillId="2" borderId="0" xfId="0" applyFont="1" applyFill="1" applyAlignment="1" applyProtection="1">
      <alignment horizontal="right"/>
    </xf>
    <xf numFmtId="0" fontId="1" fillId="4" borderId="23" xfId="0" applyFont="1" applyFill="1" applyBorder="1" applyAlignment="1" applyProtection="1">
      <alignment horizontal="center" wrapText="1"/>
    </xf>
    <xf numFmtId="0" fontId="1" fillId="4" borderId="8" xfId="0" applyFont="1" applyFill="1" applyBorder="1" applyAlignment="1" applyProtection="1">
      <alignment horizontal="center" wrapText="1"/>
    </xf>
    <xf numFmtId="1" fontId="0" fillId="0" borderId="4" xfId="0" applyNumberFormat="1" applyBorder="1" applyAlignment="1" applyProtection="1">
      <alignment horizontal="left"/>
    </xf>
    <xf numFmtId="0" fontId="0" fillId="0" borderId="4" xfId="0" applyBorder="1" applyAlignment="1" applyProtection="1">
      <alignment horizontal="left"/>
    </xf>
    <xf numFmtId="0" fontId="1" fillId="4" borderId="18" xfId="0" applyFont="1" applyFill="1" applyBorder="1" applyAlignment="1" applyProtection="1">
      <alignment horizontal="center" vertical="center" wrapText="1"/>
    </xf>
    <xf numFmtId="0" fontId="12" fillId="5" borderId="0" xfId="0" applyFont="1" applyFill="1" applyAlignment="1">
      <alignment horizontal="center"/>
    </xf>
    <xf numFmtId="0" fontId="0" fillId="0" borderId="0" xfId="0" applyAlignment="1">
      <alignment horizontal="left" vertical="top" wrapText="1"/>
    </xf>
  </cellXfs>
  <cellStyles count="2">
    <cellStyle name="Hipervínculo" xfId="1" builtinId="8"/>
    <cellStyle name="Normal" xfId="0" builtinId="0"/>
  </cellStyles>
  <dxfs count="0"/>
  <tableStyles count="0" defaultTableStyle="TableStyleMedium9" defaultPivotStyle="PivotStyleLight16"/>
  <colors>
    <mruColors>
      <color rgb="FF33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R"/>
            </a:pPr>
            <a:r>
              <a:rPr lang="es-CR"/>
              <a:t>Residuos separados (kg/mes)</a:t>
            </a:r>
          </a:p>
        </c:rich>
      </c:tx>
      <c:overlay val="0"/>
    </c:title>
    <c:autoTitleDeleted val="0"/>
    <c:plotArea>
      <c:layout/>
      <c:barChart>
        <c:barDir val="col"/>
        <c:grouping val="clustered"/>
        <c:varyColors val="0"/>
        <c:ser>
          <c:idx val="0"/>
          <c:order val="0"/>
          <c:tx>
            <c:strRef>
              <c:f>'Edificio 1'!$C$9:$C$10</c:f>
              <c:strCache>
                <c:ptCount val="2"/>
                <c:pt idx="0">
                  <c:v>Llantas (kg)</c:v>
                </c:pt>
              </c:strCache>
            </c:strRef>
          </c:tx>
          <c:invertIfNegative val="0"/>
          <c:cat>
            <c:strRef>
              <c:f>'Edificio 1'!$A$11:$A$22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1'!$C$11:$C$22</c:f>
              <c:numCache>
                <c:formatCode>0.00</c:formatCode>
                <c:ptCount val="12"/>
              </c:numCache>
            </c:numRef>
          </c:val>
          <c:extLst>
            <c:ext xmlns:c16="http://schemas.microsoft.com/office/drawing/2014/chart" uri="{C3380CC4-5D6E-409C-BE32-E72D297353CC}">
              <c16:uniqueId val="{00000000-F6A4-43E2-957C-034CDC3D4888}"/>
            </c:ext>
          </c:extLst>
        </c:ser>
        <c:ser>
          <c:idx val="1"/>
          <c:order val="1"/>
          <c:tx>
            <c:strRef>
              <c:f>'Edificio 1'!$D$9:$D$10</c:f>
              <c:strCache>
                <c:ptCount val="2"/>
                <c:pt idx="0">
                  <c:v>Fluorescentes y bombillos compactos (kg)</c:v>
                </c:pt>
              </c:strCache>
            </c:strRef>
          </c:tx>
          <c:invertIfNegative val="0"/>
          <c:cat>
            <c:strRef>
              <c:f>'Edificio 1'!$A$11:$A$22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1'!$D$11:$D$22</c:f>
              <c:numCache>
                <c:formatCode>0.00</c:formatCode>
                <c:ptCount val="12"/>
              </c:numCache>
            </c:numRef>
          </c:val>
          <c:extLst>
            <c:ext xmlns:c16="http://schemas.microsoft.com/office/drawing/2014/chart" uri="{C3380CC4-5D6E-409C-BE32-E72D297353CC}">
              <c16:uniqueId val="{00000001-F6A4-43E2-957C-034CDC3D4888}"/>
            </c:ext>
          </c:extLst>
        </c:ser>
        <c:ser>
          <c:idx val="2"/>
          <c:order val="2"/>
          <c:tx>
            <c:strRef>
              <c:f>'Edificio 1'!$E$9:$E$10</c:f>
              <c:strCache>
                <c:ptCount val="2"/>
                <c:pt idx="0">
                  <c:v>A/C y Refrigeradoras (kg)</c:v>
                </c:pt>
              </c:strCache>
            </c:strRef>
          </c:tx>
          <c:invertIfNegative val="0"/>
          <c:cat>
            <c:strRef>
              <c:f>'Edificio 1'!$A$11:$A$22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1'!$E$11:$E$22</c:f>
              <c:numCache>
                <c:formatCode>0.00</c:formatCode>
                <c:ptCount val="12"/>
              </c:numCache>
            </c:numRef>
          </c:val>
          <c:extLst>
            <c:ext xmlns:c16="http://schemas.microsoft.com/office/drawing/2014/chart" uri="{C3380CC4-5D6E-409C-BE32-E72D297353CC}">
              <c16:uniqueId val="{00000002-F6A4-43E2-957C-034CDC3D4888}"/>
            </c:ext>
          </c:extLst>
        </c:ser>
        <c:ser>
          <c:idx val="3"/>
          <c:order val="3"/>
          <c:tx>
            <c:strRef>
              <c:f>'Edificio 1'!$F$9:$F$10</c:f>
              <c:strCache>
                <c:ptCount val="2"/>
                <c:pt idx="0">
                  <c:v>Artefactos Electronicos y Electricos (kg)</c:v>
                </c:pt>
              </c:strCache>
            </c:strRef>
          </c:tx>
          <c:invertIfNegative val="0"/>
          <c:cat>
            <c:strRef>
              <c:f>'Edificio 1'!$A$11:$A$22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1'!$F$11:$F$22</c:f>
              <c:numCache>
                <c:formatCode>0.00</c:formatCode>
                <c:ptCount val="12"/>
              </c:numCache>
            </c:numRef>
          </c:val>
          <c:extLst>
            <c:ext xmlns:c16="http://schemas.microsoft.com/office/drawing/2014/chart" uri="{C3380CC4-5D6E-409C-BE32-E72D297353CC}">
              <c16:uniqueId val="{00000003-F6A4-43E2-957C-034CDC3D4888}"/>
            </c:ext>
          </c:extLst>
        </c:ser>
        <c:ser>
          <c:idx val="6"/>
          <c:order val="4"/>
          <c:tx>
            <c:strRef>
              <c:f>'Edificio 1'!$G$9:$G$10</c:f>
              <c:strCache>
                <c:ptCount val="2"/>
                <c:pt idx="0">
                  <c:v>Tóner, cartuchos tinta, etc (kg)</c:v>
                </c:pt>
              </c:strCache>
            </c:strRef>
          </c:tx>
          <c:invertIfNegative val="0"/>
          <c:cat>
            <c:strRef>
              <c:f>'Edificio 1'!$A$11:$A$22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1'!$G$11:$G$22</c:f>
              <c:numCache>
                <c:formatCode>0.00</c:formatCode>
                <c:ptCount val="12"/>
              </c:numCache>
            </c:numRef>
          </c:val>
          <c:extLst>
            <c:ext xmlns:c16="http://schemas.microsoft.com/office/drawing/2014/chart" uri="{C3380CC4-5D6E-409C-BE32-E72D297353CC}">
              <c16:uniqueId val="{00000004-F6A4-43E2-957C-034CDC3D4888}"/>
            </c:ext>
          </c:extLst>
        </c:ser>
        <c:ser>
          <c:idx val="4"/>
          <c:order val="5"/>
          <c:tx>
            <c:strRef>
              <c:f>'Edificio 1'!$H$9:$H$10</c:f>
              <c:strCache>
                <c:ptCount val="2"/>
                <c:pt idx="0">
                  <c:v>Chatarra (kg)</c:v>
                </c:pt>
              </c:strCache>
            </c:strRef>
          </c:tx>
          <c:invertIfNegative val="0"/>
          <c:cat>
            <c:strRef>
              <c:f>'Edificio 1'!$A$11:$A$22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1'!$H$11:$H$22</c:f>
              <c:numCache>
                <c:formatCode>0.00</c:formatCode>
                <c:ptCount val="12"/>
              </c:numCache>
            </c:numRef>
          </c:val>
          <c:extLst>
            <c:ext xmlns:c16="http://schemas.microsoft.com/office/drawing/2014/chart" uri="{C3380CC4-5D6E-409C-BE32-E72D297353CC}">
              <c16:uniqueId val="{00000005-F6A4-43E2-957C-034CDC3D4888}"/>
            </c:ext>
          </c:extLst>
        </c:ser>
        <c:ser>
          <c:idx val="5"/>
          <c:order val="6"/>
          <c:tx>
            <c:strRef>
              <c:f>'Edificio 1'!$H$9:$H$10</c:f>
              <c:strCache>
                <c:ptCount val="2"/>
                <c:pt idx="0">
                  <c:v>Chatarra (kg)</c:v>
                </c:pt>
              </c:strCache>
            </c:strRef>
          </c:tx>
          <c:invertIfNegative val="0"/>
          <c:cat>
            <c:strRef>
              <c:f>'Edificio 1'!$A$11:$A$22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1'!$I$11:$I$22</c:f>
              <c:numCache>
                <c:formatCode>0.00</c:formatCode>
                <c:ptCount val="12"/>
              </c:numCache>
            </c:numRef>
          </c:val>
          <c:extLst>
            <c:ext xmlns:c16="http://schemas.microsoft.com/office/drawing/2014/chart" uri="{C3380CC4-5D6E-409C-BE32-E72D297353CC}">
              <c16:uniqueId val="{00000006-F6A4-43E2-957C-034CDC3D4888}"/>
            </c:ext>
          </c:extLst>
        </c:ser>
        <c:dLbls>
          <c:showLegendKey val="0"/>
          <c:showVal val="0"/>
          <c:showCatName val="0"/>
          <c:showSerName val="0"/>
          <c:showPercent val="0"/>
          <c:showBubbleSize val="0"/>
        </c:dLbls>
        <c:gapWidth val="150"/>
        <c:axId val="445966888"/>
        <c:axId val="445967280"/>
      </c:barChart>
      <c:catAx>
        <c:axId val="445966888"/>
        <c:scaling>
          <c:orientation val="minMax"/>
        </c:scaling>
        <c:delete val="0"/>
        <c:axPos val="b"/>
        <c:numFmt formatCode="General" sourceLinked="0"/>
        <c:majorTickMark val="none"/>
        <c:minorTickMark val="none"/>
        <c:tickLblPos val="nextTo"/>
        <c:txPr>
          <a:bodyPr/>
          <a:lstStyle/>
          <a:p>
            <a:pPr>
              <a:defRPr lang="es-CR"/>
            </a:pPr>
            <a:endParaRPr lang="es-MX"/>
          </a:p>
        </c:txPr>
        <c:crossAx val="445967280"/>
        <c:crosses val="autoZero"/>
        <c:auto val="1"/>
        <c:lblAlgn val="ctr"/>
        <c:lblOffset val="100"/>
        <c:noMultiLvlLbl val="0"/>
      </c:catAx>
      <c:valAx>
        <c:axId val="445967280"/>
        <c:scaling>
          <c:orientation val="minMax"/>
        </c:scaling>
        <c:delete val="0"/>
        <c:axPos val="l"/>
        <c:majorGridlines/>
        <c:numFmt formatCode="0.00" sourceLinked="1"/>
        <c:majorTickMark val="none"/>
        <c:minorTickMark val="none"/>
        <c:tickLblPos val="nextTo"/>
        <c:txPr>
          <a:bodyPr/>
          <a:lstStyle/>
          <a:p>
            <a:pPr>
              <a:defRPr lang="es-CR"/>
            </a:pPr>
            <a:endParaRPr lang="es-MX"/>
          </a:p>
        </c:txPr>
        <c:crossAx val="445966888"/>
        <c:crosses val="autoZero"/>
        <c:crossBetween val="between"/>
      </c:valAx>
    </c:plotArea>
    <c:legend>
      <c:legendPos val="b"/>
      <c:overlay val="0"/>
      <c:txPr>
        <a:bodyPr/>
        <a:lstStyle/>
        <a:p>
          <a:pPr>
            <a:defRPr lang="es-CR"/>
          </a:pPr>
          <a:endParaRPr lang="es-MX"/>
        </a:p>
      </c:txPr>
    </c:legend>
    <c:plotVisOnly val="1"/>
    <c:dispBlanksAs val="gap"/>
    <c:showDLblsOverMax val="0"/>
  </c:chart>
  <c:printSettings>
    <c:headerFooter/>
    <c:pageMargins b="0.75000000000000155" l="0.70000000000000062" r="0.70000000000000062" t="0.75000000000000155" header="0.30000000000000032" footer="0.30000000000000032"/>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R"/>
            </a:pPr>
            <a:r>
              <a:rPr lang="es-CR"/>
              <a:t>Residuos separados (kg/mes)</a:t>
            </a:r>
          </a:p>
        </c:rich>
      </c:tx>
      <c:overlay val="0"/>
    </c:title>
    <c:autoTitleDeleted val="0"/>
    <c:plotArea>
      <c:layout/>
      <c:barChart>
        <c:barDir val="col"/>
        <c:grouping val="clustered"/>
        <c:varyColors val="0"/>
        <c:ser>
          <c:idx val="0"/>
          <c:order val="0"/>
          <c:tx>
            <c:strRef>
              <c:f>'Edificio 10'!$C$9:$C$10</c:f>
              <c:strCache>
                <c:ptCount val="2"/>
                <c:pt idx="0">
                  <c:v>Llantas (kg)</c:v>
                </c:pt>
              </c:strCache>
            </c:strRef>
          </c:tx>
          <c:invertIfNegative val="0"/>
          <c:cat>
            <c:strRef>
              <c:f>'Edificio 10'!$A$11:$A$22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10'!$C$11:$C$22</c:f>
              <c:numCache>
                <c:formatCode>0.00</c:formatCode>
                <c:ptCount val="12"/>
              </c:numCache>
            </c:numRef>
          </c:val>
          <c:extLst>
            <c:ext xmlns:c16="http://schemas.microsoft.com/office/drawing/2014/chart" uri="{C3380CC4-5D6E-409C-BE32-E72D297353CC}">
              <c16:uniqueId val="{00000000-1E43-4FB1-A3CF-32CA549F4C8A}"/>
            </c:ext>
          </c:extLst>
        </c:ser>
        <c:ser>
          <c:idx val="1"/>
          <c:order val="1"/>
          <c:tx>
            <c:strRef>
              <c:f>'Edificio 10'!$D$9:$D$10</c:f>
              <c:strCache>
                <c:ptCount val="2"/>
                <c:pt idx="0">
                  <c:v>Fluorescentes y bombillos compactos (kg)</c:v>
                </c:pt>
              </c:strCache>
            </c:strRef>
          </c:tx>
          <c:invertIfNegative val="0"/>
          <c:cat>
            <c:strRef>
              <c:f>'Edificio 10'!$A$11:$A$22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10'!$D$11:$D$22</c:f>
              <c:numCache>
                <c:formatCode>0.00</c:formatCode>
                <c:ptCount val="12"/>
              </c:numCache>
            </c:numRef>
          </c:val>
          <c:extLst>
            <c:ext xmlns:c16="http://schemas.microsoft.com/office/drawing/2014/chart" uri="{C3380CC4-5D6E-409C-BE32-E72D297353CC}">
              <c16:uniqueId val="{00000001-1E43-4FB1-A3CF-32CA549F4C8A}"/>
            </c:ext>
          </c:extLst>
        </c:ser>
        <c:ser>
          <c:idx val="2"/>
          <c:order val="2"/>
          <c:tx>
            <c:strRef>
              <c:f>'Edificio 10'!$E$9:$E$10</c:f>
              <c:strCache>
                <c:ptCount val="2"/>
                <c:pt idx="0">
                  <c:v>A/C y Refrigeradoras (kg)</c:v>
                </c:pt>
              </c:strCache>
            </c:strRef>
          </c:tx>
          <c:invertIfNegative val="0"/>
          <c:cat>
            <c:strRef>
              <c:f>'Edificio 10'!$A$11:$A$22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10'!$E$11:$E$22</c:f>
              <c:numCache>
                <c:formatCode>0.00</c:formatCode>
                <c:ptCount val="12"/>
              </c:numCache>
            </c:numRef>
          </c:val>
          <c:extLst>
            <c:ext xmlns:c16="http://schemas.microsoft.com/office/drawing/2014/chart" uri="{C3380CC4-5D6E-409C-BE32-E72D297353CC}">
              <c16:uniqueId val="{00000002-1E43-4FB1-A3CF-32CA549F4C8A}"/>
            </c:ext>
          </c:extLst>
        </c:ser>
        <c:ser>
          <c:idx val="3"/>
          <c:order val="3"/>
          <c:tx>
            <c:strRef>
              <c:f>'Edificio 10'!$F$9:$F$10</c:f>
              <c:strCache>
                <c:ptCount val="2"/>
                <c:pt idx="0">
                  <c:v>Artefactos Electronicos y Electricos (kg)</c:v>
                </c:pt>
              </c:strCache>
            </c:strRef>
          </c:tx>
          <c:invertIfNegative val="0"/>
          <c:cat>
            <c:strRef>
              <c:f>'Edificio 10'!$A$11:$A$22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10'!$F$11:$F$22</c:f>
              <c:numCache>
                <c:formatCode>0.00</c:formatCode>
                <c:ptCount val="12"/>
              </c:numCache>
            </c:numRef>
          </c:val>
          <c:extLst>
            <c:ext xmlns:c16="http://schemas.microsoft.com/office/drawing/2014/chart" uri="{C3380CC4-5D6E-409C-BE32-E72D297353CC}">
              <c16:uniqueId val="{00000003-1E43-4FB1-A3CF-32CA549F4C8A}"/>
            </c:ext>
          </c:extLst>
        </c:ser>
        <c:ser>
          <c:idx val="4"/>
          <c:order val="4"/>
          <c:tx>
            <c:strRef>
              <c:f>'Edificio 10'!$H$9:$H$10</c:f>
              <c:strCache>
                <c:ptCount val="2"/>
                <c:pt idx="0">
                  <c:v>Chatarra (kg)</c:v>
                </c:pt>
              </c:strCache>
            </c:strRef>
          </c:tx>
          <c:invertIfNegative val="0"/>
          <c:cat>
            <c:strRef>
              <c:f>'Edificio 10'!$A$11:$A$22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10'!$H$11:$H$22</c:f>
              <c:numCache>
                <c:formatCode>0.00</c:formatCode>
                <c:ptCount val="12"/>
              </c:numCache>
            </c:numRef>
          </c:val>
          <c:extLst>
            <c:ext xmlns:c16="http://schemas.microsoft.com/office/drawing/2014/chart" uri="{C3380CC4-5D6E-409C-BE32-E72D297353CC}">
              <c16:uniqueId val="{00000004-1E43-4FB1-A3CF-32CA549F4C8A}"/>
            </c:ext>
          </c:extLst>
        </c:ser>
        <c:ser>
          <c:idx val="5"/>
          <c:order val="5"/>
          <c:tx>
            <c:strRef>
              <c:f>'Edificio 10'!$I$9</c:f>
              <c:strCache>
                <c:ptCount val="1"/>
                <c:pt idx="0">
                  <c:v>Otros (kg)</c:v>
                </c:pt>
              </c:strCache>
            </c:strRef>
          </c:tx>
          <c:invertIfNegative val="0"/>
          <c:cat>
            <c:strRef>
              <c:f>'Edificio 10'!$A$11:$A$22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10'!$I$11:$I$22</c:f>
              <c:numCache>
                <c:formatCode>0.00</c:formatCode>
                <c:ptCount val="12"/>
              </c:numCache>
            </c:numRef>
          </c:val>
          <c:extLst>
            <c:ext xmlns:c16="http://schemas.microsoft.com/office/drawing/2014/chart" uri="{C3380CC4-5D6E-409C-BE32-E72D297353CC}">
              <c16:uniqueId val="{00000005-1E43-4FB1-A3CF-32CA549F4C8A}"/>
            </c:ext>
          </c:extLst>
        </c:ser>
        <c:ser>
          <c:idx val="6"/>
          <c:order val="6"/>
          <c:tx>
            <c:strRef>
              <c:f>'Edificio 10'!$G$9:$G$10</c:f>
              <c:strCache>
                <c:ptCount val="2"/>
                <c:pt idx="0">
                  <c:v>Tóner, cartuchos tinta, etc (kg)</c:v>
                </c:pt>
              </c:strCache>
            </c:strRef>
          </c:tx>
          <c:invertIfNegative val="0"/>
          <c:val>
            <c:numRef>
              <c:f>'Edificio 10'!$G$11:$G$22</c:f>
              <c:numCache>
                <c:formatCode>0.00</c:formatCode>
                <c:ptCount val="12"/>
              </c:numCache>
            </c:numRef>
          </c:val>
          <c:extLst>
            <c:ext xmlns:c16="http://schemas.microsoft.com/office/drawing/2014/chart" uri="{C3380CC4-5D6E-409C-BE32-E72D297353CC}">
              <c16:uniqueId val="{00000006-1E43-4FB1-A3CF-32CA549F4C8A}"/>
            </c:ext>
          </c:extLst>
        </c:ser>
        <c:dLbls>
          <c:showLegendKey val="0"/>
          <c:showVal val="0"/>
          <c:showCatName val="0"/>
          <c:showSerName val="0"/>
          <c:showPercent val="0"/>
          <c:showBubbleSize val="0"/>
        </c:dLbls>
        <c:gapWidth val="150"/>
        <c:axId val="602258328"/>
        <c:axId val="445972376"/>
      </c:barChart>
      <c:catAx>
        <c:axId val="602258328"/>
        <c:scaling>
          <c:orientation val="minMax"/>
        </c:scaling>
        <c:delete val="0"/>
        <c:axPos val="b"/>
        <c:numFmt formatCode="General" sourceLinked="0"/>
        <c:majorTickMark val="none"/>
        <c:minorTickMark val="none"/>
        <c:tickLblPos val="nextTo"/>
        <c:txPr>
          <a:bodyPr/>
          <a:lstStyle/>
          <a:p>
            <a:pPr>
              <a:defRPr lang="es-CR"/>
            </a:pPr>
            <a:endParaRPr lang="es-MX"/>
          </a:p>
        </c:txPr>
        <c:crossAx val="445972376"/>
        <c:crosses val="autoZero"/>
        <c:auto val="1"/>
        <c:lblAlgn val="ctr"/>
        <c:lblOffset val="100"/>
        <c:noMultiLvlLbl val="0"/>
      </c:catAx>
      <c:valAx>
        <c:axId val="445972376"/>
        <c:scaling>
          <c:orientation val="minMax"/>
        </c:scaling>
        <c:delete val="0"/>
        <c:axPos val="l"/>
        <c:majorGridlines/>
        <c:numFmt formatCode="0.00" sourceLinked="1"/>
        <c:majorTickMark val="none"/>
        <c:minorTickMark val="none"/>
        <c:tickLblPos val="nextTo"/>
        <c:txPr>
          <a:bodyPr/>
          <a:lstStyle/>
          <a:p>
            <a:pPr>
              <a:defRPr lang="es-CR"/>
            </a:pPr>
            <a:endParaRPr lang="es-MX"/>
          </a:p>
        </c:txPr>
        <c:crossAx val="602258328"/>
        <c:crosses val="autoZero"/>
        <c:crossBetween val="between"/>
      </c:valAx>
    </c:plotArea>
    <c:legend>
      <c:legendPos val="b"/>
      <c:overlay val="0"/>
      <c:txPr>
        <a:bodyPr/>
        <a:lstStyle/>
        <a:p>
          <a:pPr>
            <a:defRPr lang="es-CR"/>
          </a:pPr>
          <a:endParaRPr lang="es-MX"/>
        </a:p>
      </c:txPr>
    </c:legend>
    <c:plotVisOnly val="1"/>
    <c:dispBlanksAs val="gap"/>
    <c:showDLblsOverMax val="0"/>
  </c:chart>
  <c:printSettings>
    <c:headerFooter/>
    <c:pageMargins b="0.75000000000000222" l="0.70000000000000062" r="0.70000000000000062" t="0.75000000000000222"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R" sz="1400"/>
            </a:pPr>
            <a:r>
              <a:rPr lang="es-CR" sz="1400"/>
              <a:t>Total</a:t>
            </a:r>
            <a:r>
              <a:rPr lang="es-CR" sz="1400" baseline="0"/>
              <a:t> de residuos separados por dependencia durante el período reportado (kg/período)</a:t>
            </a:r>
            <a:endParaRPr lang="es-CR" sz="1400"/>
          </a:p>
        </c:rich>
      </c:tx>
      <c:overlay val="0"/>
    </c:title>
    <c:autoTitleDeleted val="0"/>
    <c:plotArea>
      <c:layout/>
      <c:barChart>
        <c:barDir val="bar"/>
        <c:grouping val="clustered"/>
        <c:varyColors val="0"/>
        <c:ser>
          <c:idx val="0"/>
          <c:order val="0"/>
          <c:tx>
            <c:strRef>
              <c:f>'Reporte institucional_edificio'!$C$6</c:f>
              <c:strCache>
                <c:ptCount val="1"/>
                <c:pt idx="0">
                  <c:v>Llantas (kg)</c:v>
                </c:pt>
              </c:strCache>
            </c:strRef>
          </c:tx>
          <c:invertIfNegative val="0"/>
          <c:val>
            <c:numRef>
              <c:f>'Reporte institucional_edificio'!$C$7:$C$16</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multiLvlStrRef>
                    <c:extLst>
                      <c:ext uri="{02D57815-91ED-43cb-92C2-25804820EDAC}">
                        <c15:formulaRef>
                          <c15:sqref>'Reporte institucional_edificio'!$A$7:$A$16</c15:sqref>
                        </c15:formulaRef>
                      </c:ext>
                    </c:extLst>
                  </c:multiLvlStrRef>
                </c15:cat>
              </c15:filteredCategoryTitle>
            </c:ext>
            <c:ext xmlns:c16="http://schemas.microsoft.com/office/drawing/2014/chart" uri="{C3380CC4-5D6E-409C-BE32-E72D297353CC}">
              <c16:uniqueId val="{00000000-5C25-4034-891B-DB7001BC086C}"/>
            </c:ext>
          </c:extLst>
        </c:ser>
        <c:ser>
          <c:idx val="1"/>
          <c:order val="1"/>
          <c:tx>
            <c:strRef>
              <c:f>'Reporte institucional_edificio'!$D$6</c:f>
              <c:strCache>
                <c:ptCount val="1"/>
                <c:pt idx="0">
                  <c:v>Fluorescentes y bombillos compactos (kg)</c:v>
                </c:pt>
              </c:strCache>
            </c:strRef>
          </c:tx>
          <c:invertIfNegative val="0"/>
          <c:val>
            <c:numRef>
              <c:f>'Reporte institucional_edificio'!$D$7:$D$16</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multiLvlStrRef>
                    <c:extLst>
                      <c:ext uri="{02D57815-91ED-43cb-92C2-25804820EDAC}">
                        <c15:formulaRef>
                          <c15:sqref>'Reporte institucional_edificio'!$A$7:$A$16</c15:sqref>
                        </c15:formulaRef>
                      </c:ext>
                    </c:extLst>
                  </c:multiLvlStrRef>
                </c15:cat>
              </c15:filteredCategoryTitle>
            </c:ext>
            <c:ext xmlns:c16="http://schemas.microsoft.com/office/drawing/2014/chart" uri="{C3380CC4-5D6E-409C-BE32-E72D297353CC}">
              <c16:uniqueId val="{00000001-5C25-4034-891B-DB7001BC086C}"/>
            </c:ext>
          </c:extLst>
        </c:ser>
        <c:ser>
          <c:idx val="2"/>
          <c:order val="2"/>
          <c:tx>
            <c:strRef>
              <c:f>'Reporte institucional_edificio'!$E$6</c:f>
              <c:strCache>
                <c:ptCount val="1"/>
                <c:pt idx="0">
                  <c:v>A/C y Refrigeradoras (kg)</c:v>
                </c:pt>
              </c:strCache>
            </c:strRef>
          </c:tx>
          <c:invertIfNegative val="0"/>
          <c:val>
            <c:numRef>
              <c:f>'Reporte institucional_edificio'!$E$7:$E$16</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multiLvlStrRef>
                    <c:extLst>
                      <c:ext uri="{02D57815-91ED-43cb-92C2-25804820EDAC}">
                        <c15:formulaRef>
                          <c15:sqref>'Reporte institucional_edificio'!$A$7:$A$16</c15:sqref>
                        </c15:formulaRef>
                      </c:ext>
                    </c:extLst>
                  </c:multiLvlStrRef>
                </c15:cat>
              </c15:filteredCategoryTitle>
            </c:ext>
            <c:ext xmlns:c16="http://schemas.microsoft.com/office/drawing/2014/chart" uri="{C3380CC4-5D6E-409C-BE32-E72D297353CC}">
              <c16:uniqueId val="{00000002-5C25-4034-891B-DB7001BC086C}"/>
            </c:ext>
          </c:extLst>
        </c:ser>
        <c:ser>
          <c:idx val="3"/>
          <c:order val="3"/>
          <c:tx>
            <c:strRef>
              <c:f>'Reporte institucional_edificio'!$F$6</c:f>
              <c:strCache>
                <c:ptCount val="1"/>
                <c:pt idx="0">
                  <c:v>Artefactos Electronicos y Electricos (kg)</c:v>
                </c:pt>
              </c:strCache>
            </c:strRef>
          </c:tx>
          <c:invertIfNegative val="0"/>
          <c:val>
            <c:numRef>
              <c:f>'Reporte institucional_edificio'!$F$7:$F$16</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multiLvlStrRef>
                    <c:extLst>
                      <c:ext uri="{02D57815-91ED-43cb-92C2-25804820EDAC}">
                        <c15:formulaRef>
                          <c15:sqref>'Reporte institucional_edificio'!$A$7:$A$16</c15:sqref>
                        </c15:formulaRef>
                      </c:ext>
                    </c:extLst>
                  </c:multiLvlStrRef>
                </c15:cat>
              </c15:filteredCategoryTitle>
            </c:ext>
            <c:ext xmlns:c16="http://schemas.microsoft.com/office/drawing/2014/chart" uri="{C3380CC4-5D6E-409C-BE32-E72D297353CC}">
              <c16:uniqueId val="{00000003-5C25-4034-891B-DB7001BC086C}"/>
            </c:ext>
          </c:extLst>
        </c:ser>
        <c:ser>
          <c:idx val="5"/>
          <c:order val="4"/>
          <c:tx>
            <c:strRef>
              <c:f>'Reporte institucional_edificio'!$H$6</c:f>
              <c:strCache>
                <c:ptCount val="1"/>
                <c:pt idx="0">
                  <c:v>Chatarra (kg)</c:v>
                </c:pt>
              </c:strCache>
            </c:strRef>
          </c:tx>
          <c:invertIfNegative val="0"/>
          <c:val>
            <c:numRef>
              <c:f>'Reporte institucional_edificio'!$H$7:$H$16</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multiLvlStrRef>
                    <c:extLst>
                      <c:ext uri="{02D57815-91ED-43cb-92C2-25804820EDAC}">
                        <c15:formulaRef>
                          <c15:sqref>'Reporte institucional_edificio'!$A$7:$A$16</c15:sqref>
                        </c15:formulaRef>
                      </c:ext>
                    </c:extLst>
                  </c:multiLvlStrRef>
                </c15:cat>
              </c15:filteredCategoryTitle>
            </c:ext>
            <c:ext xmlns:c16="http://schemas.microsoft.com/office/drawing/2014/chart" uri="{C3380CC4-5D6E-409C-BE32-E72D297353CC}">
              <c16:uniqueId val="{00000004-5C25-4034-891B-DB7001BC086C}"/>
            </c:ext>
          </c:extLst>
        </c:ser>
        <c:ser>
          <c:idx val="7"/>
          <c:order val="5"/>
          <c:tx>
            <c:strRef>
              <c:f>'Reporte institucional_edificio'!$I$6</c:f>
              <c:strCache>
                <c:ptCount val="1"/>
                <c:pt idx="0">
                  <c:v>Otros (kg)</c:v>
                </c:pt>
              </c:strCache>
            </c:strRef>
          </c:tx>
          <c:invertIfNegative val="0"/>
          <c:val>
            <c:numRef>
              <c:f>'Reporte institucional_edificio'!$I$7:$I$16</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multiLvlStrRef>
                    <c:extLst>
                      <c:ext uri="{02D57815-91ED-43cb-92C2-25804820EDAC}">
                        <c15:formulaRef>
                          <c15:sqref>'Reporte institucional_edificio'!$A$7:$A$16</c15:sqref>
                        </c15:formulaRef>
                      </c:ext>
                    </c:extLst>
                  </c:multiLvlStrRef>
                </c15:cat>
              </c15:filteredCategoryTitle>
            </c:ext>
            <c:ext xmlns:c16="http://schemas.microsoft.com/office/drawing/2014/chart" uri="{C3380CC4-5D6E-409C-BE32-E72D297353CC}">
              <c16:uniqueId val="{00000005-5C25-4034-891B-DB7001BC086C}"/>
            </c:ext>
          </c:extLst>
        </c:ser>
        <c:ser>
          <c:idx val="4"/>
          <c:order val="6"/>
          <c:tx>
            <c:strRef>
              <c:f>'Reporte institucional_edificio'!$G$6</c:f>
              <c:strCache>
                <c:ptCount val="1"/>
                <c:pt idx="0">
                  <c:v>Tóner, cartuchos tinta, etc (kg)</c:v>
                </c:pt>
              </c:strCache>
            </c:strRef>
          </c:tx>
          <c:invertIfNegative val="0"/>
          <c:val>
            <c:numRef>
              <c:f>'Reporte institucional_edificio'!$G$7:$G$16</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6-5C25-4034-891B-DB7001BC086C}"/>
            </c:ext>
          </c:extLst>
        </c:ser>
        <c:dLbls>
          <c:showLegendKey val="0"/>
          <c:showVal val="0"/>
          <c:showCatName val="0"/>
          <c:showSerName val="0"/>
          <c:showPercent val="0"/>
          <c:showBubbleSize val="0"/>
        </c:dLbls>
        <c:gapWidth val="150"/>
        <c:axId val="448519192"/>
        <c:axId val="448519584"/>
      </c:barChart>
      <c:catAx>
        <c:axId val="448519192"/>
        <c:scaling>
          <c:orientation val="minMax"/>
        </c:scaling>
        <c:delete val="0"/>
        <c:axPos val="l"/>
        <c:numFmt formatCode="General" sourceLinked="1"/>
        <c:majorTickMark val="none"/>
        <c:minorTickMark val="none"/>
        <c:tickLblPos val="nextTo"/>
        <c:txPr>
          <a:bodyPr/>
          <a:lstStyle/>
          <a:p>
            <a:pPr>
              <a:defRPr lang="es-CR"/>
            </a:pPr>
            <a:endParaRPr lang="es-MX"/>
          </a:p>
        </c:txPr>
        <c:crossAx val="448519584"/>
        <c:crosses val="autoZero"/>
        <c:auto val="1"/>
        <c:lblAlgn val="ctr"/>
        <c:lblOffset val="100"/>
        <c:noMultiLvlLbl val="0"/>
      </c:catAx>
      <c:valAx>
        <c:axId val="448519584"/>
        <c:scaling>
          <c:orientation val="minMax"/>
        </c:scaling>
        <c:delete val="0"/>
        <c:axPos val="b"/>
        <c:majorGridlines/>
        <c:numFmt formatCode="0.00" sourceLinked="1"/>
        <c:majorTickMark val="none"/>
        <c:minorTickMark val="none"/>
        <c:tickLblPos val="nextTo"/>
        <c:txPr>
          <a:bodyPr/>
          <a:lstStyle/>
          <a:p>
            <a:pPr>
              <a:defRPr lang="es-CR"/>
            </a:pPr>
            <a:endParaRPr lang="es-MX"/>
          </a:p>
        </c:txPr>
        <c:crossAx val="448519192"/>
        <c:crosses val="autoZero"/>
        <c:crossBetween val="between"/>
      </c:valAx>
    </c:plotArea>
    <c:legend>
      <c:legendPos val="r"/>
      <c:overlay val="0"/>
      <c:txPr>
        <a:bodyPr/>
        <a:lstStyle/>
        <a:p>
          <a:pPr>
            <a:defRPr lang="es-CR"/>
          </a:pPr>
          <a:endParaRPr lang="es-MX"/>
        </a:p>
      </c:txPr>
    </c:legend>
    <c:plotVisOnly val="1"/>
    <c:dispBlanksAs val="gap"/>
    <c:showDLblsOverMax val="0"/>
  </c:chart>
  <c:printSettings>
    <c:headerFooter/>
    <c:pageMargins b="0.750000000000002" l="0.70000000000000062" r="0.70000000000000062" t="0.750000000000002"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R" sz="1600"/>
            </a:pPr>
            <a:r>
              <a:rPr lang="es-CR" sz="1600"/>
              <a:t>Total</a:t>
            </a:r>
            <a:r>
              <a:rPr lang="es-CR" sz="1600" baseline="0"/>
              <a:t> de residuos separados por dependencia (kg/empleado/mes)</a:t>
            </a:r>
            <a:endParaRPr lang="es-CR" sz="1600"/>
          </a:p>
        </c:rich>
      </c:tx>
      <c:overlay val="0"/>
    </c:title>
    <c:autoTitleDeleted val="0"/>
    <c:plotArea>
      <c:layout/>
      <c:barChart>
        <c:barDir val="bar"/>
        <c:grouping val="clustered"/>
        <c:varyColors val="0"/>
        <c:ser>
          <c:idx val="0"/>
          <c:order val="0"/>
          <c:tx>
            <c:strRef>
              <c:f>'Reporte institucional_edificio'!$K$6</c:f>
              <c:strCache>
                <c:ptCount val="1"/>
                <c:pt idx="0">
                  <c:v>kg/empleado</c:v>
                </c:pt>
              </c:strCache>
            </c:strRef>
          </c:tx>
          <c:invertIfNegative val="0"/>
          <c:val>
            <c:numRef>
              <c:f>'Reporte institucional_edificio'!$K$7:$K$16</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multiLvlStrRef>
                    <c:extLst>
                      <c:ext uri="{02D57815-91ED-43cb-92C2-25804820EDAC}">
                        <c15:formulaRef>
                          <c15:sqref>'Reporte institucional_edificio'!$A$7:$A$16</c15:sqref>
                        </c15:formulaRef>
                      </c:ext>
                    </c:extLst>
                  </c:multiLvlStrRef>
                </c15:cat>
              </c15:filteredCategoryTitle>
            </c:ext>
            <c:ext xmlns:c16="http://schemas.microsoft.com/office/drawing/2014/chart" uri="{C3380CC4-5D6E-409C-BE32-E72D297353CC}">
              <c16:uniqueId val="{00000000-7A22-4940-93E6-972AE22D5E8A}"/>
            </c:ext>
          </c:extLst>
        </c:ser>
        <c:dLbls>
          <c:showLegendKey val="0"/>
          <c:showVal val="0"/>
          <c:showCatName val="0"/>
          <c:showSerName val="0"/>
          <c:showPercent val="0"/>
          <c:showBubbleSize val="0"/>
        </c:dLbls>
        <c:gapWidth val="150"/>
        <c:axId val="448520368"/>
        <c:axId val="448520760"/>
      </c:barChart>
      <c:catAx>
        <c:axId val="448520368"/>
        <c:scaling>
          <c:orientation val="minMax"/>
        </c:scaling>
        <c:delete val="0"/>
        <c:axPos val="l"/>
        <c:numFmt formatCode="General" sourceLinked="1"/>
        <c:majorTickMark val="none"/>
        <c:minorTickMark val="none"/>
        <c:tickLblPos val="nextTo"/>
        <c:txPr>
          <a:bodyPr/>
          <a:lstStyle/>
          <a:p>
            <a:pPr>
              <a:defRPr lang="es-CR"/>
            </a:pPr>
            <a:endParaRPr lang="es-MX"/>
          </a:p>
        </c:txPr>
        <c:crossAx val="448520760"/>
        <c:crosses val="autoZero"/>
        <c:auto val="1"/>
        <c:lblAlgn val="ctr"/>
        <c:lblOffset val="100"/>
        <c:noMultiLvlLbl val="0"/>
      </c:catAx>
      <c:valAx>
        <c:axId val="448520760"/>
        <c:scaling>
          <c:orientation val="minMax"/>
        </c:scaling>
        <c:delete val="0"/>
        <c:axPos val="b"/>
        <c:majorGridlines/>
        <c:numFmt formatCode="0.00" sourceLinked="1"/>
        <c:majorTickMark val="none"/>
        <c:minorTickMark val="none"/>
        <c:tickLblPos val="nextTo"/>
        <c:txPr>
          <a:bodyPr/>
          <a:lstStyle/>
          <a:p>
            <a:pPr>
              <a:defRPr lang="es-CR"/>
            </a:pPr>
            <a:endParaRPr lang="es-MX"/>
          </a:p>
        </c:txPr>
        <c:crossAx val="448520368"/>
        <c:crosses val="autoZero"/>
        <c:crossBetween val="between"/>
      </c:valAx>
    </c:plotArea>
    <c:legend>
      <c:legendPos val="r"/>
      <c:overlay val="0"/>
      <c:txPr>
        <a:bodyPr/>
        <a:lstStyle/>
        <a:p>
          <a:pPr>
            <a:defRPr lang="es-CR"/>
          </a:pPr>
          <a:endParaRPr lang="es-MX"/>
        </a:p>
      </c:txPr>
    </c:legend>
    <c:plotVisOnly val="1"/>
    <c:dispBlanksAs val="gap"/>
    <c:showDLblsOverMax val="0"/>
  </c:chart>
  <c:printSettings>
    <c:headerFooter/>
    <c:pageMargins b="0.75000000000000222" l="0.70000000000000062" r="0.70000000000000062" t="0.7500000000000022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R"/>
            </a:pPr>
            <a:r>
              <a:rPr lang="es-CR"/>
              <a:t>Total</a:t>
            </a:r>
            <a:r>
              <a:rPr lang="es-CR" baseline="0"/>
              <a:t> de residuos separados en la institución (kg/mes)</a:t>
            </a:r>
            <a:endParaRPr lang="es-CR"/>
          </a:p>
        </c:rich>
      </c:tx>
      <c:layout>
        <c:manualLayout>
          <c:xMode val="edge"/>
          <c:yMode val="edge"/>
          <c:x val="0.17725653384236156"/>
          <c:y val="3.5414672844351042E-2"/>
        </c:manualLayout>
      </c:layout>
      <c:overlay val="0"/>
    </c:title>
    <c:autoTitleDeleted val="0"/>
    <c:plotArea>
      <c:layout>
        <c:manualLayout>
          <c:layoutTarget val="inner"/>
          <c:xMode val="edge"/>
          <c:yMode val="edge"/>
          <c:x val="4.8124505270174457E-2"/>
          <c:y val="0.11362955836308264"/>
          <c:w val="0.93357632379285826"/>
          <c:h val="0.76675680009452296"/>
        </c:manualLayout>
      </c:layout>
      <c:barChart>
        <c:barDir val="col"/>
        <c:grouping val="clustered"/>
        <c:varyColors val="0"/>
        <c:ser>
          <c:idx val="0"/>
          <c:order val="0"/>
          <c:tx>
            <c:strRef>
              <c:f>'Reporte Institucional_mes'!$C$5</c:f>
              <c:strCache>
                <c:ptCount val="1"/>
                <c:pt idx="0">
                  <c:v>Registro de residuos sólidos separados en la institución</c:v>
                </c:pt>
              </c:strCache>
            </c:strRef>
          </c:tx>
          <c:invertIfNegative val="0"/>
          <c:cat>
            <c:strRef>
              <c:f>'Reporte Institucional_mes'!$A$7:$A$18</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'Reporte Institucional_mes'!$B$5:$J$5</c:f>
              <c:numCache>
                <c:formatCode>General</c:formatCode>
                <c:ptCount val="9"/>
                <c:pt idx="0">
                  <c:v>0</c:v>
                </c:pt>
                <c:pt idx="1">
                  <c:v>0</c:v>
                </c:pt>
                <c:pt idx="8">
                  <c:v>0</c:v>
                </c:pt>
              </c:numCache>
            </c:numRef>
          </c:val>
          <c:extLst>
            <c:ext xmlns:c16="http://schemas.microsoft.com/office/drawing/2014/chart" uri="{C3380CC4-5D6E-409C-BE32-E72D297353CC}">
              <c16:uniqueId val="{00000000-E841-42FC-AEF8-303FE4491BB5}"/>
            </c:ext>
          </c:extLst>
        </c:ser>
        <c:ser>
          <c:idx val="1"/>
          <c:order val="1"/>
          <c:tx>
            <c:strRef>
              <c:f>'Reporte Institucional_mes'!$C$6</c:f>
              <c:strCache>
                <c:ptCount val="1"/>
                <c:pt idx="0">
                  <c:v>Llantas (kg)</c:v>
                </c:pt>
              </c:strCache>
            </c:strRef>
          </c:tx>
          <c:invertIfNegative val="0"/>
          <c:cat>
            <c:strRef>
              <c:f>'Reporte Institucional_mes'!$A$7:$A$18</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'Reporte Institucional_mes'!$C$7:$C$18</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841-42FC-AEF8-303FE4491BB5}"/>
            </c:ext>
          </c:extLst>
        </c:ser>
        <c:ser>
          <c:idx val="2"/>
          <c:order val="2"/>
          <c:tx>
            <c:strRef>
              <c:f>'Reporte Institucional_mes'!$D$6</c:f>
              <c:strCache>
                <c:ptCount val="1"/>
                <c:pt idx="0">
                  <c:v>Fluorescentes y bombillos compactos (kg)</c:v>
                </c:pt>
              </c:strCache>
            </c:strRef>
          </c:tx>
          <c:invertIfNegative val="0"/>
          <c:cat>
            <c:strRef>
              <c:f>'Reporte Institucional_mes'!$A$7:$A$18</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'Reporte Institucional_mes'!$D$7:$D$18</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E841-42FC-AEF8-303FE4491BB5}"/>
            </c:ext>
          </c:extLst>
        </c:ser>
        <c:ser>
          <c:idx val="3"/>
          <c:order val="3"/>
          <c:tx>
            <c:strRef>
              <c:f>'Reporte Institucional_mes'!$E$6</c:f>
              <c:strCache>
                <c:ptCount val="1"/>
                <c:pt idx="0">
                  <c:v>A/C y Refrigeradoras (kg)</c:v>
                </c:pt>
              </c:strCache>
            </c:strRef>
          </c:tx>
          <c:invertIfNegative val="0"/>
          <c:cat>
            <c:strRef>
              <c:f>'Reporte Institucional_mes'!$A$7:$A$18</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'Reporte Institucional_mes'!$E$7:$E$18</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E841-42FC-AEF8-303FE4491BB5}"/>
            </c:ext>
          </c:extLst>
        </c:ser>
        <c:ser>
          <c:idx val="4"/>
          <c:order val="4"/>
          <c:tx>
            <c:strRef>
              <c:f>'Reporte Institucional_mes'!$F$6</c:f>
              <c:strCache>
                <c:ptCount val="1"/>
                <c:pt idx="0">
                  <c:v>Artefactos Electronicos y Electricos (kg)</c:v>
                </c:pt>
              </c:strCache>
            </c:strRef>
          </c:tx>
          <c:invertIfNegative val="0"/>
          <c:cat>
            <c:strRef>
              <c:f>'Reporte Institucional_mes'!$A$7:$A$18</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'Reporte Institucional_mes'!$F$7:$F$18</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E841-42FC-AEF8-303FE4491BB5}"/>
            </c:ext>
          </c:extLst>
        </c:ser>
        <c:ser>
          <c:idx val="6"/>
          <c:order val="5"/>
          <c:tx>
            <c:strRef>
              <c:f>'Reporte Institucional_mes'!$H$6</c:f>
              <c:strCache>
                <c:ptCount val="1"/>
                <c:pt idx="0">
                  <c:v>Chatarra (kg)</c:v>
                </c:pt>
              </c:strCache>
            </c:strRef>
          </c:tx>
          <c:invertIfNegative val="0"/>
          <c:cat>
            <c:strRef>
              <c:f>'Reporte Institucional_mes'!$A$7:$A$18</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'Reporte Institucional_mes'!$H$7:$H$18</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E841-42FC-AEF8-303FE4491BB5}"/>
            </c:ext>
          </c:extLst>
        </c:ser>
        <c:ser>
          <c:idx val="5"/>
          <c:order val="6"/>
          <c:tx>
            <c:strRef>
              <c:f>'Reporte Institucional_mes'!$I$6</c:f>
              <c:strCache>
                <c:ptCount val="1"/>
                <c:pt idx="0">
                  <c:v>Otros (kg)</c:v>
                </c:pt>
              </c:strCache>
            </c:strRef>
          </c:tx>
          <c:invertIfNegative val="0"/>
          <c:val>
            <c:numRef>
              <c:f>'Reporte Institucional_mes'!$I$7:$I$18</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E841-42FC-AEF8-303FE4491BB5}"/>
            </c:ext>
          </c:extLst>
        </c:ser>
        <c:ser>
          <c:idx val="7"/>
          <c:order val="7"/>
          <c:tx>
            <c:strRef>
              <c:f>'Reporte Institucional_mes'!$G$6</c:f>
              <c:strCache>
                <c:ptCount val="1"/>
                <c:pt idx="0">
                  <c:v>Tóner, cartuchos tinta, etc (kg)</c:v>
                </c:pt>
              </c:strCache>
            </c:strRef>
          </c:tx>
          <c:invertIfNegative val="0"/>
          <c:val>
            <c:numRef>
              <c:f>'Reporte Institucional_mes'!$G$7:$G$18</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E841-42FC-AEF8-303FE4491BB5}"/>
            </c:ext>
          </c:extLst>
        </c:ser>
        <c:dLbls>
          <c:showLegendKey val="0"/>
          <c:showVal val="0"/>
          <c:showCatName val="0"/>
          <c:showSerName val="0"/>
          <c:showPercent val="0"/>
          <c:showBubbleSize val="0"/>
        </c:dLbls>
        <c:gapWidth val="150"/>
        <c:axId val="448521544"/>
        <c:axId val="448521936"/>
      </c:barChart>
      <c:catAx>
        <c:axId val="448521544"/>
        <c:scaling>
          <c:orientation val="minMax"/>
        </c:scaling>
        <c:delete val="0"/>
        <c:axPos val="b"/>
        <c:numFmt formatCode="General" sourceLinked="1"/>
        <c:majorTickMark val="none"/>
        <c:minorTickMark val="none"/>
        <c:tickLblPos val="nextTo"/>
        <c:txPr>
          <a:bodyPr/>
          <a:lstStyle/>
          <a:p>
            <a:pPr>
              <a:defRPr lang="es-CR"/>
            </a:pPr>
            <a:endParaRPr lang="es-MX"/>
          </a:p>
        </c:txPr>
        <c:crossAx val="448521936"/>
        <c:crosses val="autoZero"/>
        <c:auto val="1"/>
        <c:lblAlgn val="ctr"/>
        <c:lblOffset val="100"/>
        <c:noMultiLvlLbl val="0"/>
      </c:catAx>
      <c:valAx>
        <c:axId val="448521936"/>
        <c:scaling>
          <c:orientation val="minMax"/>
        </c:scaling>
        <c:delete val="0"/>
        <c:axPos val="l"/>
        <c:majorGridlines/>
        <c:numFmt formatCode="General" sourceLinked="1"/>
        <c:majorTickMark val="none"/>
        <c:minorTickMark val="none"/>
        <c:tickLblPos val="nextTo"/>
        <c:txPr>
          <a:bodyPr/>
          <a:lstStyle/>
          <a:p>
            <a:pPr>
              <a:defRPr lang="es-CR"/>
            </a:pPr>
            <a:endParaRPr lang="es-MX"/>
          </a:p>
        </c:txPr>
        <c:crossAx val="448521544"/>
        <c:crosses val="autoZero"/>
        <c:crossBetween val="between"/>
      </c:valAx>
    </c:plotArea>
    <c:legend>
      <c:legendPos val="b"/>
      <c:legendEntry>
        <c:idx val="0"/>
        <c:delete val="1"/>
      </c:legendEntry>
      <c:overlay val="0"/>
      <c:txPr>
        <a:bodyPr/>
        <a:lstStyle/>
        <a:p>
          <a:pPr>
            <a:defRPr lang="es-CR"/>
          </a:pPr>
          <a:endParaRPr lang="es-MX"/>
        </a:p>
      </c:txPr>
    </c:legend>
    <c:plotVisOnly val="1"/>
    <c:dispBlanksAs val="gap"/>
    <c:showDLblsOverMax val="0"/>
  </c:chart>
  <c:printSettings>
    <c:headerFooter/>
    <c:pageMargins b="0.750000000000002" l="0.70000000000000062" r="0.70000000000000062" t="0.750000000000002"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R" sz="1600"/>
            </a:pPr>
            <a:r>
              <a:rPr lang="es-CR" sz="1600"/>
              <a:t>Residuos</a:t>
            </a:r>
            <a:r>
              <a:rPr lang="es-CR" sz="1600" baseline="0"/>
              <a:t> sólidos separados en la organización(kg/empleado/mes)</a:t>
            </a:r>
            <a:endParaRPr lang="es-CR" sz="1600"/>
          </a:p>
        </c:rich>
      </c:tx>
      <c:layout>
        <c:manualLayout>
          <c:xMode val="edge"/>
          <c:yMode val="edge"/>
          <c:x val="0.15029711029711079"/>
          <c:y val="1.7188459177409455E-2"/>
        </c:manualLayout>
      </c:layout>
      <c:overlay val="0"/>
    </c:title>
    <c:autoTitleDeleted val="0"/>
    <c:plotArea>
      <c:layout/>
      <c:barChart>
        <c:barDir val="col"/>
        <c:grouping val="clustered"/>
        <c:varyColors val="0"/>
        <c:ser>
          <c:idx val="0"/>
          <c:order val="0"/>
          <c:tx>
            <c:v>kilogramos/empleado/mes</c:v>
          </c:tx>
          <c:invertIfNegative val="0"/>
          <c:cat>
            <c:strRef>
              <c:f>'Reporte Institucional_mes'!$A$7:$A$18</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'Reporte Institucional_mes'!$K$7:$K$18</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0E7-4A55-BF52-A57DC0148C0E}"/>
            </c:ext>
          </c:extLst>
        </c:ser>
        <c:dLbls>
          <c:showLegendKey val="0"/>
          <c:showVal val="0"/>
          <c:showCatName val="0"/>
          <c:showSerName val="0"/>
          <c:showPercent val="0"/>
          <c:showBubbleSize val="0"/>
        </c:dLbls>
        <c:gapWidth val="150"/>
        <c:axId val="448522720"/>
        <c:axId val="448523112"/>
      </c:barChart>
      <c:catAx>
        <c:axId val="448522720"/>
        <c:scaling>
          <c:orientation val="minMax"/>
        </c:scaling>
        <c:delete val="0"/>
        <c:axPos val="b"/>
        <c:numFmt formatCode="General" sourceLinked="0"/>
        <c:majorTickMark val="none"/>
        <c:minorTickMark val="none"/>
        <c:tickLblPos val="nextTo"/>
        <c:txPr>
          <a:bodyPr/>
          <a:lstStyle/>
          <a:p>
            <a:pPr>
              <a:defRPr lang="es-CR" sz="900"/>
            </a:pPr>
            <a:endParaRPr lang="es-MX"/>
          </a:p>
        </c:txPr>
        <c:crossAx val="448523112"/>
        <c:crosses val="autoZero"/>
        <c:auto val="1"/>
        <c:lblAlgn val="ctr"/>
        <c:lblOffset val="100"/>
        <c:noMultiLvlLbl val="0"/>
      </c:catAx>
      <c:valAx>
        <c:axId val="448523112"/>
        <c:scaling>
          <c:orientation val="minMax"/>
        </c:scaling>
        <c:delete val="0"/>
        <c:axPos val="l"/>
        <c:majorGridlines/>
        <c:numFmt formatCode="0.00" sourceLinked="1"/>
        <c:majorTickMark val="none"/>
        <c:minorTickMark val="none"/>
        <c:tickLblPos val="nextTo"/>
        <c:txPr>
          <a:bodyPr/>
          <a:lstStyle/>
          <a:p>
            <a:pPr>
              <a:defRPr lang="es-CR"/>
            </a:pPr>
            <a:endParaRPr lang="es-MX"/>
          </a:p>
        </c:txPr>
        <c:crossAx val="448522720"/>
        <c:crosses val="autoZero"/>
        <c:crossBetween val="between"/>
      </c:valAx>
    </c:plotArea>
    <c:legend>
      <c:legendPos val="b"/>
      <c:overlay val="0"/>
      <c:txPr>
        <a:bodyPr/>
        <a:lstStyle/>
        <a:p>
          <a:pPr>
            <a:defRPr lang="es-CR"/>
          </a:pPr>
          <a:endParaRPr lang="es-MX"/>
        </a:p>
      </c:txPr>
    </c:legend>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R"/>
            </a:pPr>
            <a:r>
              <a:rPr lang="es-CR"/>
              <a:t>Residuos separados (kg/mes)</a:t>
            </a:r>
          </a:p>
        </c:rich>
      </c:tx>
      <c:overlay val="0"/>
    </c:title>
    <c:autoTitleDeleted val="0"/>
    <c:plotArea>
      <c:layout/>
      <c:barChart>
        <c:barDir val="col"/>
        <c:grouping val="clustered"/>
        <c:varyColors val="0"/>
        <c:ser>
          <c:idx val="0"/>
          <c:order val="0"/>
          <c:tx>
            <c:strRef>
              <c:f>'Edificio 2'!$C$9</c:f>
              <c:strCache>
                <c:ptCount val="1"/>
                <c:pt idx="0">
                  <c:v>Llantas (kg)</c:v>
                </c:pt>
              </c:strCache>
            </c:strRef>
          </c:tx>
          <c:invertIfNegative val="0"/>
          <c:cat>
            <c:strRef>
              <c:f>'Edificio 2'!$A$11:$A$22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2'!$C$11:$C$22</c:f>
              <c:numCache>
                <c:formatCode>0.00</c:formatCode>
                <c:ptCount val="12"/>
              </c:numCache>
            </c:numRef>
          </c:val>
          <c:extLst>
            <c:ext xmlns:c16="http://schemas.microsoft.com/office/drawing/2014/chart" uri="{C3380CC4-5D6E-409C-BE32-E72D297353CC}">
              <c16:uniqueId val="{00000000-13F4-4CE8-9C3E-CE5EECE24D36}"/>
            </c:ext>
          </c:extLst>
        </c:ser>
        <c:ser>
          <c:idx val="1"/>
          <c:order val="1"/>
          <c:tx>
            <c:strRef>
              <c:f>'Edificio 2'!$D$9</c:f>
              <c:strCache>
                <c:ptCount val="1"/>
                <c:pt idx="0">
                  <c:v>Fluorescentes y bombillos compactos (kg)</c:v>
                </c:pt>
              </c:strCache>
            </c:strRef>
          </c:tx>
          <c:invertIfNegative val="0"/>
          <c:cat>
            <c:strRef>
              <c:f>'Edificio 2'!$A$11:$A$22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2'!$D$11:$D$22</c:f>
              <c:numCache>
                <c:formatCode>0.00</c:formatCode>
                <c:ptCount val="12"/>
              </c:numCache>
            </c:numRef>
          </c:val>
          <c:extLst>
            <c:ext xmlns:c16="http://schemas.microsoft.com/office/drawing/2014/chart" uri="{C3380CC4-5D6E-409C-BE32-E72D297353CC}">
              <c16:uniqueId val="{00000001-13F4-4CE8-9C3E-CE5EECE24D36}"/>
            </c:ext>
          </c:extLst>
        </c:ser>
        <c:ser>
          <c:idx val="2"/>
          <c:order val="2"/>
          <c:tx>
            <c:strRef>
              <c:f>'Edificio 2'!$E$9</c:f>
              <c:strCache>
                <c:ptCount val="1"/>
                <c:pt idx="0">
                  <c:v>A/C y Refrigeradoras (kg)</c:v>
                </c:pt>
              </c:strCache>
            </c:strRef>
          </c:tx>
          <c:invertIfNegative val="0"/>
          <c:cat>
            <c:strRef>
              <c:f>'Edificio 2'!$A$11:$A$22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2'!$E$11:$E$22</c:f>
              <c:numCache>
                <c:formatCode>0.00</c:formatCode>
                <c:ptCount val="12"/>
              </c:numCache>
            </c:numRef>
          </c:val>
          <c:extLst>
            <c:ext xmlns:c16="http://schemas.microsoft.com/office/drawing/2014/chart" uri="{C3380CC4-5D6E-409C-BE32-E72D297353CC}">
              <c16:uniqueId val="{00000002-13F4-4CE8-9C3E-CE5EECE24D36}"/>
            </c:ext>
          </c:extLst>
        </c:ser>
        <c:ser>
          <c:idx val="3"/>
          <c:order val="3"/>
          <c:tx>
            <c:strRef>
              <c:f>'Edificio 2'!$F$9</c:f>
              <c:strCache>
                <c:ptCount val="1"/>
                <c:pt idx="0">
                  <c:v>Artefactos Electronicos y Electricos (kg)</c:v>
                </c:pt>
              </c:strCache>
            </c:strRef>
          </c:tx>
          <c:invertIfNegative val="0"/>
          <c:cat>
            <c:strRef>
              <c:f>'Edificio 2'!$A$11:$A$22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2'!$F$11:$F$22</c:f>
              <c:numCache>
                <c:formatCode>0.00</c:formatCode>
                <c:ptCount val="12"/>
              </c:numCache>
            </c:numRef>
          </c:val>
          <c:extLst>
            <c:ext xmlns:c16="http://schemas.microsoft.com/office/drawing/2014/chart" uri="{C3380CC4-5D6E-409C-BE32-E72D297353CC}">
              <c16:uniqueId val="{00000003-13F4-4CE8-9C3E-CE5EECE24D36}"/>
            </c:ext>
          </c:extLst>
        </c:ser>
        <c:ser>
          <c:idx val="6"/>
          <c:order val="4"/>
          <c:tx>
            <c:strRef>
              <c:f>'Edificio 2'!$G$9:$G$10</c:f>
              <c:strCache>
                <c:ptCount val="2"/>
                <c:pt idx="0">
                  <c:v>Tóner, cartuchos tinta, etc (kg)</c:v>
                </c:pt>
              </c:strCache>
            </c:strRef>
          </c:tx>
          <c:invertIfNegative val="0"/>
          <c:val>
            <c:numRef>
              <c:f>'Edificio 2'!$G$11:$G$22</c:f>
              <c:numCache>
                <c:formatCode>0.00</c:formatCode>
                <c:ptCount val="12"/>
              </c:numCache>
            </c:numRef>
          </c:val>
          <c:extLst>
            <c:ext xmlns:c16="http://schemas.microsoft.com/office/drawing/2014/chart" uri="{C3380CC4-5D6E-409C-BE32-E72D297353CC}">
              <c16:uniqueId val="{00000004-13F4-4CE8-9C3E-CE5EECE24D36}"/>
            </c:ext>
          </c:extLst>
        </c:ser>
        <c:ser>
          <c:idx val="4"/>
          <c:order val="5"/>
          <c:tx>
            <c:strRef>
              <c:f>'Edificio 2'!$H$9</c:f>
              <c:strCache>
                <c:ptCount val="1"/>
                <c:pt idx="0">
                  <c:v>Chatarra (kg)</c:v>
                </c:pt>
              </c:strCache>
            </c:strRef>
          </c:tx>
          <c:invertIfNegative val="0"/>
          <c:cat>
            <c:strRef>
              <c:f>'Edificio 2'!$A$11:$A$22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2'!$H$11:$H$22</c:f>
              <c:numCache>
                <c:formatCode>0.00</c:formatCode>
                <c:ptCount val="12"/>
              </c:numCache>
            </c:numRef>
          </c:val>
          <c:extLst>
            <c:ext xmlns:c16="http://schemas.microsoft.com/office/drawing/2014/chart" uri="{C3380CC4-5D6E-409C-BE32-E72D297353CC}">
              <c16:uniqueId val="{00000005-13F4-4CE8-9C3E-CE5EECE24D36}"/>
            </c:ext>
          </c:extLst>
        </c:ser>
        <c:ser>
          <c:idx val="5"/>
          <c:order val="6"/>
          <c:tx>
            <c:strRef>
              <c:f>'Edificio 2'!$I$9</c:f>
              <c:strCache>
                <c:ptCount val="1"/>
                <c:pt idx="0">
                  <c:v>Otros (kg)</c:v>
                </c:pt>
              </c:strCache>
            </c:strRef>
          </c:tx>
          <c:invertIfNegative val="0"/>
          <c:cat>
            <c:strRef>
              <c:f>'Edificio 2'!$A$11:$A$22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2'!$I$11:$I$22</c:f>
              <c:numCache>
                <c:formatCode>0.00</c:formatCode>
                <c:ptCount val="12"/>
              </c:numCache>
            </c:numRef>
          </c:val>
          <c:extLst>
            <c:ext xmlns:c16="http://schemas.microsoft.com/office/drawing/2014/chart" uri="{C3380CC4-5D6E-409C-BE32-E72D297353CC}">
              <c16:uniqueId val="{00000006-13F4-4CE8-9C3E-CE5EECE24D36}"/>
            </c:ext>
          </c:extLst>
        </c:ser>
        <c:dLbls>
          <c:showLegendKey val="0"/>
          <c:showVal val="0"/>
          <c:showCatName val="0"/>
          <c:showSerName val="0"/>
          <c:showPercent val="0"/>
          <c:showBubbleSize val="0"/>
        </c:dLbls>
        <c:gapWidth val="150"/>
        <c:axId val="445968064"/>
        <c:axId val="445968456"/>
      </c:barChart>
      <c:catAx>
        <c:axId val="445968064"/>
        <c:scaling>
          <c:orientation val="minMax"/>
        </c:scaling>
        <c:delete val="0"/>
        <c:axPos val="b"/>
        <c:numFmt formatCode="General" sourceLinked="0"/>
        <c:majorTickMark val="none"/>
        <c:minorTickMark val="none"/>
        <c:tickLblPos val="nextTo"/>
        <c:txPr>
          <a:bodyPr/>
          <a:lstStyle/>
          <a:p>
            <a:pPr>
              <a:defRPr lang="es-CR"/>
            </a:pPr>
            <a:endParaRPr lang="es-MX"/>
          </a:p>
        </c:txPr>
        <c:crossAx val="445968456"/>
        <c:crosses val="autoZero"/>
        <c:auto val="1"/>
        <c:lblAlgn val="ctr"/>
        <c:lblOffset val="100"/>
        <c:noMultiLvlLbl val="0"/>
      </c:catAx>
      <c:valAx>
        <c:axId val="445968456"/>
        <c:scaling>
          <c:orientation val="minMax"/>
        </c:scaling>
        <c:delete val="0"/>
        <c:axPos val="l"/>
        <c:majorGridlines/>
        <c:numFmt formatCode="0.00" sourceLinked="1"/>
        <c:majorTickMark val="none"/>
        <c:minorTickMark val="none"/>
        <c:tickLblPos val="nextTo"/>
        <c:txPr>
          <a:bodyPr/>
          <a:lstStyle/>
          <a:p>
            <a:pPr>
              <a:defRPr lang="es-CR"/>
            </a:pPr>
            <a:endParaRPr lang="es-MX"/>
          </a:p>
        </c:txPr>
        <c:crossAx val="445968064"/>
        <c:crosses val="autoZero"/>
        <c:crossBetween val="between"/>
      </c:valAx>
    </c:plotArea>
    <c:legend>
      <c:legendPos val="b"/>
      <c:overlay val="0"/>
      <c:txPr>
        <a:bodyPr/>
        <a:lstStyle/>
        <a:p>
          <a:pPr>
            <a:defRPr lang="es-CR"/>
          </a:pPr>
          <a:endParaRPr lang="es-MX"/>
        </a:p>
      </c:txPr>
    </c:legend>
    <c:plotVisOnly val="1"/>
    <c:dispBlanksAs val="gap"/>
    <c:showDLblsOverMax val="0"/>
  </c:chart>
  <c:printSettings>
    <c:headerFooter/>
    <c:pageMargins b="0.75000000000000178" l="0.70000000000000062" r="0.70000000000000062" t="0.75000000000000178"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R"/>
            </a:pPr>
            <a:r>
              <a:rPr lang="es-CR"/>
              <a:t>Residuos separados (kg/mes)</a:t>
            </a:r>
          </a:p>
        </c:rich>
      </c:tx>
      <c:overlay val="0"/>
    </c:title>
    <c:autoTitleDeleted val="0"/>
    <c:plotArea>
      <c:layout/>
      <c:barChart>
        <c:barDir val="col"/>
        <c:grouping val="clustered"/>
        <c:varyColors val="0"/>
        <c:ser>
          <c:idx val="0"/>
          <c:order val="0"/>
          <c:tx>
            <c:strRef>
              <c:f>'Edificio 3'!$C$9:$C$10</c:f>
              <c:strCache>
                <c:ptCount val="2"/>
                <c:pt idx="0">
                  <c:v>Llantas (kg)</c:v>
                </c:pt>
              </c:strCache>
            </c:strRef>
          </c:tx>
          <c:invertIfNegative val="0"/>
          <c:cat>
            <c:strRef>
              <c:f>'Edificio 3'!$A$11:$A$22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3'!$C$11:$C$22</c:f>
              <c:numCache>
                <c:formatCode>0.00</c:formatCode>
                <c:ptCount val="12"/>
              </c:numCache>
            </c:numRef>
          </c:val>
          <c:extLst>
            <c:ext xmlns:c16="http://schemas.microsoft.com/office/drawing/2014/chart" uri="{C3380CC4-5D6E-409C-BE32-E72D297353CC}">
              <c16:uniqueId val="{00000000-2EC9-4ED5-A1F2-BF1814FFD3CF}"/>
            </c:ext>
          </c:extLst>
        </c:ser>
        <c:ser>
          <c:idx val="1"/>
          <c:order val="1"/>
          <c:tx>
            <c:strRef>
              <c:f>'Edificio 3'!$D$9:$D$10</c:f>
              <c:strCache>
                <c:ptCount val="2"/>
                <c:pt idx="0">
                  <c:v>Fluorescentes y bombillos compactos (kg)</c:v>
                </c:pt>
              </c:strCache>
            </c:strRef>
          </c:tx>
          <c:invertIfNegative val="0"/>
          <c:cat>
            <c:strRef>
              <c:f>'Edificio 3'!$A$11:$A$22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3'!$D$11:$D$22</c:f>
              <c:numCache>
                <c:formatCode>0.00</c:formatCode>
                <c:ptCount val="12"/>
              </c:numCache>
            </c:numRef>
          </c:val>
          <c:extLst>
            <c:ext xmlns:c16="http://schemas.microsoft.com/office/drawing/2014/chart" uri="{C3380CC4-5D6E-409C-BE32-E72D297353CC}">
              <c16:uniqueId val="{00000001-2EC9-4ED5-A1F2-BF1814FFD3CF}"/>
            </c:ext>
          </c:extLst>
        </c:ser>
        <c:ser>
          <c:idx val="2"/>
          <c:order val="2"/>
          <c:tx>
            <c:strRef>
              <c:f>'Edificio 3'!$E$9:$E$10</c:f>
              <c:strCache>
                <c:ptCount val="2"/>
                <c:pt idx="0">
                  <c:v>A/C y Refrigeradoras (kg)</c:v>
                </c:pt>
              </c:strCache>
            </c:strRef>
          </c:tx>
          <c:invertIfNegative val="0"/>
          <c:cat>
            <c:strRef>
              <c:f>'Edificio 3'!$A$11:$A$22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3'!$E$11:$E$22</c:f>
              <c:numCache>
                <c:formatCode>0.00</c:formatCode>
                <c:ptCount val="12"/>
              </c:numCache>
            </c:numRef>
          </c:val>
          <c:extLst>
            <c:ext xmlns:c16="http://schemas.microsoft.com/office/drawing/2014/chart" uri="{C3380CC4-5D6E-409C-BE32-E72D297353CC}">
              <c16:uniqueId val="{00000002-2EC9-4ED5-A1F2-BF1814FFD3CF}"/>
            </c:ext>
          </c:extLst>
        </c:ser>
        <c:ser>
          <c:idx val="3"/>
          <c:order val="3"/>
          <c:tx>
            <c:strRef>
              <c:f>'Edificio 3'!$F$9:$F$10</c:f>
              <c:strCache>
                <c:ptCount val="2"/>
                <c:pt idx="0">
                  <c:v>Artefactos Electronicos y Electricos (kg)</c:v>
                </c:pt>
              </c:strCache>
            </c:strRef>
          </c:tx>
          <c:invertIfNegative val="0"/>
          <c:cat>
            <c:strRef>
              <c:f>'Edificio 3'!$A$11:$A$22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3'!$F$11:$F$22</c:f>
              <c:numCache>
                <c:formatCode>0.00</c:formatCode>
                <c:ptCount val="12"/>
              </c:numCache>
            </c:numRef>
          </c:val>
          <c:extLst>
            <c:ext xmlns:c16="http://schemas.microsoft.com/office/drawing/2014/chart" uri="{C3380CC4-5D6E-409C-BE32-E72D297353CC}">
              <c16:uniqueId val="{00000003-2EC9-4ED5-A1F2-BF1814FFD3CF}"/>
            </c:ext>
          </c:extLst>
        </c:ser>
        <c:ser>
          <c:idx val="4"/>
          <c:order val="4"/>
          <c:tx>
            <c:strRef>
              <c:f>'Edificio 3'!$H$9:$H$10</c:f>
              <c:strCache>
                <c:ptCount val="2"/>
                <c:pt idx="0">
                  <c:v>Chatarra (kg)</c:v>
                </c:pt>
              </c:strCache>
            </c:strRef>
          </c:tx>
          <c:invertIfNegative val="0"/>
          <c:cat>
            <c:strRef>
              <c:f>'Edificio 3'!$A$11:$A$22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3'!$H$11:$H$22</c:f>
              <c:numCache>
                <c:formatCode>0.00</c:formatCode>
                <c:ptCount val="12"/>
              </c:numCache>
            </c:numRef>
          </c:val>
          <c:extLst>
            <c:ext xmlns:c16="http://schemas.microsoft.com/office/drawing/2014/chart" uri="{C3380CC4-5D6E-409C-BE32-E72D297353CC}">
              <c16:uniqueId val="{00000004-2EC9-4ED5-A1F2-BF1814FFD3CF}"/>
            </c:ext>
          </c:extLst>
        </c:ser>
        <c:ser>
          <c:idx val="5"/>
          <c:order val="5"/>
          <c:tx>
            <c:strRef>
              <c:f>'Edificio 3'!$I$9</c:f>
              <c:strCache>
                <c:ptCount val="1"/>
                <c:pt idx="0">
                  <c:v>Otros (kg)</c:v>
                </c:pt>
              </c:strCache>
            </c:strRef>
          </c:tx>
          <c:invertIfNegative val="0"/>
          <c:cat>
            <c:strRef>
              <c:f>'Edificio 3'!$A$11:$A$22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3'!$I$11:$I$22</c:f>
              <c:numCache>
                <c:formatCode>0.00</c:formatCode>
                <c:ptCount val="12"/>
              </c:numCache>
            </c:numRef>
          </c:val>
          <c:extLst>
            <c:ext xmlns:c16="http://schemas.microsoft.com/office/drawing/2014/chart" uri="{C3380CC4-5D6E-409C-BE32-E72D297353CC}">
              <c16:uniqueId val="{00000005-2EC9-4ED5-A1F2-BF1814FFD3CF}"/>
            </c:ext>
          </c:extLst>
        </c:ser>
        <c:ser>
          <c:idx val="6"/>
          <c:order val="6"/>
          <c:tx>
            <c:strRef>
              <c:f>'Edificio 3'!$G$9:$G$10</c:f>
              <c:strCache>
                <c:ptCount val="2"/>
                <c:pt idx="0">
                  <c:v>Tóner, cartuchos tinta, etc (kg)</c:v>
                </c:pt>
              </c:strCache>
            </c:strRef>
          </c:tx>
          <c:invertIfNegative val="0"/>
          <c:val>
            <c:numRef>
              <c:f>'Edificio 3'!$G$11:$G$22</c:f>
              <c:numCache>
                <c:formatCode>0.00</c:formatCode>
                <c:ptCount val="12"/>
              </c:numCache>
            </c:numRef>
          </c:val>
          <c:extLst>
            <c:ext xmlns:c16="http://schemas.microsoft.com/office/drawing/2014/chart" uri="{C3380CC4-5D6E-409C-BE32-E72D297353CC}">
              <c16:uniqueId val="{00000006-2EC9-4ED5-A1F2-BF1814FFD3CF}"/>
            </c:ext>
          </c:extLst>
        </c:ser>
        <c:dLbls>
          <c:showLegendKey val="0"/>
          <c:showVal val="0"/>
          <c:showCatName val="0"/>
          <c:showSerName val="0"/>
          <c:showPercent val="0"/>
          <c:showBubbleSize val="0"/>
        </c:dLbls>
        <c:gapWidth val="150"/>
        <c:axId val="445969240"/>
        <c:axId val="445969632"/>
      </c:barChart>
      <c:catAx>
        <c:axId val="445969240"/>
        <c:scaling>
          <c:orientation val="minMax"/>
        </c:scaling>
        <c:delete val="0"/>
        <c:axPos val="b"/>
        <c:numFmt formatCode="General" sourceLinked="0"/>
        <c:majorTickMark val="none"/>
        <c:minorTickMark val="none"/>
        <c:tickLblPos val="nextTo"/>
        <c:txPr>
          <a:bodyPr/>
          <a:lstStyle/>
          <a:p>
            <a:pPr>
              <a:defRPr lang="es-CR"/>
            </a:pPr>
            <a:endParaRPr lang="es-MX"/>
          </a:p>
        </c:txPr>
        <c:crossAx val="445969632"/>
        <c:crosses val="autoZero"/>
        <c:auto val="1"/>
        <c:lblAlgn val="ctr"/>
        <c:lblOffset val="100"/>
        <c:noMultiLvlLbl val="0"/>
      </c:catAx>
      <c:valAx>
        <c:axId val="445969632"/>
        <c:scaling>
          <c:orientation val="minMax"/>
        </c:scaling>
        <c:delete val="0"/>
        <c:axPos val="l"/>
        <c:majorGridlines/>
        <c:numFmt formatCode="0.00" sourceLinked="1"/>
        <c:majorTickMark val="none"/>
        <c:minorTickMark val="none"/>
        <c:tickLblPos val="nextTo"/>
        <c:txPr>
          <a:bodyPr/>
          <a:lstStyle/>
          <a:p>
            <a:pPr>
              <a:defRPr lang="es-CR"/>
            </a:pPr>
            <a:endParaRPr lang="es-MX"/>
          </a:p>
        </c:txPr>
        <c:crossAx val="445969240"/>
        <c:crosses val="autoZero"/>
        <c:crossBetween val="between"/>
      </c:valAx>
    </c:plotArea>
    <c:legend>
      <c:legendPos val="b"/>
      <c:overlay val="0"/>
      <c:txPr>
        <a:bodyPr/>
        <a:lstStyle/>
        <a:p>
          <a:pPr>
            <a:defRPr lang="es-CR"/>
          </a:pPr>
          <a:endParaRPr lang="es-MX"/>
        </a:p>
      </c:txPr>
    </c:legend>
    <c:plotVisOnly val="1"/>
    <c:dispBlanksAs val="gap"/>
    <c:showDLblsOverMax val="0"/>
  </c:chart>
  <c:printSettings>
    <c:headerFooter/>
    <c:pageMargins b="0.750000000000002" l="0.70000000000000062" r="0.70000000000000062" t="0.750000000000002"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R"/>
            </a:pPr>
            <a:r>
              <a:rPr lang="es-CR"/>
              <a:t>Residuos separados (kg/mes)</a:t>
            </a:r>
          </a:p>
        </c:rich>
      </c:tx>
      <c:overlay val="0"/>
    </c:title>
    <c:autoTitleDeleted val="0"/>
    <c:plotArea>
      <c:layout/>
      <c:barChart>
        <c:barDir val="col"/>
        <c:grouping val="clustered"/>
        <c:varyColors val="0"/>
        <c:ser>
          <c:idx val="0"/>
          <c:order val="0"/>
          <c:tx>
            <c:strRef>
              <c:f>'Edificio 4'!$C$9:$C$10</c:f>
              <c:strCache>
                <c:ptCount val="2"/>
                <c:pt idx="0">
                  <c:v>Llantas (kg)</c:v>
                </c:pt>
              </c:strCache>
            </c:strRef>
          </c:tx>
          <c:invertIfNegative val="0"/>
          <c:cat>
            <c:strRef>
              <c:f>'Edificio 4'!$A$11:$A$22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4'!$C$11:$C$22</c:f>
              <c:numCache>
                <c:formatCode>0.00</c:formatCode>
                <c:ptCount val="12"/>
              </c:numCache>
            </c:numRef>
          </c:val>
          <c:extLst>
            <c:ext xmlns:c16="http://schemas.microsoft.com/office/drawing/2014/chart" uri="{C3380CC4-5D6E-409C-BE32-E72D297353CC}">
              <c16:uniqueId val="{00000000-5C6C-49C5-9E4B-C34B52BD77B4}"/>
            </c:ext>
          </c:extLst>
        </c:ser>
        <c:ser>
          <c:idx val="1"/>
          <c:order val="1"/>
          <c:tx>
            <c:strRef>
              <c:f>'Edificio 4'!$D$9:$D$10</c:f>
              <c:strCache>
                <c:ptCount val="2"/>
                <c:pt idx="0">
                  <c:v>Fluorescentes y bombillos compactos (kg)</c:v>
                </c:pt>
              </c:strCache>
            </c:strRef>
          </c:tx>
          <c:invertIfNegative val="0"/>
          <c:cat>
            <c:strRef>
              <c:f>'Edificio 4'!$A$11:$A$22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4'!$D$11:$D$22</c:f>
              <c:numCache>
                <c:formatCode>0.00</c:formatCode>
                <c:ptCount val="12"/>
              </c:numCache>
            </c:numRef>
          </c:val>
          <c:extLst>
            <c:ext xmlns:c16="http://schemas.microsoft.com/office/drawing/2014/chart" uri="{C3380CC4-5D6E-409C-BE32-E72D297353CC}">
              <c16:uniqueId val="{00000001-5C6C-49C5-9E4B-C34B52BD77B4}"/>
            </c:ext>
          </c:extLst>
        </c:ser>
        <c:ser>
          <c:idx val="2"/>
          <c:order val="2"/>
          <c:tx>
            <c:strRef>
              <c:f>'Edificio 4'!$E$9:$E$10</c:f>
              <c:strCache>
                <c:ptCount val="2"/>
                <c:pt idx="0">
                  <c:v>A/C y Refrigeradoras (kg)</c:v>
                </c:pt>
              </c:strCache>
            </c:strRef>
          </c:tx>
          <c:invertIfNegative val="0"/>
          <c:cat>
            <c:strRef>
              <c:f>'Edificio 4'!$A$11:$A$22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4'!$E$11:$E$22</c:f>
              <c:numCache>
                <c:formatCode>0.00</c:formatCode>
                <c:ptCount val="12"/>
              </c:numCache>
            </c:numRef>
          </c:val>
          <c:extLst>
            <c:ext xmlns:c16="http://schemas.microsoft.com/office/drawing/2014/chart" uri="{C3380CC4-5D6E-409C-BE32-E72D297353CC}">
              <c16:uniqueId val="{00000002-5C6C-49C5-9E4B-C34B52BD77B4}"/>
            </c:ext>
          </c:extLst>
        </c:ser>
        <c:ser>
          <c:idx val="3"/>
          <c:order val="3"/>
          <c:tx>
            <c:strRef>
              <c:f>'Edificio 4'!$F$9:$F$10</c:f>
              <c:strCache>
                <c:ptCount val="2"/>
                <c:pt idx="0">
                  <c:v>Artefactos Electronicos y Electricos (kg)</c:v>
                </c:pt>
              </c:strCache>
            </c:strRef>
          </c:tx>
          <c:invertIfNegative val="0"/>
          <c:cat>
            <c:strRef>
              <c:f>'Edificio 4'!$A$11:$A$22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4'!$F$11:$F$22</c:f>
              <c:numCache>
                <c:formatCode>0.00</c:formatCode>
                <c:ptCount val="12"/>
              </c:numCache>
            </c:numRef>
          </c:val>
          <c:extLst>
            <c:ext xmlns:c16="http://schemas.microsoft.com/office/drawing/2014/chart" uri="{C3380CC4-5D6E-409C-BE32-E72D297353CC}">
              <c16:uniqueId val="{00000003-5C6C-49C5-9E4B-C34B52BD77B4}"/>
            </c:ext>
          </c:extLst>
        </c:ser>
        <c:ser>
          <c:idx val="4"/>
          <c:order val="4"/>
          <c:tx>
            <c:strRef>
              <c:f>'Edificio 4'!$H$9:$H$10</c:f>
              <c:strCache>
                <c:ptCount val="2"/>
                <c:pt idx="0">
                  <c:v>Chatarra (kg)</c:v>
                </c:pt>
              </c:strCache>
            </c:strRef>
          </c:tx>
          <c:invertIfNegative val="0"/>
          <c:cat>
            <c:strRef>
              <c:f>'Edificio 4'!$A$11:$A$22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4'!$H$11:$H$22</c:f>
              <c:numCache>
                <c:formatCode>0.00</c:formatCode>
                <c:ptCount val="12"/>
              </c:numCache>
            </c:numRef>
          </c:val>
          <c:extLst>
            <c:ext xmlns:c16="http://schemas.microsoft.com/office/drawing/2014/chart" uri="{C3380CC4-5D6E-409C-BE32-E72D297353CC}">
              <c16:uniqueId val="{00000004-5C6C-49C5-9E4B-C34B52BD77B4}"/>
            </c:ext>
          </c:extLst>
        </c:ser>
        <c:ser>
          <c:idx val="5"/>
          <c:order val="5"/>
          <c:tx>
            <c:strRef>
              <c:f>'Edificio 4'!$I$9</c:f>
              <c:strCache>
                <c:ptCount val="1"/>
                <c:pt idx="0">
                  <c:v>Otros (kg)</c:v>
                </c:pt>
              </c:strCache>
            </c:strRef>
          </c:tx>
          <c:invertIfNegative val="0"/>
          <c:cat>
            <c:strRef>
              <c:f>'Edificio 4'!$A$11:$A$22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4'!$I$11:$I$22</c:f>
              <c:numCache>
                <c:formatCode>0.00</c:formatCode>
                <c:ptCount val="12"/>
              </c:numCache>
            </c:numRef>
          </c:val>
          <c:extLst>
            <c:ext xmlns:c16="http://schemas.microsoft.com/office/drawing/2014/chart" uri="{C3380CC4-5D6E-409C-BE32-E72D297353CC}">
              <c16:uniqueId val="{00000005-5C6C-49C5-9E4B-C34B52BD77B4}"/>
            </c:ext>
          </c:extLst>
        </c:ser>
        <c:ser>
          <c:idx val="6"/>
          <c:order val="6"/>
          <c:tx>
            <c:strRef>
              <c:f>'Edificio 4'!$G$9:$G$10</c:f>
              <c:strCache>
                <c:ptCount val="2"/>
                <c:pt idx="0">
                  <c:v>Tóner, cartuchos tinta, etc (kg)</c:v>
                </c:pt>
              </c:strCache>
            </c:strRef>
          </c:tx>
          <c:invertIfNegative val="0"/>
          <c:val>
            <c:numRef>
              <c:f>'Edificio 4'!$G$11:$G$22</c:f>
              <c:numCache>
                <c:formatCode>0.00</c:formatCode>
                <c:ptCount val="12"/>
              </c:numCache>
            </c:numRef>
          </c:val>
          <c:extLst>
            <c:ext xmlns:c16="http://schemas.microsoft.com/office/drawing/2014/chart" uri="{C3380CC4-5D6E-409C-BE32-E72D297353CC}">
              <c16:uniqueId val="{00000006-5C6C-49C5-9E4B-C34B52BD77B4}"/>
            </c:ext>
          </c:extLst>
        </c:ser>
        <c:dLbls>
          <c:showLegendKey val="0"/>
          <c:showVal val="0"/>
          <c:showCatName val="0"/>
          <c:showSerName val="0"/>
          <c:showPercent val="0"/>
          <c:showBubbleSize val="0"/>
        </c:dLbls>
        <c:gapWidth val="150"/>
        <c:axId val="445970416"/>
        <c:axId val="445970808"/>
      </c:barChart>
      <c:catAx>
        <c:axId val="445970416"/>
        <c:scaling>
          <c:orientation val="minMax"/>
        </c:scaling>
        <c:delete val="0"/>
        <c:axPos val="b"/>
        <c:numFmt formatCode="General" sourceLinked="0"/>
        <c:majorTickMark val="none"/>
        <c:minorTickMark val="none"/>
        <c:tickLblPos val="nextTo"/>
        <c:txPr>
          <a:bodyPr/>
          <a:lstStyle/>
          <a:p>
            <a:pPr>
              <a:defRPr lang="es-CR"/>
            </a:pPr>
            <a:endParaRPr lang="es-MX"/>
          </a:p>
        </c:txPr>
        <c:crossAx val="445970808"/>
        <c:crosses val="autoZero"/>
        <c:auto val="1"/>
        <c:lblAlgn val="ctr"/>
        <c:lblOffset val="100"/>
        <c:noMultiLvlLbl val="0"/>
      </c:catAx>
      <c:valAx>
        <c:axId val="445970808"/>
        <c:scaling>
          <c:orientation val="minMax"/>
        </c:scaling>
        <c:delete val="0"/>
        <c:axPos val="l"/>
        <c:majorGridlines/>
        <c:numFmt formatCode="0.00" sourceLinked="1"/>
        <c:majorTickMark val="none"/>
        <c:minorTickMark val="none"/>
        <c:tickLblPos val="nextTo"/>
        <c:txPr>
          <a:bodyPr/>
          <a:lstStyle/>
          <a:p>
            <a:pPr>
              <a:defRPr lang="es-CR"/>
            </a:pPr>
            <a:endParaRPr lang="es-MX"/>
          </a:p>
        </c:txPr>
        <c:crossAx val="445970416"/>
        <c:crosses val="autoZero"/>
        <c:crossBetween val="between"/>
      </c:valAx>
    </c:plotArea>
    <c:legend>
      <c:legendPos val="b"/>
      <c:overlay val="0"/>
      <c:txPr>
        <a:bodyPr/>
        <a:lstStyle/>
        <a:p>
          <a:pPr>
            <a:defRPr lang="es-CR"/>
          </a:pPr>
          <a:endParaRPr lang="es-MX"/>
        </a:p>
      </c:txPr>
    </c:legend>
    <c:plotVisOnly val="1"/>
    <c:dispBlanksAs val="gap"/>
    <c:showDLblsOverMax val="0"/>
  </c:chart>
  <c:printSettings>
    <c:headerFooter/>
    <c:pageMargins b="0.75000000000000222" l="0.70000000000000062" r="0.70000000000000062" t="0.75000000000000222"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R"/>
            </a:pPr>
            <a:r>
              <a:rPr lang="es-CR"/>
              <a:t>Residuos separados (kg/mes)</a:t>
            </a:r>
          </a:p>
        </c:rich>
      </c:tx>
      <c:overlay val="0"/>
    </c:title>
    <c:autoTitleDeleted val="0"/>
    <c:plotArea>
      <c:layout/>
      <c:barChart>
        <c:barDir val="col"/>
        <c:grouping val="clustered"/>
        <c:varyColors val="0"/>
        <c:ser>
          <c:idx val="0"/>
          <c:order val="0"/>
          <c:tx>
            <c:strRef>
              <c:f>'Edificio 5'!$C$9:$C$10</c:f>
              <c:strCache>
                <c:ptCount val="2"/>
                <c:pt idx="0">
                  <c:v>Llantas (kg)</c:v>
                </c:pt>
              </c:strCache>
            </c:strRef>
          </c:tx>
          <c:invertIfNegative val="0"/>
          <c:cat>
            <c:strRef>
              <c:f>'Edificio 5'!$A$11:$A$22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5'!$C$11:$C$22</c:f>
              <c:numCache>
                <c:formatCode>0.00</c:formatCode>
                <c:ptCount val="12"/>
              </c:numCache>
            </c:numRef>
          </c:val>
          <c:extLst>
            <c:ext xmlns:c16="http://schemas.microsoft.com/office/drawing/2014/chart" uri="{C3380CC4-5D6E-409C-BE32-E72D297353CC}">
              <c16:uniqueId val="{00000000-6801-4A9F-A945-7AB8B21CE3A7}"/>
            </c:ext>
          </c:extLst>
        </c:ser>
        <c:ser>
          <c:idx val="1"/>
          <c:order val="1"/>
          <c:tx>
            <c:strRef>
              <c:f>'Edificio 5'!$D$9:$D$10</c:f>
              <c:strCache>
                <c:ptCount val="2"/>
                <c:pt idx="0">
                  <c:v>Fluorescentes y bombillos compactos (kg)</c:v>
                </c:pt>
              </c:strCache>
            </c:strRef>
          </c:tx>
          <c:invertIfNegative val="0"/>
          <c:cat>
            <c:strRef>
              <c:f>'Edificio 5'!$A$11:$A$22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5'!$D$11:$D$22</c:f>
              <c:numCache>
                <c:formatCode>0.00</c:formatCode>
                <c:ptCount val="12"/>
              </c:numCache>
            </c:numRef>
          </c:val>
          <c:extLst>
            <c:ext xmlns:c16="http://schemas.microsoft.com/office/drawing/2014/chart" uri="{C3380CC4-5D6E-409C-BE32-E72D297353CC}">
              <c16:uniqueId val="{00000001-6801-4A9F-A945-7AB8B21CE3A7}"/>
            </c:ext>
          </c:extLst>
        </c:ser>
        <c:ser>
          <c:idx val="2"/>
          <c:order val="2"/>
          <c:tx>
            <c:strRef>
              <c:f>'Edificio 5'!$E$9:$E$10</c:f>
              <c:strCache>
                <c:ptCount val="2"/>
                <c:pt idx="0">
                  <c:v>A/C y Refrigeradoras (kg)</c:v>
                </c:pt>
              </c:strCache>
            </c:strRef>
          </c:tx>
          <c:invertIfNegative val="0"/>
          <c:cat>
            <c:strRef>
              <c:f>'Edificio 5'!$A$11:$A$22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5'!$E$11:$E$22</c:f>
              <c:numCache>
                <c:formatCode>0.00</c:formatCode>
                <c:ptCount val="12"/>
              </c:numCache>
            </c:numRef>
          </c:val>
          <c:extLst>
            <c:ext xmlns:c16="http://schemas.microsoft.com/office/drawing/2014/chart" uri="{C3380CC4-5D6E-409C-BE32-E72D297353CC}">
              <c16:uniqueId val="{00000002-6801-4A9F-A945-7AB8B21CE3A7}"/>
            </c:ext>
          </c:extLst>
        </c:ser>
        <c:ser>
          <c:idx val="3"/>
          <c:order val="3"/>
          <c:tx>
            <c:strRef>
              <c:f>'Edificio 5'!$F$9:$F$10</c:f>
              <c:strCache>
                <c:ptCount val="2"/>
                <c:pt idx="0">
                  <c:v>Artefactos Electronicos y Electricos (kg)</c:v>
                </c:pt>
              </c:strCache>
            </c:strRef>
          </c:tx>
          <c:invertIfNegative val="0"/>
          <c:cat>
            <c:strRef>
              <c:f>'Edificio 5'!$A$11:$A$22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5'!$F$11:$F$22</c:f>
              <c:numCache>
                <c:formatCode>0.00</c:formatCode>
                <c:ptCount val="12"/>
              </c:numCache>
            </c:numRef>
          </c:val>
          <c:extLst>
            <c:ext xmlns:c16="http://schemas.microsoft.com/office/drawing/2014/chart" uri="{C3380CC4-5D6E-409C-BE32-E72D297353CC}">
              <c16:uniqueId val="{00000003-6801-4A9F-A945-7AB8B21CE3A7}"/>
            </c:ext>
          </c:extLst>
        </c:ser>
        <c:ser>
          <c:idx val="4"/>
          <c:order val="4"/>
          <c:tx>
            <c:strRef>
              <c:f>'Edificio 5'!$H$9:$H$10</c:f>
              <c:strCache>
                <c:ptCount val="2"/>
                <c:pt idx="0">
                  <c:v>Chatarra (kg)</c:v>
                </c:pt>
              </c:strCache>
            </c:strRef>
          </c:tx>
          <c:invertIfNegative val="0"/>
          <c:cat>
            <c:strRef>
              <c:f>'Edificio 5'!$A$11:$A$22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5'!$H$11:$H$22</c:f>
              <c:numCache>
                <c:formatCode>0.00</c:formatCode>
                <c:ptCount val="12"/>
              </c:numCache>
            </c:numRef>
          </c:val>
          <c:extLst>
            <c:ext xmlns:c16="http://schemas.microsoft.com/office/drawing/2014/chart" uri="{C3380CC4-5D6E-409C-BE32-E72D297353CC}">
              <c16:uniqueId val="{00000004-6801-4A9F-A945-7AB8B21CE3A7}"/>
            </c:ext>
          </c:extLst>
        </c:ser>
        <c:ser>
          <c:idx val="5"/>
          <c:order val="5"/>
          <c:tx>
            <c:strRef>
              <c:f>'Edificio 5'!$I$9</c:f>
              <c:strCache>
                <c:ptCount val="1"/>
                <c:pt idx="0">
                  <c:v>Otros (kg)</c:v>
                </c:pt>
              </c:strCache>
            </c:strRef>
          </c:tx>
          <c:invertIfNegative val="0"/>
          <c:cat>
            <c:strRef>
              <c:f>'Edificio 5'!$A$11:$A$22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5'!$I$11:$I$22</c:f>
              <c:numCache>
                <c:formatCode>0.00</c:formatCode>
                <c:ptCount val="12"/>
              </c:numCache>
            </c:numRef>
          </c:val>
          <c:extLst>
            <c:ext xmlns:c16="http://schemas.microsoft.com/office/drawing/2014/chart" uri="{C3380CC4-5D6E-409C-BE32-E72D297353CC}">
              <c16:uniqueId val="{00000005-6801-4A9F-A945-7AB8B21CE3A7}"/>
            </c:ext>
          </c:extLst>
        </c:ser>
        <c:ser>
          <c:idx val="6"/>
          <c:order val="6"/>
          <c:tx>
            <c:strRef>
              <c:f>'Edificio 5'!$G$9:$G$10</c:f>
              <c:strCache>
                <c:ptCount val="2"/>
                <c:pt idx="0">
                  <c:v>Tóner, cartuchos tinta, etc (kg)</c:v>
                </c:pt>
              </c:strCache>
            </c:strRef>
          </c:tx>
          <c:invertIfNegative val="0"/>
          <c:val>
            <c:numRef>
              <c:f>'Edificio 5'!$G$11:$G$22</c:f>
              <c:numCache>
                <c:formatCode>0.00</c:formatCode>
                <c:ptCount val="12"/>
              </c:numCache>
            </c:numRef>
          </c:val>
          <c:extLst>
            <c:ext xmlns:c16="http://schemas.microsoft.com/office/drawing/2014/chart" uri="{C3380CC4-5D6E-409C-BE32-E72D297353CC}">
              <c16:uniqueId val="{00000006-6801-4A9F-A945-7AB8B21CE3A7}"/>
            </c:ext>
          </c:extLst>
        </c:ser>
        <c:dLbls>
          <c:showLegendKey val="0"/>
          <c:showVal val="0"/>
          <c:showCatName val="0"/>
          <c:showSerName val="0"/>
          <c:showPercent val="0"/>
          <c:showBubbleSize val="0"/>
        </c:dLbls>
        <c:gapWidth val="150"/>
        <c:axId val="602245000"/>
        <c:axId val="602246176"/>
      </c:barChart>
      <c:catAx>
        <c:axId val="602245000"/>
        <c:scaling>
          <c:orientation val="minMax"/>
        </c:scaling>
        <c:delete val="0"/>
        <c:axPos val="b"/>
        <c:numFmt formatCode="General" sourceLinked="0"/>
        <c:majorTickMark val="none"/>
        <c:minorTickMark val="none"/>
        <c:tickLblPos val="nextTo"/>
        <c:txPr>
          <a:bodyPr/>
          <a:lstStyle/>
          <a:p>
            <a:pPr>
              <a:defRPr lang="es-CR"/>
            </a:pPr>
            <a:endParaRPr lang="es-MX"/>
          </a:p>
        </c:txPr>
        <c:crossAx val="602246176"/>
        <c:crosses val="autoZero"/>
        <c:auto val="1"/>
        <c:lblAlgn val="ctr"/>
        <c:lblOffset val="100"/>
        <c:noMultiLvlLbl val="0"/>
      </c:catAx>
      <c:valAx>
        <c:axId val="602246176"/>
        <c:scaling>
          <c:orientation val="minMax"/>
        </c:scaling>
        <c:delete val="0"/>
        <c:axPos val="l"/>
        <c:majorGridlines/>
        <c:numFmt formatCode="0.00" sourceLinked="1"/>
        <c:majorTickMark val="none"/>
        <c:minorTickMark val="none"/>
        <c:tickLblPos val="nextTo"/>
        <c:txPr>
          <a:bodyPr/>
          <a:lstStyle/>
          <a:p>
            <a:pPr>
              <a:defRPr lang="es-CR"/>
            </a:pPr>
            <a:endParaRPr lang="es-MX"/>
          </a:p>
        </c:txPr>
        <c:crossAx val="602245000"/>
        <c:crosses val="autoZero"/>
        <c:crossBetween val="between"/>
      </c:valAx>
    </c:plotArea>
    <c:legend>
      <c:legendPos val="b"/>
      <c:overlay val="0"/>
      <c:txPr>
        <a:bodyPr/>
        <a:lstStyle/>
        <a:p>
          <a:pPr>
            <a:defRPr lang="es-CR"/>
          </a:pPr>
          <a:endParaRPr lang="es-MX"/>
        </a:p>
      </c:txPr>
    </c:legend>
    <c:plotVisOnly val="1"/>
    <c:dispBlanksAs val="gap"/>
    <c:showDLblsOverMax val="0"/>
  </c:chart>
  <c:printSettings>
    <c:headerFooter/>
    <c:pageMargins b="0.75000000000000222" l="0.70000000000000062" r="0.70000000000000062" t="0.75000000000000222"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R"/>
            </a:pPr>
            <a:r>
              <a:rPr lang="es-CR"/>
              <a:t>Residuos separados (kg/mes)</a:t>
            </a:r>
          </a:p>
        </c:rich>
      </c:tx>
      <c:overlay val="0"/>
    </c:title>
    <c:autoTitleDeleted val="0"/>
    <c:plotArea>
      <c:layout/>
      <c:barChart>
        <c:barDir val="col"/>
        <c:grouping val="clustered"/>
        <c:varyColors val="0"/>
        <c:ser>
          <c:idx val="0"/>
          <c:order val="0"/>
          <c:tx>
            <c:strRef>
              <c:f>'Edificio 6'!$C$9:$C$10</c:f>
              <c:strCache>
                <c:ptCount val="2"/>
                <c:pt idx="0">
                  <c:v>Llantas (kg)</c:v>
                </c:pt>
              </c:strCache>
            </c:strRef>
          </c:tx>
          <c:invertIfNegative val="0"/>
          <c:cat>
            <c:strRef>
              <c:f>'Edificio 6'!$A$11:$A$22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6'!$C$11:$C$22</c:f>
              <c:numCache>
                <c:formatCode>0.00</c:formatCode>
                <c:ptCount val="12"/>
              </c:numCache>
            </c:numRef>
          </c:val>
          <c:extLst>
            <c:ext xmlns:c16="http://schemas.microsoft.com/office/drawing/2014/chart" uri="{C3380CC4-5D6E-409C-BE32-E72D297353CC}">
              <c16:uniqueId val="{00000000-83B3-4172-96CB-1504A84A5BF1}"/>
            </c:ext>
          </c:extLst>
        </c:ser>
        <c:ser>
          <c:idx val="1"/>
          <c:order val="1"/>
          <c:tx>
            <c:strRef>
              <c:f>'Edificio 6'!$D$9:$D$10</c:f>
              <c:strCache>
                <c:ptCount val="2"/>
                <c:pt idx="0">
                  <c:v>Fluorescentes y bombillos compactos (kg)</c:v>
                </c:pt>
              </c:strCache>
            </c:strRef>
          </c:tx>
          <c:invertIfNegative val="0"/>
          <c:cat>
            <c:strRef>
              <c:f>'Edificio 6'!$A$11:$A$22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6'!$D$11:$D$22</c:f>
              <c:numCache>
                <c:formatCode>0.00</c:formatCode>
                <c:ptCount val="12"/>
              </c:numCache>
            </c:numRef>
          </c:val>
          <c:extLst>
            <c:ext xmlns:c16="http://schemas.microsoft.com/office/drawing/2014/chart" uri="{C3380CC4-5D6E-409C-BE32-E72D297353CC}">
              <c16:uniqueId val="{00000001-83B3-4172-96CB-1504A84A5BF1}"/>
            </c:ext>
          </c:extLst>
        </c:ser>
        <c:ser>
          <c:idx val="2"/>
          <c:order val="2"/>
          <c:tx>
            <c:strRef>
              <c:f>'Edificio 6'!$E$9:$E$10</c:f>
              <c:strCache>
                <c:ptCount val="2"/>
                <c:pt idx="0">
                  <c:v>A/C y Refrigeradoras (kg)</c:v>
                </c:pt>
              </c:strCache>
            </c:strRef>
          </c:tx>
          <c:invertIfNegative val="0"/>
          <c:cat>
            <c:strRef>
              <c:f>'Edificio 6'!$A$11:$A$22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6'!$E$11:$E$22</c:f>
              <c:numCache>
                <c:formatCode>0.00</c:formatCode>
                <c:ptCount val="12"/>
              </c:numCache>
            </c:numRef>
          </c:val>
          <c:extLst>
            <c:ext xmlns:c16="http://schemas.microsoft.com/office/drawing/2014/chart" uri="{C3380CC4-5D6E-409C-BE32-E72D297353CC}">
              <c16:uniqueId val="{00000002-83B3-4172-96CB-1504A84A5BF1}"/>
            </c:ext>
          </c:extLst>
        </c:ser>
        <c:ser>
          <c:idx val="3"/>
          <c:order val="3"/>
          <c:tx>
            <c:strRef>
              <c:f>'Edificio 6'!$F$9:$F$10</c:f>
              <c:strCache>
                <c:ptCount val="2"/>
                <c:pt idx="0">
                  <c:v>Artefactos Electronicos y Electricos (kg)</c:v>
                </c:pt>
              </c:strCache>
            </c:strRef>
          </c:tx>
          <c:invertIfNegative val="0"/>
          <c:cat>
            <c:strRef>
              <c:f>'Edificio 6'!$A$11:$A$22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6'!$F$11:$F$22</c:f>
              <c:numCache>
                <c:formatCode>0.00</c:formatCode>
                <c:ptCount val="12"/>
              </c:numCache>
            </c:numRef>
          </c:val>
          <c:extLst>
            <c:ext xmlns:c16="http://schemas.microsoft.com/office/drawing/2014/chart" uri="{C3380CC4-5D6E-409C-BE32-E72D297353CC}">
              <c16:uniqueId val="{00000003-83B3-4172-96CB-1504A84A5BF1}"/>
            </c:ext>
          </c:extLst>
        </c:ser>
        <c:ser>
          <c:idx val="4"/>
          <c:order val="4"/>
          <c:tx>
            <c:strRef>
              <c:f>'Edificio 6'!$H$9:$H$10</c:f>
              <c:strCache>
                <c:ptCount val="2"/>
                <c:pt idx="0">
                  <c:v>Chatarra (kg)</c:v>
                </c:pt>
              </c:strCache>
            </c:strRef>
          </c:tx>
          <c:invertIfNegative val="0"/>
          <c:cat>
            <c:strRef>
              <c:f>'Edificio 6'!$A$11:$A$22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6'!$H$11:$H$22</c:f>
              <c:numCache>
                <c:formatCode>0.00</c:formatCode>
                <c:ptCount val="12"/>
              </c:numCache>
            </c:numRef>
          </c:val>
          <c:extLst>
            <c:ext xmlns:c16="http://schemas.microsoft.com/office/drawing/2014/chart" uri="{C3380CC4-5D6E-409C-BE32-E72D297353CC}">
              <c16:uniqueId val="{00000004-83B3-4172-96CB-1504A84A5BF1}"/>
            </c:ext>
          </c:extLst>
        </c:ser>
        <c:ser>
          <c:idx val="5"/>
          <c:order val="5"/>
          <c:tx>
            <c:strRef>
              <c:f>'Edificio 6'!$I$9</c:f>
              <c:strCache>
                <c:ptCount val="1"/>
                <c:pt idx="0">
                  <c:v>Otros (kg)</c:v>
                </c:pt>
              </c:strCache>
            </c:strRef>
          </c:tx>
          <c:invertIfNegative val="0"/>
          <c:cat>
            <c:strRef>
              <c:f>'Edificio 6'!$A$11:$A$22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6'!$I$11:$I$22</c:f>
              <c:numCache>
                <c:formatCode>0.00</c:formatCode>
                <c:ptCount val="12"/>
              </c:numCache>
            </c:numRef>
          </c:val>
          <c:extLst>
            <c:ext xmlns:c16="http://schemas.microsoft.com/office/drawing/2014/chart" uri="{C3380CC4-5D6E-409C-BE32-E72D297353CC}">
              <c16:uniqueId val="{00000005-83B3-4172-96CB-1504A84A5BF1}"/>
            </c:ext>
          </c:extLst>
        </c:ser>
        <c:ser>
          <c:idx val="6"/>
          <c:order val="6"/>
          <c:tx>
            <c:strRef>
              <c:f>'Edificio 6'!$G$9:$G$10</c:f>
              <c:strCache>
                <c:ptCount val="2"/>
                <c:pt idx="0">
                  <c:v>Tóner, cartuchos tinta, etc (kg)</c:v>
                </c:pt>
              </c:strCache>
            </c:strRef>
          </c:tx>
          <c:invertIfNegative val="0"/>
          <c:val>
            <c:numRef>
              <c:f>'Edificio 6'!$G$11:$G$22</c:f>
              <c:numCache>
                <c:formatCode>0.00</c:formatCode>
                <c:ptCount val="12"/>
              </c:numCache>
            </c:numRef>
          </c:val>
          <c:extLst>
            <c:ext xmlns:c16="http://schemas.microsoft.com/office/drawing/2014/chart" uri="{C3380CC4-5D6E-409C-BE32-E72D297353CC}">
              <c16:uniqueId val="{00000006-83B3-4172-96CB-1504A84A5BF1}"/>
            </c:ext>
          </c:extLst>
        </c:ser>
        <c:dLbls>
          <c:showLegendKey val="0"/>
          <c:showVal val="0"/>
          <c:showCatName val="0"/>
          <c:showSerName val="0"/>
          <c:showPercent val="0"/>
          <c:showBubbleSize val="0"/>
        </c:dLbls>
        <c:gapWidth val="150"/>
        <c:axId val="602247744"/>
        <c:axId val="602243824"/>
      </c:barChart>
      <c:catAx>
        <c:axId val="602247744"/>
        <c:scaling>
          <c:orientation val="minMax"/>
        </c:scaling>
        <c:delete val="0"/>
        <c:axPos val="b"/>
        <c:numFmt formatCode="General" sourceLinked="0"/>
        <c:majorTickMark val="none"/>
        <c:minorTickMark val="none"/>
        <c:tickLblPos val="nextTo"/>
        <c:txPr>
          <a:bodyPr/>
          <a:lstStyle/>
          <a:p>
            <a:pPr>
              <a:defRPr lang="es-CR"/>
            </a:pPr>
            <a:endParaRPr lang="es-MX"/>
          </a:p>
        </c:txPr>
        <c:crossAx val="602243824"/>
        <c:crosses val="autoZero"/>
        <c:auto val="1"/>
        <c:lblAlgn val="ctr"/>
        <c:lblOffset val="100"/>
        <c:noMultiLvlLbl val="0"/>
      </c:catAx>
      <c:valAx>
        <c:axId val="602243824"/>
        <c:scaling>
          <c:orientation val="minMax"/>
        </c:scaling>
        <c:delete val="0"/>
        <c:axPos val="l"/>
        <c:majorGridlines/>
        <c:numFmt formatCode="0.00" sourceLinked="1"/>
        <c:majorTickMark val="none"/>
        <c:minorTickMark val="none"/>
        <c:tickLblPos val="nextTo"/>
        <c:txPr>
          <a:bodyPr/>
          <a:lstStyle/>
          <a:p>
            <a:pPr>
              <a:defRPr lang="es-CR"/>
            </a:pPr>
            <a:endParaRPr lang="es-MX"/>
          </a:p>
        </c:txPr>
        <c:crossAx val="602247744"/>
        <c:crosses val="autoZero"/>
        <c:crossBetween val="between"/>
      </c:valAx>
    </c:plotArea>
    <c:legend>
      <c:legendPos val="b"/>
      <c:overlay val="0"/>
      <c:txPr>
        <a:bodyPr/>
        <a:lstStyle/>
        <a:p>
          <a:pPr>
            <a:defRPr lang="es-CR"/>
          </a:pPr>
          <a:endParaRPr lang="es-MX"/>
        </a:p>
      </c:txPr>
    </c:legend>
    <c:plotVisOnly val="1"/>
    <c:dispBlanksAs val="gap"/>
    <c:showDLblsOverMax val="0"/>
  </c:chart>
  <c:printSettings>
    <c:headerFooter/>
    <c:pageMargins b="0.75000000000000222" l="0.70000000000000062" r="0.70000000000000062" t="0.75000000000000222"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R"/>
            </a:pPr>
            <a:r>
              <a:rPr lang="es-CR"/>
              <a:t>Residuos separados (kg/mes)</a:t>
            </a:r>
          </a:p>
        </c:rich>
      </c:tx>
      <c:overlay val="0"/>
    </c:title>
    <c:autoTitleDeleted val="0"/>
    <c:plotArea>
      <c:layout/>
      <c:barChart>
        <c:barDir val="col"/>
        <c:grouping val="clustered"/>
        <c:varyColors val="0"/>
        <c:ser>
          <c:idx val="0"/>
          <c:order val="0"/>
          <c:tx>
            <c:strRef>
              <c:f>'Edificio 7'!$C$9:$C$10</c:f>
              <c:strCache>
                <c:ptCount val="2"/>
                <c:pt idx="0">
                  <c:v>Llantas (kg)</c:v>
                </c:pt>
              </c:strCache>
            </c:strRef>
          </c:tx>
          <c:invertIfNegative val="0"/>
          <c:cat>
            <c:strRef>
              <c:f>'Edificio 7'!$A$11:$A$22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7'!$C$11:$C$22</c:f>
              <c:numCache>
                <c:formatCode>0.00</c:formatCode>
                <c:ptCount val="12"/>
              </c:numCache>
            </c:numRef>
          </c:val>
          <c:extLst>
            <c:ext xmlns:c16="http://schemas.microsoft.com/office/drawing/2014/chart" uri="{C3380CC4-5D6E-409C-BE32-E72D297353CC}">
              <c16:uniqueId val="{00000000-C3AD-48C5-8AE7-57B003FA094C}"/>
            </c:ext>
          </c:extLst>
        </c:ser>
        <c:ser>
          <c:idx val="1"/>
          <c:order val="1"/>
          <c:tx>
            <c:strRef>
              <c:f>'Edificio 7'!$D$9:$D$10</c:f>
              <c:strCache>
                <c:ptCount val="2"/>
                <c:pt idx="0">
                  <c:v>Fluorescentes y bombillos compactos (kg)</c:v>
                </c:pt>
              </c:strCache>
            </c:strRef>
          </c:tx>
          <c:invertIfNegative val="0"/>
          <c:cat>
            <c:strRef>
              <c:f>'Edificio 7'!$A$11:$A$22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7'!$D$11:$D$22</c:f>
              <c:numCache>
                <c:formatCode>0.00</c:formatCode>
                <c:ptCount val="12"/>
              </c:numCache>
            </c:numRef>
          </c:val>
          <c:extLst>
            <c:ext xmlns:c16="http://schemas.microsoft.com/office/drawing/2014/chart" uri="{C3380CC4-5D6E-409C-BE32-E72D297353CC}">
              <c16:uniqueId val="{00000001-C3AD-48C5-8AE7-57B003FA094C}"/>
            </c:ext>
          </c:extLst>
        </c:ser>
        <c:ser>
          <c:idx val="2"/>
          <c:order val="2"/>
          <c:tx>
            <c:strRef>
              <c:f>'Edificio 7'!$E$9:$E$10</c:f>
              <c:strCache>
                <c:ptCount val="2"/>
                <c:pt idx="0">
                  <c:v>A/C y Refrigeradoras (kg)</c:v>
                </c:pt>
              </c:strCache>
            </c:strRef>
          </c:tx>
          <c:invertIfNegative val="0"/>
          <c:cat>
            <c:strRef>
              <c:f>'Edificio 7'!$A$11:$A$22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7'!$E$11:$E$22</c:f>
              <c:numCache>
                <c:formatCode>0.00</c:formatCode>
                <c:ptCount val="12"/>
              </c:numCache>
            </c:numRef>
          </c:val>
          <c:extLst>
            <c:ext xmlns:c16="http://schemas.microsoft.com/office/drawing/2014/chart" uri="{C3380CC4-5D6E-409C-BE32-E72D297353CC}">
              <c16:uniqueId val="{00000002-C3AD-48C5-8AE7-57B003FA094C}"/>
            </c:ext>
          </c:extLst>
        </c:ser>
        <c:ser>
          <c:idx val="3"/>
          <c:order val="3"/>
          <c:tx>
            <c:strRef>
              <c:f>'Edificio 7'!$F$9:$F$10</c:f>
              <c:strCache>
                <c:ptCount val="2"/>
                <c:pt idx="0">
                  <c:v>Artefactos Electronicos y Electricos (kg)</c:v>
                </c:pt>
              </c:strCache>
            </c:strRef>
          </c:tx>
          <c:invertIfNegative val="0"/>
          <c:cat>
            <c:strRef>
              <c:f>'Edificio 7'!$A$11:$A$22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7'!$F$11:$F$22</c:f>
              <c:numCache>
                <c:formatCode>0.00</c:formatCode>
                <c:ptCount val="12"/>
              </c:numCache>
            </c:numRef>
          </c:val>
          <c:extLst>
            <c:ext xmlns:c16="http://schemas.microsoft.com/office/drawing/2014/chart" uri="{C3380CC4-5D6E-409C-BE32-E72D297353CC}">
              <c16:uniqueId val="{00000003-C3AD-48C5-8AE7-57B003FA094C}"/>
            </c:ext>
          </c:extLst>
        </c:ser>
        <c:ser>
          <c:idx val="4"/>
          <c:order val="4"/>
          <c:tx>
            <c:strRef>
              <c:f>'Edificio 7'!$H$9:$H$10</c:f>
              <c:strCache>
                <c:ptCount val="2"/>
                <c:pt idx="0">
                  <c:v>Chatarra (kg)</c:v>
                </c:pt>
              </c:strCache>
            </c:strRef>
          </c:tx>
          <c:invertIfNegative val="0"/>
          <c:cat>
            <c:strRef>
              <c:f>'Edificio 7'!$A$11:$A$22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7'!$H$11:$H$22</c:f>
              <c:numCache>
                <c:formatCode>0.00</c:formatCode>
                <c:ptCount val="12"/>
              </c:numCache>
            </c:numRef>
          </c:val>
          <c:extLst>
            <c:ext xmlns:c16="http://schemas.microsoft.com/office/drawing/2014/chart" uri="{C3380CC4-5D6E-409C-BE32-E72D297353CC}">
              <c16:uniqueId val="{00000004-C3AD-48C5-8AE7-57B003FA094C}"/>
            </c:ext>
          </c:extLst>
        </c:ser>
        <c:ser>
          <c:idx val="5"/>
          <c:order val="5"/>
          <c:tx>
            <c:strRef>
              <c:f>'Edificio 7'!$I$9</c:f>
              <c:strCache>
                <c:ptCount val="1"/>
                <c:pt idx="0">
                  <c:v>Otros (kg)</c:v>
                </c:pt>
              </c:strCache>
            </c:strRef>
          </c:tx>
          <c:invertIfNegative val="0"/>
          <c:cat>
            <c:strRef>
              <c:f>'Edificio 7'!$A$11:$A$22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7'!$I$11:$I$22</c:f>
              <c:numCache>
                <c:formatCode>0.00</c:formatCode>
                <c:ptCount val="12"/>
              </c:numCache>
            </c:numRef>
          </c:val>
          <c:extLst>
            <c:ext xmlns:c16="http://schemas.microsoft.com/office/drawing/2014/chart" uri="{C3380CC4-5D6E-409C-BE32-E72D297353CC}">
              <c16:uniqueId val="{00000005-C3AD-48C5-8AE7-57B003FA094C}"/>
            </c:ext>
          </c:extLst>
        </c:ser>
        <c:ser>
          <c:idx val="6"/>
          <c:order val="6"/>
          <c:tx>
            <c:strRef>
              <c:f>'Edificio 7'!$G$9:$G$10</c:f>
              <c:strCache>
                <c:ptCount val="2"/>
                <c:pt idx="0">
                  <c:v>Tóner, cartuchos tinta, etc (kg)</c:v>
                </c:pt>
              </c:strCache>
            </c:strRef>
          </c:tx>
          <c:invertIfNegative val="0"/>
          <c:val>
            <c:numRef>
              <c:f>'Edificio 7'!$G$11:$G$22</c:f>
              <c:numCache>
                <c:formatCode>0.00</c:formatCode>
                <c:ptCount val="12"/>
              </c:numCache>
            </c:numRef>
          </c:val>
          <c:extLst>
            <c:ext xmlns:c16="http://schemas.microsoft.com/office/drawing/2014/chart" uri="{C3380CC4-5D6E-409C-BE32-E72D297353CC}">
              <c16:uniqueId val="{00000006-C3AD-48C5-8AE7-57B003FA094C}"/>
            </c:ext>
          </c:extLst>
        </c:ser>
        <c:dLbls>
          <c:showLegendKey val="0"/>
          <c:showVal val="0"/>
          <c:showCatName val="0"/>
          <c:showSerName val="0"/>
          <c:showPercent val="0"/>
          <c:showBubbleSize val="0"/>
        </c:dLbls>
        <c:gapWidth val="150"/>
        <c:axId val="602252448"/>
        <c:axId val="602252840"/>
      </c:barChart>
      <c:catAx>
        <c:axId val="602252448"/>
        <c:scaling>
          <c:orientation val="minMax"/>
        </c:scaling>
        <c:delete val="0"/>
        <c:axPos val="b"/>
        <c:numFmt formatCode="General" sourceLinked="0"/>
        <c:majorTickMark val="none"/>
        <c:minorTickMark val="none"/>
        <c:tickLblPos val="nextTo"/>
        <c:txPr>
          <a:bodyPr/>
          <a:lstStyle/>
          <a:p>
            <a:pPr>
              <a:defRPr lang="es-CR"/>
            </a:pPr>
            <a:endParaRPr lang="es-MX"/>
          </a:p>
        </c:txPr>
        <c:crossAx val="602252840"/>
        <c:crosses val="autoZero"/>
        <c:auto val="1"/>
        <c:lblAlgn val="ctr"/>
        <c:lblOffset val="100"/>
        <c:noMultiLvlLbl val="0"/>
      </c:catAx>
      <c:valAx>
        <c:axId val="602252840"/>
        <c:scaling>
          <c:orientation val="minMax"/>
        </c:scaling>
        <c:delete val="0"/>
        <c:axPos val="l"/>
        <c:majorGridlines/>
        <c:numFmt formatCode="0.00" sourceLinked="1"/>
        <c:majorTickMark val="none"/>
        <c:minorTickMark val="none"/>
        <c:tickLblPos val="nextTo"/>
        <c:txPr>
          <a:bodyPr/>
          <a:lstStyle/>
          <a:p>
            <a:pPr>
              <a:defRPr lang="es-CR"/>
            </a:pPr>
            <a:endParaRPr lang="es-MX"/>
          </a:p>
        </c:txPr>
        <c:crossAx val="602252448"/>
        <c:crosses val="autoZero"/>
        <c:crossBetween val="between"/>
      </c:valAx>
    </c:plotArea>
    <c:legend>
      <c:legendPos val="b"/>
      <c:overlay val="0"/>
      <c:txPr>
        <a:bodyPr/>
        <a:lstStyle/>
        <a:p>
          <a:pPr>
            <a:defRPr lang="es-CR"/>
          </a:pPr>
          <a:endParaRPr lang="es-MX"/>
        </a:p>
      </c:txPr>
    </c:legend>
    <c:plotVisOnly val="1"/>
    <c:dispBlanksAs val="gap"/>
    <c:showDLblsOverMax val="0"/>
  </c:chart>
  <c:printSettings>
    <c:headerFooter/>
    <c:pageMargins b="0.75000000000000222" l="0.70000000000000062" r="0.70000000000000062" t="0.75000000000000222"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R"/>
            </a:pPr>
            <a:r>
              <a:rPr lang="es-CR"/>
              <a:t>Residuos separados (kg/mes)</a:t>
            </a:r>
          </a:p>
        </c:rich>
      </c:tx>
      <c:overlay val="0"/>
    </c:title>
    <c:autoTitleDeleted val="0"/>
    <c:plotArea>
      <c:layout/>
      <c:barChart>
        <c:barDir val="col"/>
        <c:grouping val="clustered"/>
        <c:varyColors val="0"/>
        <c:ser>
          <c:idx val="0"/>
          <c:order val="0"/>
          <c:tx>
            <c:strRef>
              <c:f>'Edificio 8'!$C$9:$C$10</c:f>
              <c:strCache>
                <c:ptCount val="2"/>
                <c:pt idx="0">
                  <c:v>Llantas (kg)</c:v>
                </c:pt>
              </c:strCache>
            </c:strRef>
          </c:tx>
          <c:invertIfNegative val="0"/>
          <c:cat>
            <c:strRef>
              <c:f>'Edificio 8'!$A$11:$A$22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8'!$C$11:$C$22</c:f>
              <c:numCache>
                <c:formatCode>0.00</c:formatCode>
                <c:ptCount val="12"/>
              </c:numCache>
            </c:numRef>
          </c:val>
          <c:extLst>
            <c:ext xmlns:c16="http://schemas.microsoft.com/office/drawing/2014/chart" uri="{C3380CC4-5D6E-409C-BE32-E72D297353CC}">
              <c16:uniqueId val="{00000000-8DB2-468C-8BF7-1792976A6C0E}"/>
            </c:ext>
          </c:extLst>
        </c:ser>
        <c:ser>
          <c:idx val="1"/>
          <c:order val="1"/>
          <c:tx>
            <c:strRef>
              <c:f>'Edificio 8'!$D$9:$D$10</c:f>
              <c:strCache>
                <c:ptCount val="2"/>
                <c:pt idx="0">
                  <c:v>Fluorescentes y bombillos compactos (kg)</c:v>
                </c:pt>
              </c:strCache>
            </c:strRef>
          </c:tx>
          <c:invertIfNegative val="0"/>
          <c:cat>
            <c:strRef>
              <c:f>'Edificio 8'!$A$11:$A$22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8'!$D$11:$D$22</c:f>
              <c:numCache>
                <c:formatCode>0.00</c:formatCode>
                <c:ptCount val="12"/>
              </c:numCache>
            </c:numRef>
          </c:val>
          <c:extLst>
            <c:ext xmlns:c16="http://schemas.microsoft.com/office/drawing/2014/chart" uri="{C3380CC4-5D6E-409C-BE32-E72D297353CC}">
              <c16:uniqueId val="{00000001-8DB2-468C-8BF7-1792976A6C0E}"/>
            </c:ext>
          </c:extLst>
        </c:ser>
        <c:ser>
          <c:idx val="2"/>
          <c:order val="2"/>
          <c:tx>
            <c:strRef>
              <c:f>'Edificio 8'!$E$9:$E$10</c:f>
              <c:strCache>
                <c:ptCount val="2"/>
                <c:pt idx="0">
                  <c:v>A/C y Refrigeradoras (kg)</c:v>
                </c:pt>
              </c:strCache>
            </c:strRef>
          </c:tx>
          <c:invertIfNegative val="0"/>
          <c:cat>
            <c:strRef>
              <c:f>'Edificio 8'!$A$11:$A$22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8'!$E$11:$E$22</c:f>
              <c:numCache>
                <c:formatCode>0.00</c:formatCode>
                <c:ptCount val="12"/>
              </c:numCache>
            </c:numRef>
          </c:val>
          <c:extLst>
            <c:ext xmlns:c16="http://schemas.microsoft.com/office/drawing/2014/chart" uri="{C3380CC4-5D6E-409C-BE32-E72D297353CC}">
              <c16:uniqueId val="{00000002-8DB2-468C-8BF7-1792976A6C0E}"/>
            </c:ext>
          </c:extLst>
        </c:ser>
        <c:ser>
          <c:idx val="3"/>
          <c:order val="3"/>
          <c:tx>
            <c:strRef>
              <c:f>'Edificio 8'!$F$9:$F$10</c:f>
              <c:strCache>
                <c:ptCount val="2"/>
                <c:pt idx="0">
                  <c:v>Artefactos Electronicos y Electricos (kg)</c:v>
                </c:pt>
              </c:strCache>
            </c:strRef>
          </c:tx>
          <c:invertIfNegative val="0"/>
          <c:cat>
            <c:strRef>
              <c:f>'Edificio 8'!$A$11:$A$22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8'!$F$11:$F$22</c:f>
              <c:numCache>
                <c:formatCode>0.00</c:formatCode>
                <c:ptCount val="12"/>
              </c:numCache>
            </c:numRef>
          </c:val>
          <c:extLst>
            <c:ext xmlns:c16="http://schemas.microsoft.com/office/drawing/2014/chart" uri="{C3380CC4-5D6E-409C-BE32-E72D297353CC}">
              <c16:uniqueId val="{00000003-8DB2-468C-8BF7-1792976A6C0E}"/>
            </c:ext>
          </c:extLst>
        </c:ser>
        <c:ser>
          <c:idx val="4"/>
          <c:order val="4"/>
          <c:tx>
            <c:strRef>
              <c:f>'Edificio 8'!$H$9:$H$10</c:f>
              <c:strCache>
                <c:ptCount val="2"/>
                <c:pt idx="0">
                  <c:v>Chatarra (kg)</c:v>
                </c:pt>
              </c:strCache>
            </c:strRef>
          </c:tx>
          <c:invertIfNegative val="0"/>
          <c:cat>
            <c:strRef>
              <c:f>'Edificio 8'!$A$11:$A$22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8'!$H$11:$H$22</c:f>
              <c:numCache>
                <c:formatCode>0.00</c:formatCode>
                <c:ptCount val="12"/>
              </c:numCache>
            </c:numRef>
          </c:val>
          <c:extLst>
            <c:ext xmlns:c16="http://schemas.microsoft.com/office/drawing/2014/chart" uri="{C3380CC4-5D6E-409C-BE32-E72D297353CC}">
              <c16:uniqueId val="{00000004-8DB2-468C-8BF7-1792976A6C0E}"/>
            </c:ext>
          </c:extLst>
        </c:ser>
        <c:ser>
          <c:idx val="5"/>
          <c:order val="5"/>
          <c:tx>
            <c:strRef>
              <c:f>'Edificio 8'!$I$9</c:f>
              <c:strCache>
                <c:ptCount val="1"/>
                <c:pt idx="0">
                  <c:v>Otros (kg)</c:v>
                </c:pt>
              </c:strCache>
            </c:strRef>
          </c:tx>
          <c:invertIfNegative val="0"/>
          <c:cat>
            <c:strRef>
              <c:f>'Edificio 8'!$A$11:$A$22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8'!$I$11:$I$22</c:f>
              <c:numCache>
                <c:formatCode>0.00</c:formatCode>
                <c:ptCount val="12"/>
              </c:numCache>
            </c:numRef>
          </c:val>
          <c:extLst>
            <c:ext xmlns:c16="http://schemas.microsoft.com/office/drawing/2014/chart" uri="{C3380CC4-5D6E-409C-BE32-E72D297353CC}">
              <c16:uniqueId val="{00000005-8DB2-468C-8BF7-1792976A6C0E}"/>
            </c:ext>
          </c:extLst>
        </c:ser>
        <c:ser>
          <c:idx val="6"/>
          <c:order val="6"/>
          <c:tx>
            <c:strRef>
              <c:f>'Edificio 8'!$G$9:$G$10</c:f>
              <c:strCache>
                <c:ptCount val="2"/>
                <c:pt idx="0">
                  <c:v>Tóner, cartuchos tinta, etc (kg)</c:v>
                </c:pt>
              </c:strCache>
            </c:strRef>
          </c:tx>
          <c:invertIfNegative val="0"/>
          <c:val>
            <c:numRef>
              <c:f>'Edificio 8'!$G$11:$G$22</c:f>
              <c:numCache>
                <c:formatCode>0.00</c:formatCode>
                <c:ptCount val="12"/>
              </c:numCache>
            </c:numRef>
          </c:val>
          <c:extLst>
            <c:ext xmlns:c16="http://schemas.microsoft.com/office/drawing/2014/chart" uri="{C3380CC4-5D6E-409C-BE32-E72D297353CC}">
              <c16:uniqueId val="{00000006-8DB2-468C-8BF7-1792976A6C0E}"/>
            </c:ext>
          </c:extLst>
        </c:ser>
        <c:dLbls>
          <c:showLegendKey val="0"/>
          <c:showVal val="0"/>
          <c:showCatName val="0"/>
          <c:showSerName val="0"/>
          <c:showPercent val="0"/>
          <c:showBubbleSize val="0"/>
        </c:dLbls>
        <c:gapWidth val="150"/>
        <c:axId val="602254408"/>
        <c:axId val="602254800"/>
      </c:barChart>
      <c:catAx>
        <c:axId val="602254408"/>
        <c:scaling>
          <c:orientation val="minMax"/>
        </c:scaling>
        <c:delete val="0"/>
        <c:axPos val="b"/>
        <c:numFmt formatCode="General" sourceLinked="0"/>
        <c:majorTickMark val="none"/>
        <c:minorTickMark val="none"/>
        <c:tickLblPos val="nextTo"/>
        <c:txPr>
          <a:bodyPr/>
          <a:lstStyle/>
          <a:p>
            <a:pPr>
              <a:defRPr lang="es-CR"/>
            </a:pPr>
            <a:endParaRPr lang="es-MX"/>
          </a:p>
        </c:txPr>
        <c:crossAx val="602254800"/>
        <c:crosses val="autoZero"/>
        <c:auto val="1"/>
        <c:lblAlgn val="ctr"/>
        <c:lblOffset val="100"/>
        <c:noMultiLvlLbl val="0"/>
      </c:catAx>
      <c:valAx>
        <c:axId val="602254800"/>
        <c:scaling>
          <c:orientation val="minMax"/>
        </c:scaling>
        <c:delete val="0"/>
        <c:axPos val="l"/>
        <c:majorGridlines/>
        <c:numFmt formatCode="0.00" sourceLinked="1"/>
        <c:majorTickMark val="none"/>
        <c:minorTickMark val="none"/>
        <c:tickLblPos val="nextTo"/>
        <c:txPr>
          <a:bodyPr/>
          <a:lstStyle/>
          <a:p>
            <a:pPr>
              <a:defRPr lang="es-CR"/>
            </a:pPr>
            <a:endParaRPr lang="es-MX"/>
          </a:p>
        </c:txPr>
        <c:crossAx val="602254408"/>
        <c:crosses val="autoZero"/>
        <c:crossBetween val="between"/>
      </c:valAx>
    </c:plotArea>
    <c:legend>
      <c:legendPos val="b"/>
      <c:overlay val="0"/>
      <c:txPr>
        <a:bodyPr/>
        <a:lstStyle/>
        <a:p>
          <a:pPr>
            <a:defRPr lang="es-CR"/>
          </a:pPr>
          <a:endParaRPr lang="es-MX"/>
        </a:p>
      </c:txPr>
    </c:legend>
    <c:plotVisOnly val="1"/>
    <c:dispBlanksAs val="gap"/>
    <c:showDLblsOverMax val="0"/>
  </c:chart>
  <c:printSettings>
    <c:headerFooter/>
    <c:pageMargins b="0.75000000000000222" l="0.70000000000000062" r="0.70000000000000062" t="0.75000000000000222"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R"/>
            </a:pPr>
            <a:r>
              <a:rPr lang="es-CR"/>
              <a:t>Residuos separados (kg/mes)</a:t>
            </a:r>
          </a:p>
        </c:rich>
      </c:tx>
      <c:overlay val="0"/>
    </c:title>
    <c:autoTitleDeleted val="0"/>
    <c:plotArea>
      <c:layout/>
      <c:barChart>
        <c:barDir val="col"/>
        <c:grouping val="clustered"/>
        <c:varyColors val="0"/>
        <c:ser>
          <c:idx val="0"/>
          <c:order val="0"/>
          <c:tx>
            <c:strRef>
              <c:f>'Edificio 9'!$C$9:$C$10</c:f>
              <c:strCache>
                <c:ptCount val="2"/>
                <c:pt idx="0">
                  <c:v>Llantas (kg)</c:v>
                </c:pt>
              </c:strCache>
            </c:strRef>
          </c:tx>
          <c:invertIfNegative val="0"/>
          <c:cat>
            <c:strRef>
              <c:f>'Edificio 9'!$A$11:$A$22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9'!$C$11:$C$22</c:f>
              <c:numCache>
                <c:formatCode>0.00</c:formatCode>
                <c:ptCount val="12"/>
              </c:numCache>
            </c:numRef>
          </c:val>
          <c:extLst>
            <c:ext xmlns:c16="http://schemas.microsoft.com/office/drawing/2014/chart" uri="{C3380CC4-5D6E-409C-BE32-E72D297353CC}">
              <c16:uniqueId val="{00000000-DAA1-4327-9564-8984F389B288}"/>
            </c:ext>
          </c:extLst>
        </c:ser>
        <c:ser>
          <c:idx val="1"/>
          <c:order val="1"/>
          <c:tx>
            <c:strRef>
              <c:f>'Edificio 9'!$D$9:$D$10</c:f>
              <c:strCache>
                <c:ptCount val="2"/>
                <c:pt idx="0">
                  <c:v>Fluorescentes y bombillos compactos (kg)</c:v>
                </c:pt>
              </c:strCache>
            </c:strRef>
          </c:tx>
          <c:invertIfNegative val="0"/>
          <c:cat>
            <c:strRef>
              <c:f>'Edificio 9'!$A$11:$A$22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9'!$D$11:$D$22</c:f>
              <c:numCache>
                <c:formatCode>0.00</c:formatCode>
                <c:ptCount val="12"/>
              </c:numCache>
            </c:numRef>
          </c:val>
          <c:extLst>
            <c:ext xmlns:c16="http://schemas.microsoft.com/office/drawing/2014/chart" uri="{C3380CC4-5D6E-409C-BE32-E72D297353CC}">
              <c16:uniqueId val="{00000001-DAA1-4327-9564-8984F389B288}"/>
            </c:ext>
          </c:extLst>
        </c:ser>
        <c:ser>
          <c:idx val="2"/>
          <c:order val="2"/>
          <c:tx>
            <c:strRef>
              <c:f>'Edificio 9'!$E$9:$E$10</c:f>
              <c:strCache>
                <c:ptCount val="2"/>
                <c:pt idx="0">
                  <c:v>A/C y Refrigeradoras (kg)</c:v>
                </c:pt>
              </c:strCache>
            </c:strRef>
          </c:tx>
          <c:invertIfNegative val="0"/>
          <c:cat>
            <c:strRef>
              <c:f>'Edificio 9'!$A$11:$A$22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9'!$E$11:$E$22</c:f>
              <c:numCache>
                <c:formatCode>0.00</c:formatCode>
                <c:ptCount val="12"/>
              </c:numCache>
            </c:numRef>
          </c:val>
          <c:extLst>
            <c:ext xmlns:c16="http://schemas.microsoft.com/office/drawing/2014/chart" uri="{C3380CC4-5D6E-409C-BE32-E72D297353CC}">
              <c16:uniqueId val="{00000002-DAA1-4327-9564-8984F389B288}"/>
            </c:ext>
          </c:extLst>
        </c:ser>
        <c:ser>
          <c:idx val="3"/>
          <c:order val="3"/>
          <c:tx>
            <c:strRef>
              <c:f>'Edificio 9'!$F$9:$F$10</c:f>
              <c:strCache>
                <c:ptCount val="2"/>
                <c:pt idx="0">
                  <c:v>Artefactos Electronicos y Electricos (kg)</c:v>
                </c:pt>
              </c:strCache>
            </c:strRef>
          </c:tx>
          <c:invertIfNegative val="0"/>
          <c:cat>
            <c:strRef>
              <c:f>'Edificio 9'!$A$11:$A$22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9'!$F$11:$F$22</c:f>
              <c:numCache>
                <c:formatCode>0.00</c:formatCode>
                <c:ptCount val="12"/>
              </c:numCache>
            </c:numRef>
          </c:val>
          <c:extLst>
            <c:ext xmlns:c16="http://schemas.microsoft.com/office/drawing/2014/chart" uri="{C3380CC4-5D6E-409C-BE32-E72D297353CC}">
              <c16:uniqueId val="{00000003-DAA1-4327-9564-8984F389B288}"/>
            </c:ext>
          </c:extLst>
        </c:ser>
        <c:ser>
          <c:idx val="4"/>
          <c:order val="4"/>
          <c:tx>
            <c:strRef>
              <c:f>'Edificio 9'!$H$9:$H$10</c:f>
              <c:strCache>
                <c:ptCount val="2"/>
                <c:pt idx="0">
                  <c:v>Chatarra (kg)</c:v>
                </c:pt>
              </c:strCache>
            </c:strRef>
          </c:tx>
          <c:invertIfNegative val="0"/>
          <c:cat>
            <c:strRef>
              <c:f>'Edificio 9'!$A$11:$A$22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9'!$H$11:$H$22</c:f>
              <c:numCache>
                <c:formatCode>0.00</c:formatCode>
                <c:ptCount val="12"/>
              </c:numCache>
            </c:numRef>
          </c:val>
          <c:extLst>
            <c:ext xmlns:c16="http://schemas.microsoft.com/office/drawing/2014/chart" uri="{C3380CC4-5D6E-409C-BE32-E72D297353CC}">
              <c16:uniqueId val="{00000004-DAA1-4327-9564-8984F389B288}"/>
            </c:ext>
          </c:extLst>
        </c:ser>
        <c:ser>
          <c:idx val="5"/>
          <c:order val="5"/>
          <c:tx>
            <c:strRef>
              <c:f>'Edificio 9'!$I$9</c:f>
              <c:strCache>
                <c:ptCount val="1"/>
                <c:pt idx="0">
                  <c:v>Otros (kg)</c:v>
                </c:pt>
              </c:strCache>
            </c:strRef>
          </c:tx>
          <c:invertIfNegative val="0"/>
          <c:cat>
            <c:strRef>
              <c:f>'Edificio 9'!$A$11:$A$22</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'Edificio 9'!$I$11:$I$22</c:f>
              <c:numCache>
                <c:formatCode>0.00</c:formatCode>
                <c:ptCount val="12"/>
              </c:numCache>
            </c:numRef>
          </c:val>
          <c:extLst>
            <c:ext xmlns:c16="http://schemas.microsoft.com/office/drawing/2014/chart" uri="{C3380CC4-5D6E-409C-BE32-E72D297353CC}">
              <c16:uniqueId val="{00000005-DAA1-4327-9564-8984F389B288}"/>
            </c:ext>
          </c:extLst>
        </c:ser>
        <c:ser>
          <c:idx val="6"/>
          <c:order val="6"/>
          <c:tx>
            <c:strRef>
              <c:f>'Edificio 9'!$G$9:$G$10</c:f>
              <c:strCache>
                <c:ptCount val="2"/>
                <c:pt idx="0">
                  <c:v>Tóner, cartuchos tinta, etc (kg)</c:v>
                </c:pt>
              </c:strCache>
            </c:strRef>
          </c:tx>
          <c:invertIfNegative val="0"/>
          <c:val>
            <c:numRef>
              <c:f>'Edificio 9'!$G$11:$G$22</c:f>
              <c:numCache>
                <c:formatCode>0.00</c:formatCode>
                <c:ptCount val="12"/>
              </c:numCache>
            </c:numRef>
          </c:val>
          <c:extLst>
            <c:ext xmlns:c16="http://schemas.microsoft.com/office/drawing/2014/chart" uri="{C3380CC4-5D6E-409C-BE32-E72D297353CC}">
              <c16:uniqueId val="{00000006-DAA1-4327-9564-8984F389B288}"/>
            </c:ext>
          </c:extLst>
        </c:ser>
        <c:dLbls>
          <c:showLegendKey val="0"/>
          <c:showVal val="0"/>
          <c:showCatName val="0"/>
          <c:showSerName val="0"/>
          <c:showPercent val="0"/>
          <c:showBubbleSize val="0"/>
        </c:dLbls>
        <c:gapWidth val="150"/>
        <c:axId val="602256368"/>
        <c:axId val="602256760"/>
      </c:barChart>
      <c:catAx>
        <c:axId val="602256368"/>
        <c:scaling>
          <c:orientation val="minMax"/>
        </c:scaling>
        <c:delete val="0"/>
        <c:axPos val="b"/>
        <c:numFmt formatCode="General" sourceLinked="0"/>
        <c:majorTickMark val="none"/>
        <c:minorTickMark val="none"/>
        <c:tickLblPos val="nextTo"/>
        <c:txPr>
          <a:bodyPr/>
          <a:lstStyle/>
          <a:p>
            <a:pPr>
              <a:defRPr lang="es-CR"/>
            </a:pPr>
            <a:endParaRPr lang="es-MX"/>
          </a:p>
        </c:txPr>
        <c:crossAx val="602256760"/>
        <c:crosses val="autoZero"/>
        <c:auto val="1"/>
        <c:lblAlgn val="ctr"/>
        <c:lblOffset val="100"/>
        <c:noMultiLvlLbl val="0"/>
      </c:catAx>
      <c:valAx>
        <c:axId val="602256760"/>
        <c:scaling>
          <c:orientation val="minMax"/>
        </c:scaling>
        <c:delete val="0"/>
        <c:axPos val="l"/>
        <c:majorGridlines/>
        <c:numFmt formatCode="0.00" sourceLinked="1"/>
        <c:majorTickMark val="none"/>
        <c:minorTickMark val="none"/>
        <c:tickLblPos val="nextTo"/>
        <c:txPr>
          <a:bodyPr/>
          <a:lstStyle/>
          <a:p>
            <a:pPr>
              <a:defRPr lang="es-CR"/>
            </a:pPr>
            <a:endParaRPr lang="es-MX"/>
          </a:p>
        </c:txPr>
        <c:crossAx val="602256368"/>
        <c:crosses val="autoZero"/>
        <c:crossBetween val="between"/>
      </c:valAx>
    </c:plotArea>
    <c:legend>
      <c:legendPos val="b"/>
      <c:overlay val="0"/>
      <c:txPr>
        <a:bodyPr/>
        <a:lstStyle/>
        <a:p>
          <a:pPr>
            <a:defRPr lang="es-CR"/>
          </a:pPr>
          <a:endParaRPr lang="es-MX"/>
        </a:p>
      </c:txPr>
    </c:legend>
    <c:plotVisOnly val="1"/>
    <c:dispBlanksAs val="gap"/>
    <c:showDLblsOverMax val="0"/>
  </c:chart>
  <c:printSettings>
    <c:headerFooter/>
    <c:pageMargins b="0.75000000000000222" l="0.70000000000000062" r="0.70000000000000062" t="0.75000000000000222"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7</xdr:col>
      <xdr:colOff>257175</xdr:colOff>
      <xdr:row>0</xdr:row>
      <xdr:rowOff>133350</xdr:rowOff>
    </xdr:from>
    <xdr:to>
      <xdr:col>12</xdr:col>
      <xdr:colOff>219075</xdr:colOff>
      <xdr:row>7</xdr:row>
      <xdr:rowOff>19050</xdr:rowOff>
    </xdr:to>
    <xdr:sp macro="" textlink="">
      <xdr:nvSpPr>
        <xdr:cNvPr id="3" name="Rectangle 4">
          <a:extLst>
            <a:ext uri="{FF2B5EF4-FFF2-40B4-BE49-F238E27FC236}">
              <a16:creationId xmlns:a16="http://schemas.microsoft.com/office/drawing/2014/main" id="{00000000-0008-0000-0000-000003000000}"/>
            </a:ext>
          </a:extLst>
        </xdr:cNvPr>
        <xdr:cNvSpPr>
          <a:spLocks noGrp="1" noChangeArrowheads="1"/>
        </xdr:cNvSpPr>
      </xdr:nvSpPr>
      <xdr:spPr bwMode="gray">
        <a:xfrm>
          <a:off x="5591175" y="133350"/>
          <a:ext cx="3771900" cy="1219200"/>
        </a:xfrm>
        <a:prstGeom prst="rect">
          <a:avLst/>
        </a:prstGeom>
        <a:noFill/>
        <a:ln w="9525">
          <a:noFill/>
          <a:miter lim="800000"/>
          <a:headEnd/>
          <a:tailEnd/>
        </a:ln>
        <a:effectLst>
          <a:outerShdw blurRad="50800" dist="38100" algn="l" rotWithShape="0">
            <a:prstClr val="black">
              <a:alpha val="40000"/>
            </a:prstClr>
          </a:outerShdw>
        </a:effectLst>
      </xdr:spPr>
      <xdr:txBody>
        <a:bodyPr vert="horz" wrap="square" lIns="91440" tIns="45720" rIns="91440" bIns="45720" numCol="1" anchor="ctr" anchorCtr="0" compatLnSpc="1">
          <a:prstTxWarp prst="textNoShape">
            <a:avLst/>
          </a:prstTxWarp>
        </a:bodyPr>
        <a:lstStyle>
          <a:lvl1pPr algn="r" rtl="0" eaLnBrk="1" fontAlgn="base" hangingPunct="1">
            <a:spcBef>
              <a:spcPct val="0"/>
            </a:spcBef>
            <a:spcAft>
              <a:spcPct val="0"/>
            </a:spcAft>
            <a:defRPr sz="2800" b="0">
              <a:solidFill>
                <a:schemeClr val="accent1"/>
              </a:solidFill>
              <a:latin typeface="+mj-lt"/>
              <a:ea typeface="+mj-ea"/>
              <a:cs typeface="+mj-cs"/>
            </a:defRPr>
          </a:lvl1pPr>
          <a:lvl2pPr algn="l" rtl="0" eaLnBrk="1" fontAlgn="base" hangingPunct="1">
            <a:spcBef>
              <a:spcPct val="0"/>
            </a:spcBef>
            <a:spcAft>
              <a:spcPct val="0"/>
            </a:spcAft>
            <a:defRPr sz="2800" b="1">
              <a:solidFill>
                <a:schemeClr val="bg1"/>
              </a:solidFill>
              <a:latin typeface="Verdana" pitchFamily="34" charset="0"/>
            </a:defRPr>
          </a:lvl2pPr>
          <a:lvl3pPr algn="l" rtl="0" eaLnBrk="1" fontAlgn="base" hangingPunct="1">
            <a:spcBef>
              <a:spcPct val="0"/>
            </a:spcBef>
            <a:spcAft>
              <a:spcPct val="0"/>
            </a:spcAft>
            <a:defRPr sz="2800" b="1">
              <a:solidFill>
                <a:schemeClr val="bg1"/>
              </a:solidFill>
              <a:latin typeface="Verdana" pitchFamily="34" charset="0"/>
            </a:defRPr>
          </a:lvl3pPr>
          <a:lvl4pPr algn="l" rtl="0" eaLnBrk="1" fontAlgn="base" hangingPunct="1">
            <a:spcBef>
              <a:spcPct val="0"/>
            </a:spcBef>
            <a:spcAft>
              <a:spcPct val="0"/>
            </a:spcAft>
            <a:defRPr sz="2800" b="1">
              <a:solidFill>
                <a:schemeClr val="bg1"/>
              </a:solidFill>
              <a:latin typeface="Verdana" pitchFamily="34" charset="0"/>
            </a:defRPr>
          </a:lvl4pPr>
          <a:lvl5pPr algn="l" rtl="0" eaLnBrk="1" fontAlgn="base" hangingPunct="1">
            <a:spcBef>
              <a:spcPct val="0"/>
            </a:spcBef>
            <a:spcAft>
              <a:spcPct val="0"/>
            </a:spcAft>
            <a:defRPr sz="2800" b="1">
              <a:solidFill>
                <a:schemeClr val="bg1"/>
              </a:solidFill>
              <a:latin typeface="Verdana" pitchFamily="34" charset="0"/>
            </a:defRPr>
          </a:lvl5pPr>
          <a:lvl6pPr marL="457200" algn="l" rtl="0" eaLnBrk="1" fontAlgn="base" hangingPunct="1">
            <a:spcBef>
              <a:spcPct val="0"/>
            </a:spcBef>
            <a:spcAft>
              <a:spcPct val="0"/>
            </a:spcAft>
            <a:defRPr sz="2800" b="1">
              <a:solidFill>
                <a:schemeClr val="bg1"/>
              </a:solidFill>
              <a:latin typeface="Verdana" pitchFamily="34" charset="0"/>
            </a:defRPr>
          </a:lvl6pPr>
          <a:lvl7pPr marL="914400" algn="l" rtl="0" eaLnBrk="1" fontAlgn="base" hangingPunct="1">
            <a:spcBef>
              <a:spcPct val="0"/>
            </a:spcBef>
            <a:spcAft>
              <a:spcPct val="0"/>
            </a:spcAft>
            <a:defRPr sz="2800" b="1">
              <a:solidFill>
                <a:schemeClr val="bg1"/>
              </a:solidFill>
              <a:latin typeface="Verdana" pitchFamily="34" charset="0"/>
            </a:defRPr>
          </a:lvl7pPr>
          <a:lvl8pPr marL="1371600" algn="l" rtl="0" eaLnBrk="1" fontAlgn="base" hangingPunct="1">
            <a:spcBef>
              <a:spcPct val="0"/>
            </a:spcBef>
            <a:spcAft>
              <a:spcPct val="0"/>
            </a:spcAft>
            <a:defRPr sz="2800" b="1">
              <a:solidFill>
                <a:schemeClr val="bg1"/>
              </a:solidFill>
              <a:latin typeface="Verdana" pitchFamily="34" charset="0"/>
            </a:defRPr>
          </a:lvl8pPr>
          <a:lvl9pPr marL="1828800" algn="l" rtl="0" eaLnBrk="1" fontAlgn="base" hangingPunct="1">
            <a:spcBef>
              <a:spcPct val="0"/>
            </a:spcBef>
            <a:spcAft>
              <a:spcPct val="0"/>
            </a:spcAft>
            <a:defRPr sz="2800" b="1">
              <a:solidFill>
                <a:schemeClr val="bg1"/>
              </a:solidFill>
              <a:latin typeface="Verdana" pitchFamily="34" charset="0"/>
            </a:defRPr>
          </a:lvl9pPr>
        </a:lstStyle>
        <a:p>
          <a:r>
            <a:rPr lang="es-CR" sz="2200" b="1"/>
            <a:t>Programa de Gestión Ambiental Institucional</a:t>
          </a:r>
          <a:br>
            <a:rPr lang="es-CR" sz="2200" b="1"/>
          </a:br>
          <a:r>
            <a:rPr lang="es-CR" sz="2200" b="1"/>
            <a:t>PGAI´s</a:t>
          </a:r>
        </a:p>
      </xdr:txBody>
    </xdr:sp>
    <xdr:clientData/>
  </xdr:twoCellAnchor>
  <xdr:oneCellAnchor>
    <xdr:from>
      <xdr:col>5</xdr:col>
      <xdr:colOff>123824</xdr:colOff>
      <xdr:row>7</xdr:row>
      <xdr:rowOff>62453</xdr:rowOff>
    </xdr:from>
    <xdr:ext cx="5295901" cy="356648"/>
    <xdr:sp macro="" textlink="">
      <xdr:nvSpPr>
        <xdr:cNvPr id="5" name="4 Rectángulo">
          <a:extLst>
            <a:ext uri="{FF2B5EF4-FFF2-40B4-BE49-F238E27FC236}">
              <a16:creationId xmlns:a16="http://schemas.microsoft.com/office/drawing/2014/main" id="{00000000-0008-0000-0000-000005000000}"/>
            </a:ext>
          </a:extLst>
        </xdr:cNvPr>
        <xdr:cNvSpPr/>
      </xdr:nvSpPr>
      <xdr:spPr>
        <a:xfrm>
          <a:off x="3933824" y="1395953"/>
          <a:ext cx="5295901" cy="356648"/>
        </a:xfrm>
        <a:prstGeom prst="rect">
          <a:avLst/>
        </a:prstGeom>
        <a:noFill/>
        <a:effectLst>
          <a:innerShdw blurRad="63500" dist="50800" dir="18900000">
            <a:prstClr val="black">
              <a:alpha val="50000"/>
            </a:prstClr>
          </a:innerShdw>
        </a:effectLst>
      </xdr:spPr>
      <xdr:txBody>
        <a:bodyPr wrap="square" lIns="91440" tIns="45720" rIns="91440" bIns="45720">
          <a:noAutofit/>
        </a:bodyPr>
        <a:lstStyle/>
        <a:p>
          <a:pPr algn="ctr"/>
          <a:r>
            <a:rPr lang="es-ES" sz="1600" b="1">
              <a:solidFill>
                <a:schemeClr val="accent1"/>
              </a:solidFill>
              <a:effectLst>
                <a:outerShdw blurRad="63500" sx="102000" sy="102000" algn="ctr" rotWithShape="0">
                  <a:prstClr val="black">
                    <a:alpha val="40000"/>
                  </a:prstClr>
                </a:outerShdw>
              </a:effectLst>
              <a:latin typeface="+mj-lt"/>
              <a:ea typeface="+mj-ea"/>
              <a:cs typeface="+mj-cs"/>
            </a:rPr>
            <a:t>CONTROL DEL RESIDUOS</a:t>
          </a:r>
          <a:r>
            <a:rPr lang="es-ES" sz="1600" b="1" baseline="0">
              <a:solidFill>
                <a:schemeClr val="accent1"/>
              </a:solidFill>
              <a:effectLst>
                <a:outerShdw blurRad="63500" sx="102000" sy="102000" algn="ctr" rotWithShape="0">
                  <a:prstClr val="black">
                    <a:alpha val="40000"/>
                  </a:prstClr>
                </a:outerShdw>
              </a:effectLst>
              <a:latin typeface="+mj-lt"/>
              <a:ea typeface="+mj-ea"/>
              <a:cs typeface="+mj-cs"/>
            </a:rPr>
            <a:t> DE MANEJO ESPECIAL</a:t>
          </a:r>
        </a:p>
        <a:p>
          <a:pPr algn="ctr"/>
          <a:r>
            <a:rPr lang="es-ES" sz="1600" b="1" baseline="0">
              <a:solidFill>
                <a:schemeClr val="accent1"/>
              </a:solidFill>
              <a:effectLst>
                <a:outerShdw blurRad="63500" sx="102000" sy="102000" algn="ctr" rotWithShape="0">
                  <a:prstClr val="black">
                    <a:alpha val="40000"/>
                  </a:prstClr>
                </a:outerShdw>
              </a:effectLst>
              <a:latin typeface="+mj-lt"/>
              <a:ea typeface="+mj-ea"/>
              <a:cs typeface="+mj-cs"/>
            </a:rPr>
            <a:t>(Versión 1.5)</a:t>
          </a:r>
          <a:endParaRPr lang="es-ES" sz="1600" b="1">
            <a:solidFill>
              <a:schemeClr val="accent1"/>
            </a:solidFill>
            <a:effectLst>
              <a:outerShdw blurRad="63500" sx="102000" sy="102000" algn="ctr" rotWithShape="0">
                <a:prstClr val="black">
                  <a:alpha val="40000"/>
                </a:prstClr>
              </a:outerShdw>
            </a:effectLst>
            <a:latin typeface="+mj-lt"/>
            <a:ea typeface="+mj-ea"/>
            <a:cs typeface="+mj-cs"/>
          </a:endParaRPr>
        </a:p>
      </xdr:txBody>
    </xdr:sp>
    <xdr:clientData/>
  </xdr:oneCellAnchor>
  <xdr:twoCellAnchor editAs="oneCell">
    <xdr:from>
      <xdr:col>0</xdr:col>
      <xdr:colOff>0</xdr:colOff>
      <xdr:row>8</xdr:row>
      <xdr:rowOff>123824</xdr:rowOff>
    </xdr:from>
    <xdr:to>
      <xdr:col>4</xdr:col>
      <xdr:colOff>681944</xdr:colOff>
      <xdr:row>18</xdr:row>
      <xdr:rowOff>28575</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1647824"/>
          <a:ext cx="3729944" cy="2581276"/>
        </a:xfrm>
        <a:prstGeom prst="rect">
          <a:avLst/>
        </a:prstGeom>
      </xdr:spPr>
    </xdr:pic>
    <xdr:clientData/>
  </xdr:twoCellAnchor>
  <xdr:twoCellAnchor editAs="oneCell">
    <xdr:from>
      <xdr:col>1</xdr:col>
      <xdr:colOff>0</xdr:colOff>
      <xdr:row>21</xdr:row>
      <xdr:rowOff>0</xdr:rowOff>
    </xdr:from>
    <xdr:to>
      <xdr:col>1</xdr:col>
      <xdr:colOff>304800</xdr:colOff>
      <xdr:row>22</xdr:row>
      <xdr:rowOff>9525</xdr:rowOff>
    </xdr:to>
    <xdr:sp macro="" textlink="">
      <xdr:nvSpPr>
        <xdr:cNvPr id="15362" name="AutoShape 2" descr="Resultado de imagen para llantas usadas">
          <a:extLst>
            <a:ext uri="{FF2B5EF4-FFF2-40B4-BE49-F238E27FC236}">
              <a16:creationId xmlns:a16="http://schemas.microsoft.com/office/drawing/2014/main" id="{00000000-0008-0000-0000-0000023C0000}"/>
            </a:ext>
          </a:extLst>
        </xdr:cNvPr>
        <xdr:cNvSpPr>
          <a:spLocks noChangeAspect="1" noChangeArrowheads="1"/>
        </xdr:cNvSpPr>
      </xdr:nvSpPr>
      <xdr:spPr bwMode="auto">
        <a:xfrm>
          <a:off x="762000" y="502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19</xdr:row>
      <xdr:rowOff>0</xdr:rowOff>
    </xdr:from>
    <xdr:to>
      <xdr:col>2</xdr:col>
      <xdr:colOff>304800</xdr:colOff>
      <xdr:row>20</xdr:row>
      <xdr:rowOff>38100</xdr:rowOff>
    </xdr:to>
    <xdr:sp macro="" textlink="">
      <xdr:nvSpPr>
        <xdr:cNvPr id="15363" name="AutoShape 3" descr="Resultado de imagen para llantas usadas">
          <a:extLst>
            <a:ext uri="{FF2B5EF4-FFF2-40B4-BE49-F238E27FC236}">
              <a16:creationId xmlns:a16="http://schemas.microsoft.com/office/drawing/2014/main" id="{00000000-0008-0000-0000-0000033C0000}"/>
            </a:ext>
          </a:extLst>
        </xdr:cNvPr>
        <xdr:cNvSpPr>
          <a:spLocks noChangeAspect="1" noChangeArrowheads="1"/>
        </xdr:cNvSpPr>
      </xdr:nvSpPr>
      <xdr:spPr bwMode="auto">
        <a:xfrm>
          <a:off x="1524000" y="4467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21</xdr:row>
      <xdr:rowOff>0</xdr:rowOff>
    </xdr:from>
    <xdr:to>
      <xdr:col>3</xdr:col>
      <xdr:colOff>304800</xdr:colOff>
      <xdr:row>22</xdr:row>
      <xdr:rowOff>9525</xdr:rowOff>
    </xdr:to>
    <xdr:sp macro="" textlink="">
      <xdr:nvSpPr>
        <xdr:cNvPr id="15365" name="AutoShape 5" descr="https://www.gomezossa.com/assets/Image/Product/detailsbig/llantas%202_7182016.jpg">
          <a:extLst>
            <a:ext uri="{FF2B5EF4-FFF2-40B4-BE49-F238E27FC236}">
              <a16:creationId xmlns:a16="http://schemas.microsoft.com/office/drawing/2014/main" id="{00000000-0008-0000-0000-0000053C0000}"/>
            </a:ext>
          </a:extLst>
        </xdr:cNvPr>
        <xdr:cNvSpPr>
          <a:spLocks noChangeAspect="1" noChangeArrowheads="1"/>
        </xdr:cNvSpPr>
      </xdr:nvSpPr>
      <xdr:spPr bwMode="auto">
        <a:xfrm>
          <a:off x="2286000" y="502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18</xdr:row>
      <xdr:rowOff>19050</xdr:rowOff>
    </xdr:from>
    <xdr:to>
      <xdr:col>4</xdr:col>
      <xdr:colOff>681037</xdr:colOff>
      <xdr:row>29</xdr:row>
      <xdr:rowOff>47625</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0" y="4219575"/>
          <a:ext cx="3729037" cy="24860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xdr:colOff>
      <xdr:row>25</xdr:row>
      <xdr:rowOff>114300</xdr:rowOff>
    </xdr:from>
    <xdr:to>
      <xdr:col>12</xdr:col>
      <xdr:colOff>657225</xdr:colOff>
      <xdr:row>51</xdr:row>
      <xdr:rowOff>104775</xdr:rowOff>
    </xdr:to>
    <xdr:graphicFrame macro="">
      <xdr:nvGraphicFramePr>
        <xdr:cNvPr id="2" name="1 Gráfico">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19050</xdr:colOff>
      <xdr:row>25</xdr:row>
      <xdr:rowOff>114300</xdr:rowOff>
    </xdr:from>
    <xdr:to>
      <xdr:col>12</xdr:col>
      <xdr:colOff>657225</xdr:colOff>
      <xdr:row>51</xdr:row>
      <xdr:rowOff>104775</xdr:rowOff>
    </xdr:to>
    <xdr:graphicFrame macro="">
      <xdr:nvGraphicFramePr>
        <xdr:cNvPr id="2" name="1 Gráfico">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57150</xdr:colOff>
      <xdr:row>19</xdr:row>
      <xdr:rowOff>133350</xdr:rowOff>
    </xdr:from>
    <xdr:to>
      <xdr:col>11</xdr:col>
      <xdr:colOff>66675</xdr:colOff>
      <xdr:row>41</xdr:row>
      <xdr:rowOff>114300</xdr:rowOff>
    </xdr:to>
    <xdr:graphicFrame macro="">
      <xdr:nvGraphicFramePr>
        <xdr:cNvPr id="12293" name="1 Gráfico">
          <a:extLst>
            <a:ext uri="{FF2B5EF4-FFF2-40B4-BE49-F238E27FC236}">
              <a16:creationId xmlns:a16="http://schemas.microsoft.com/office/drawing/2014/main" id="{00000000-0008-0000-0B00-000005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44</xdr:row>
      <xdr:rowOff>28575</xdr:rowOff>
    </xdr:from>
    <xdr:to>
      <xdr:col>11</xdr:col>
      <xdr:colOff>57150</xdr:colOff>
      <xdr:row>66</xdr:row>
      <xdr:rowOff>9525</xdr:rowOff>
    </xdr:to>
    <xdr:graphicFrame macro="">
      <xdr:nvGraphicFramePr>
        <xdr:cNvPr id="3" name="1 Gráfico">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28575</xdr:colOff>
      <xdr:row>23</xdr:row>
      <xdr:rowOff>57149</xdr:rowOff>
    </xdr:from>
    <xdr:to>
      <xdr:col>12</xdr:col>
      <xdr:colOff>685800</xdr:colOff>
      <xdr:row>59</xdr:row>
      <xdr:rowOff>28574</xdr:rowOff>
    </xdr:to>
    <xdr:graphicFrame macro="">
      <xdr:nvGraphicFramePr>
        <xdr:cNvPr id="1039" name="2 Gráfico">
          <a:extLst>
            <a:ext uri="{FF2B5EF4-FFF2-40B4-BE49-F238E27FC236}">
              <a16:creationId xmlns:a16="http://schemas.microsoft.com/office/drawing/2014/main" id="{00000000-0008-0000-0C00-00000F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19049</xdr:colOff>
      <xdr:row>59</xdr:row>
      <xdr:rowOff>95250</xdr:rowOff>
    </xdr:from>
    <xdr:to>
      <xdr:col>12</xdr:col>
      <xdr:colOff>685800</xdr:colOff>
      <xdr:row>90</xdr:row>
      <xdr:rowOff>142875</xdr:rowOff>
    </xdr:to>
    <xdr:graphicFrame macro="">
      <xdr:nvGraphicFramePr>
        <xdr:cNvPr id="6" name="5 Gráfico">
          <a:extLst>
            <a:ext uri="{FF2B5EF4-FFF2-40B4-BE49-F238E27FC236}">
              <a16:creationId xmlns:a16="http://schemas.microsoft.com/office/drawing/2014/main" id="{00000000-0008-0000-0C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114299</xdr:colOff>
      <xdr:row>25</xdr:row>
      <xdr:rowOff>85725</xdr:rowOff>
    </xdr:from>
    <xdr:to>
      <xdr:col>10</xdr:col>
      <xdr:colOff>742949</xdr:colOff>
      <xdr:row>52</xdr:row>
      <xdr:rowOff>0</xdr:rowOff>
    </xdr:to>
    <xdr:graphicFrame macro="">
      <xdr:nvGraphicFramePr>
        <xdr:cNvPr id="3" name="2 Gráfico">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26</xdr:row>
      <xdr:rowOff>0</xdr:rowOff>
    </xdr:from>
    <xdr:to>
      <xdr:col>13</xdr:col>
      <xdr:colOff>0</xdr:colOff>
      <xdr:row>51</xdr:row>
      <xdr:rowOff>180975</xdr:rowOff>
    </xdr:to>
    <xdr:graphicFrame macro="">
      <xdr:nvGraphicFramePr>
        <xdr:cNvPr id="2" name="1 Gráfico">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28575</xdr:colOff>
      <xdr:row>25</xdr:row>
      <xdr:rowOff>114300</xdr:rowOff>
    </xdr:from>
    <xdr:to>
      <xdr:col>12</xdr:col>
      <xdr:colOff>666750</xdr:colOff>
      <xdr:row>51</xdr:row>
      <xdr:rowOff>104775</xdr:rowOff>
    </xdr:to>
    <xdr:graphicFrame macro="">
      <xdr:nvGraphicFramePr>
        <xdr:cNvPr id="2" name="1 Gráfico">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xdr:colOff>
      <xdr:row>25</xdr:row>
      <xdr:rowOff>114300</xdr:rowOff>
    </xdr:from>
    <xdr:to>
      <xdr:col>12</xdr:col>
      <xdr:colOff>657225</xdr:colOff>
      <xdr:row>51</xdr:row>
      <xdr:rowOff>104775</xdr:rowOff>
    </xdr:to>
    <xdr:graphicFrame macro="">
      <xdr:nvGraphicFramePr>
        <xdr:cNvPr id="2" name="1 Gráfico">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xdr:colOff>
      <xdr:row>25</xdr:row>
      <xdr:rowOff>114300</xdr:rowOff>
    </xdr:from>
    <xdr:to>
      <xdr:col>12</xdr:col>
      <xdr:colOff>657225</xdr:colOff>
      <xdr:row>51</xdr:row>
      <xdr:rowOff>104775</xdr:rowOff>
    </xdr:to>
    <xdr:graphicFrame macro="">
      <xdr:nvGraphicFramePr>
        <xdr:cNvPr id="2" name="1 Gráfico">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xdr:colOff>
      <xdr:row>25</xdr:row>
      <xdr:rowOff>114300</xdr:rowOff>
    </xdr:from>
    <xdr:to>
      <xdr:col>12</xdr:col>
      <xdr:colOff>657225</xdr:colOff>
      <xdr:row>51</xdr:row>
      <xdr:rowOff>104775</xdr:rowOff>
    </xdr:to>
    <xdr:graphicFrame macro="">
      <xdr:nvGraphicFramePr>
        <xdr:cNvPr id="2" name="1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19050</xdr:colOff>
      <xdr:row>25</xdr:row>
      <xdr:rowOff>114300</xdr:rowOff>
    </xdr:from>
    <xdr:to>
      <xdr:col>12</xdr:col>
      <xdr:colOff>657225</xdr:colOff>
      <xdr:row>51</xdr:row>
      <xdr:rowOff>104775</xdr:rowOff>
    </xdr:to>
    <xdr:graphicFrame macro="">
      <xdr:nvGraphicFramePr>
        <xdr:cNvPr id="2" name="1 Gráfico">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19050</xdr:colOff>
      <xdr:row>25</xdr:row>
      <xdr:rowOff>114300</xdr:rowOff>
    </xdr:from>
    <xdr:to>
      <xdr:col>12</xdr:col>
      <xdr:colOff>657225</xdr:colOff>
      <xdr:row>51</xdr:row>
      <xdr:rowOff>104775</xdr:rowOff>
    </xdr:to>
    <xdr:graphicFrame macro="">
      <xdr:nvGraphicFramePr>
        <xdr:cNvPr id="2" name="1 Gráfico">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F9:M22"/>
  <sheetViews>
    <sheetView showGridLines="0" showRowColHeaders="0" tabSelected="1" topLeftCell="A7" workbookViewId="0">
      <selection activeCell="I11" sqref="I11:M11"/>
    </sheetView>
  </sheetViews>
  <sheetFormatPr baseColWidth="10" defaultRowHeight="14.4" x14ac:dyDescent="0.3"/>
  <sheetData>
    <row r="9" spans="6:13" ht="23.4" x14ac:dyDescent="0.45">
      <c r="F9" s="73"/>
      <c r="G9" s="73"/>
    </row>
    <row r="11" spans="6:13" ht="21" x14ac:dyDescent="0.4">
      <c r="F11" s="72" t="s">
        <v>19</v>
      </c>
      <c r="G11" s="72"/>
      <c r="H11" s="72"/>
      <c r="I11" s="75"/>
      <c r="J11" s="75"/>
      <c r="K11" s="75"/>
      <c r="L11" s="75"/>
      <c r="M11" s="75"/>
    </row>
    <row r="12" spans="6:13" ht="23.4" x14ac:dyDescent="0.45">
      <c r="F12" s="17"/>
      <c r="G12" s="18"/>
      <c r="H12" s="19"/>
      <c r="I12" s="74"/>
      <c r="J12" s="74"/>
      <c r="K12" s="74"/>
      <c r="L12" s="74"/>
    </row>
    <row r="13" spans="6:13" ht="21" x14ac:dyDescent="0.4">
      <c r="F13" s="72" t="s">
        <v>20</v>
      </c>
      <c r="G13" s="72"/>
      <c r="H13" s="72"/>
      <c r="I13" s="76"/>
      <c r="J13" s="76"/>
      <c r="K13" s="76"/>
      <c r="L13" s="76"/>
      <c r="M13" s="76"/>
    </row>
    <row r="14" spans="6:13" ht="23.25" customHeight="1" x14ac:dyDescent="0.4">
      <c r="F14" s="72" t="s">
        <v>38</v>
      </c>
      <c r="G14" s="72"/>
      <c r="H14" s="72"/>
      <c r="I14" s="77"/>
      <c r="J14" s="77"/>
      <c r="K14" s="77"/>
      <c r="L14" s="77"/>
      <c r="M14" s="77"/>
    </row>
    <row r="15" spans="6:13" ht="21" x14ac:dyDescent="0.4">
      <c r="F15" s="72" t="s">
        <v>21</v>
      </c>
      <c r="G15" s="72"/>
      <c r="H15" s="72"/>
      <c r="I15" s="77"/>
      <c r="J15" s="77"/>
      <c r="K15" s="77"/>
      <c r="L15" s="77"/>
      <c r="M15" s="77"/>
    </row>
    <row r="16" spans="6:13" ht="21" x14ac:dyDescent="0.4">
      <c r="F16" s="17"/>
      <c r="G16" s="19"/>
      <c r="H16" s="19"/>
      <c r="I16" s="74"/>
      <c r="J16" s="74"/>
      <c r="K16" s="74"/>
      <c r="L16" s="74"/>
    </row>
    <row r="17" spans="6:13" ht="21" x14ac:dyDescent="0.4">
      <c r="F17" s="72" t="s">
        <v>22</v>
      </c>
      <c r="G17" s="72"/>
      <c r="H17" s="72"/>
      <c r="I17" s="75"/>
      <c r="J17" s="75"/>
      <c r="K17" s="75"/>
      <c r="L17" s="75"/>
      <c r="M17" s="75"/>
    </row>
    <row r="18" spans="6:13" ht="21" x14ac:dyDescent="0.4">
      <c r="F18" s="72" t="s">
        <v>21</v>
      </c>
      <c r="G18" s="72"/>
      <c r="H18" s="72"/>
      <c r="I18" s="77"/>
      <c r="J18" s="77"/>
      <c r="K18" s="77"/>
      <c r="L18" s="77"/>
      <c r="M18" s="77"/>
    </row>
    <row r="19" spans="6:13" ht="21" x14ac:dyDescent="0.4">
      <c r="F19" s="72" t="s">
        <v>23</v>
      </c>
      <c r="G19" s="72"/>
      <c r="H19" s="72"/>
      <c r="I19" s="77"/>
      <c r="J19" s="77"/>
      <c r="K19" s="77"/>
      <c r="L19" s="77"/>
      <c r="M19" s="77"/>
    </row>
    <row r="20" spans="6:13" ht="21" x14ac:dyDescent="0.4">
      <c r="F20" s="72" t="s">
        <v>24</v>
      </c>
      <c r="G20" s="72"/>
      <c r="H20" s="72"/>
      <c r="I20" s="78"/>
      <c r="J20" s="77"/>
      <c r="K20" s="77"/>
      <c r="L20" s="77"/>
      <c r="M20" s="77"/>
    </row>
    <row r="21" spans="6:13" ht="23.4" x14ac:dyDescent="0.45">
      <c r="G21" s="3"/>
    </row>
    <row r="22" spans="6:13" ht="23.25" customHeight="1" x14ac:dyDescent="0.4">
      <c r="F22" s="72" t="s">
        <v>26</v>
      </c>
      <c r="G22" s="72"/>
      <c r="H22" s="72"/>
      <c r="I22" s="72"/>
      <c r="J22" s="76"/>
      <c r="K22" s="76"/>
      <c r="L22" s="76"/>
      <c r="M22" s="76"/>
    </row>
  </sheetData>
  <protectedRanges>
    <protectedRange sqref="I11:L20" name="Rango1"/>
  </protectedRanges>
  <mergeCells count="21">
    <mergeCell ref="J22:M22"/>
    <mergeCell ref="I16:L16"/>
    <mergeCell ref="I17:M17"/>
    <mergeCell ref="I18:M18"/>
    <mergeCell ref="I19:M19"/>
    <mergeCell ref="I20:M20"/>
    <mergeCell ref="I15:M15"/>
    <mergeCell ref="F11:H11"/>
    <mergeCell ref="F13:H13"/>
    <mergeCell ref="F14:H14"/>
    <mergeCell ref="F15:H15"/>
    <mergeCell ref="F9:G9"/>
    <mergeCell ref="I12:L12"/>
    <mergeCell ref="I11:M11"/>
    <mergeCell ref="I13:M13"/>
    <mergeCell ref="I14:M14"/>
    <mergeCell ref="F17:H17"/>
    <mergeCell ref="F18:H18"/>
    <mergeCell ref="F19:H19"/>
    <mergeCell ref="F20:H20"/>
    <mergeCell ref="F22:I22"/>
  </mergeCells>
  <pageMargins left="0.27559055118110237" right="0.15748031496062992" top="0.74803149606299213" bottom="0.74803149606299213" header="0.31496062992125984" footer="0.31496062992125984"/>
  <pageSetup paperSize="9" scale="90"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1"/>
  <dimension ref="A1:S24"/>
  <sheetViews>
    <sheetView showGridLines="0" topLeftCell="A7" workbookViewId="0">
      <selection activeCell="J7" sqref="J1:J1048576"/>
    </sheetView>
  </sheetViews>
  <sheetFormatPr baseColWidth="10" defaultRowHeight="14.4" x14ac:dyDescent="0.3"/>
  <cols>
    <col min="4" max="4" width="23.5546875" customWidth="1"/>
    <col min="5" max="5" width="23.33203125" customWidth="1"/>
    <col min="6" max="6" width="25.44140625" customWidth="1"/>
    <col min="7" max="7" width="25.44140625" style="46" customWidth="1"/>
    <col min="8" max="8" width="12.33203125" bestFit="1" customWidth="1"/>
    <col min="9" max="9" width="9.6640625" bestFit="1" customWidth="1"/>
    <col min="10" max="10" width="20.88671875" style="46" customWidth="1"/>
    <col min="11" max="11" width="15" bestFit="1" customWidth="1"/>
    <col min="12" max="12" width="12" customWidth="1"/>
    <col min="14" max="14" width="14.109375" customWidth="1"/>
    <col min="15" max="15" width="14.88671875" customWidth="1"/>
    <col min="16" max="16" width="13.44140625" customWidth="1"/>
    <col min="17" max="17" width="13.44140625" style="46" customWidth="1"/>
  </cols>
  <sheetData>
    <row r="1" spans="1:19" x14ac:dyDescent="0.3">
      <c r="A1" s="104" t="s">
        <v>15</v>
      </c>
      <c r="B1" s="104"/>
      <c r="C1" s="104"/>
      <c r="D1" s="105" t="str">
        <f>IF('Datos Generales'!I11="","",'Datos Generales'!I11)</f>
        <v/>
      </c>
      <c r="E1" s="105"/>
      <c r="F1" s="105"/>
      <c r="G1" s="105"/>
      <c r="H1" s="105"/>
      <c r="I1" s="105"/>
      <c r="J1" s="105"/>
      <c r="K1" s="105"/>
      <c r="L1" s="105"/>
      <c r="M1" s="105"/>
    </row>
    <row r="2" spans="1:19" x14ac:dyDescent="0.3">
      <c r="A2" s="104" t="s">
        <v>14</v>
      </c>
      <c r="B2" s="104"/>
      <c r="C2" s="104"/>
      <c r="D2" s="106"/>
      <c r="E2" s="105"/>
      <c r="F2" s="105"/>
      <c r="G2" s="105"/>
      <c r="H2" s="105"/>
      <c r="I2" s="105"/>
      <c r="J2" s="105"/>
      <c r="K2" s="105"/>
      <c r="L2" s="105"/>
      <c r="M2" s="105"/>
    </row>
    <row r="3" spans="1:19" x14ac:dyDescent="0.3">
      <c r="A3" s="104" t="s">
        <v>29</v>
      </c>
      <c r="B3" s="104"/>
      <c r="C3" s="104"/>
      <c r="D3" s="79" t="str">
        <f>IF('Datos Generales'!J22="","",'Datos Generales'!J22)</f>
        <v/>
      </c>
      <c r="E3" s="80"/>
      <c r="F3" s="80"/>
      <c r="G3" s="80"/>
      <c r="H3" s="80"/>
      <c r="I3" s="80"/>
      <c r="J3" s="80"/>
      <c r="K3" s="80"/>
      <c r="L3" s="80"/>
      <c r="M3" s="80"/>
    </row>
    <row r="4" spans="1:19" x14ac:dyDescent="0.3">
      <c r="A4" s="104" t="s">
        <v>16</v>
      </c>
      <c r="B4" s="104"/>
      <c r="C4" s="104"/>
      <c r="D4" s="110"/>
      <c r="E4" s="105"/>
      <c r="F4" s="105"/>
      <c r="G4" s="105"/>
      <c r="H4" s="105"/>
      <c r="I4" s="105"/>
      <c r="J4" s="105"/>
      <c r="K4" s="105"/>
      <c r="L4" s="105"/>
      <c r="M4" s="105"/>
    </row>
    <row r="5" spans="1:19" x14ac:dyDescent="0.3">
      <c r="A5" s="104" t="s">
        <v>17</v>
      </c>
      <c r="B5" s="104"/>
      <c r="C5" s="104"/>
      <c r="D5" s="87"/>
      <c r="E5" s="88"/>
      <c r="F5" s="88"/>
      <c r="G5" s="88"/>
      <c r="H5" s="88"/>
      <c r="I5" s="88"/>
      <c r="J5" s="88"/>
      <c r="K5" s="88"/>
      <c r="L5" s="88"/>
      <c r="M5" s="88"/>
    </row>
    <row r="7" spans="1:19" ht="15" thickBot="1" x14ac:dyDescent="0.35"/>
    <row r="8" spans="1:19" ht="15" customHeight="1" x14ac:dyDescent="0.3">
      <c r="A8" s="91" t="s">
        <v>0</v>
      </c>
      <c r="B8" s="94" t="s">
        <v>13</v>
      </c>
      <c r="C8" s="95" t="s">
        <v>44</v>
      </c>
      <c r="D8" s="96"/>
      <c r="E8" s="96"/>
      <c r="F8" s="96"/>
      <c r="G8" s="96"/>
      <c r="H8" s="96"/>
      <c r="I8" s="96"/>
      <c r="J8" s="96"/>
      <c r="K8" s="97"/>
      <c r="M8" s="101" t="s">
        <v>49</v>
      </c>
      <c r="N8" s="102"/>
      <c r="O8" s="102"/>
      <c r="P8" s="102"/>
      <c r="Q8" s="102"/>
      <c r="R8" s="102"/>
      <c r="S8" s="103"/>
    </row>
    <row r="9" spans="1:19" ht="15" customHeight="1" x14ac:dyDescent="0.3">
      <c r="A9" s="92"/>
      <c r="B9" s="89"/>
      <c r="C9" s="89" t="s">
        <v>42</v>
      </c>
      <c r="D9" s="89" t="s">
        <v>47</v>
      </c>
      <c r="E9" s="98" t="s">
        <v>45</v>
      </c>
      <c r="F9" s="89" t="s">
        <v>48</v>
      </c>
      <c r="G9" s="89" t="s">
        <v>57</v>
      </c>
      <c r="H9" s="89" t="s">
        <v>43</v>
      </c>
      <c r="I9" s="63" t="s">
        <v>31</v>
      </c>
      <c r="J9" s="98" t="s">
        <v>58</v>
      </c>
      <c r="K9" s="82" t="s">
        <v>37</v>
      </c>
      <c r="M9" s="98" t="s">
        <v>50</v>
      </c>
      <c r="N9" s="98" t="s">
        <v>51</v>
      </c>
      <c r="O9" s="98" t="s">
        <v>52</v>
      </c>
      <c r="P9" s="98" t="s">
        <v>53</v>
      </c>
      <c r="Q9" s="89" t="s">
        <v>57</v>
      </c>
      <c r="R9" s="98" t="s">
        <v>54</v>
      </c>
      <c r="S9" s="63" t="s">
        <v>55</v>
      </c>
    </row>
    <row r="10" spans="1:19" ht="36.75" customHeight="1" thickBot="1" x14ac:dyDescent="0.35">
      <c r="A10" s="93"/>
      <c r="B10" s="90"/>
      <c r="C10" s="90"/>
      <c r="D10" s="90"/>
      <c r="E10" s="99"/>
      <c r="F10" s="90"/>
      <c r="G10" s="90"/>
      <c r="H10" s="90"/>
      <c r="I10" s="64"/>
      <c r="J10" s="99"/>
      <c r="K10" s="83"/>
      <c r="M10" s="100"/>
      <c r="N10" s="100"/>
      <c r="O10" s="100"/>
      <c r="P10" s="100"/>
      <c r="Q10" s="90"/>
      <c r="R10" s="100"/>
      <c r="S10" s="65"/>
    </row>
    <row r="11" spans="1:19" x14ac:dyDescent="0.3">
      <c r="A11" s="6" t="s">
        <v>1</v>
      </c>
      <c r="B11" s="20"/>
      <c r="C11" s="4"/>
      <c r="D11" s="4"/>
      <c r="E11" s="4"/>
      <c r="F11" s="4"/>
      <c r="G11" s="4"/>
      <c r="H11" s="4"/>
      <c r="I11" s="4"/>
      <c r="J11" s="68"/>
      <c r="K11" s="13">
        <f>SUM(C11:I11)</f>
        <v>0</v>
      </c>
      <c r="M11" s="66"/>
      <c r="N11" s="67"/>
      <c r="O11" s="66"/>
      <c r="P11" s="66"/>
      <c r="Q11" s="66"/>
      <c r="R11" s="66"/>
      <c r="S11" s="66"/>
    </row>
    <row r="12" spans="1:19" x14ac:dyDescent="0.3">
      <c r="A12" s="8" t="s">
        <v>2</v>
      </c>
      <c r="B12" s="21"/>
      <c r="C12" s="1"/>
      <c r="D12" s="1"/>
      <c r="E12" s="1"/>
      <c r="F12" s="1"/>
      <c r="G12" s="4"/>
      <c r="H12" s="1"/>
      <c r="I12" s="14"/>
      <c r="J12" s="68"/>
      <c r="K12" s="13">
        <f t="shared" ref="K12:K22" si="0">SUM(C12:I12)</f>
        <v>0</v>
      </c>
      <c r="M12" s="66"/>
      <c r="N12" s="67"/>
      <c r="O12" s="66"/>
      <c r="P12" s="66"/>
      <c r="Q12" s="66"/>
      <c r="R12" s="66"/>
      <c r="S12" s="66"/>
    </row>
    <row r="13" spans="1:19" x14ac:dyDescent="0.3">
      <c r="A13" s="8" t="s">
        <v>3</v>
      </c>
      <c r="B13" s="21"/>
      <c r="C13" s="1"/>
      <c r="D13" s="1"/>
      <c r="E13" s="1"/>
      <c r="F13" s="1"/>
      <c r="G13" s="4"/>
      <c r="H13" s="1"/>
      <c r="I13" s="14"/>
      <c r="J13" s="68"/>
      <c r="K13" s="13">
        <f t="shared" si="0"/>
        <v>0</v>
      </c>
      <c r="M13" s="66"/>
      <c r="N13" s="67"/>
      <c r="O13" s="66"/>
      <c r="P13" s="66"/>
      <c r="Q13" s="66"/>
      <c r="R13" s="66"/>
      <c r="S13" s="66"/>
    </row>
    <row r="14" spans="1:19" x14ac:dyDescent="0.3">
      <c r="A14" s="8" t="s">
        <v>4</v>
      </c>
      <c r="B14" s="21"/>
      <c r="C14" s="1"/>
      <c r="D14" s="1"/>
      <c r="E14" s="1"/>
      <c r="F14" s="1"/>
      <c r="G14" s="4"/>
      <c r="H14" s="1"/>
      <c r="I14" s="14"/>
      <c r="J14" s="68"/>
      <c r="K14" s="13">
        <f t="shared" si="0"/>
        <v>0</v>
      </c>
      <c r="M14" s="66"/>
      <c r="N14" s="66"/>
      <c r="O14" s="66"/>
      <c r="P14" s="66"/>
      <c r="Q14" s="66"/>
      <c r="R14" s="66"/>
      <c r="S14" s="66"/>
    </row>
    <row r="15" spans="1:19" x14ac:dyDescent="0.3">
      <c r="A15" s="8" t="s">
        <v>5</v>
      </c>
      <c r="B15" s="21"/>
      <c r="C15" s="1"/>
      <c r="D15" s="1"/>
      <c r="E15" s="1"/>
      <c r="F15" s="1"/>
      <c r="G15" s="4"/>
      <c r="H15" s="1"/>
      <c r="I15" s="14"/>
      <c r="J15" s="68"/>
      <c r="K15" s="13">
        <f t="shared" si="0"/>
        <v>0</v>
      </c>
      <c r="M15" s="66"/>
      <c r="N15" s="66"/>
      <c r="O15" s="66"/>
      <c r="P15" s="66"/>
      <c r="Q15" s="66"/>
      <c r="R15" s="66"/>
      <c r="S15" s="66"/>
    </row>
    <row r="16" spans="1:19" x14ac:dyDescent="0.3">
      <c r="A16" s="8" t="s">
        <v>6</v>
      </c>
      <c r="B16" s="21"/>
      <c r="C16" s="1"/>
      <c r="D16" s="1"/>
      <c r="E16" s="1"/>
      <c r="F16" s="1"/>
      <c r="G16" s="4"/>
      <c r="H16" s="1"/>
      <c r="I16" s="14"/>
      <c r="J16" s="68"/>
      <c r="K16" s="13">
        <f t="shared" si="0"/>
        <v>0</v>
      </c>
      <c r="M16" s="66"/>
      <c r="N16" s="66"/>
      <c r="O16" s="66"/>
      <c r="P16" s="66"/>
      <c r="Q16" s="66"/>
      <c r="R16" s="66"/>
      <c r="S16" s="66"/>
    </row>
    <row r="17" spans="1:19" x14ac:dyDescent="0.3">
      <c r="A17" s="8" t="s">
        <v>7</v>
      </c>
      <c r="B17" s="21"/>
      <c r="C17" s="1"/>
      <c r="D17" s="1"/>
      <c r="E17" s="1"/>
      <c r="F17" s="1"/>
      <c r="G17" s="4"/>
      <c r="H17" s="1"/>
      <c r="I17" s="14"/>
      <c r="J17" s="68"/>
      <c r="K17" s="13">
        <f t="shared" si="0"/>
        <v>0</v>
      </c>
      <c r="M17" s="66"/>
      <c r="N17" s="66"/>
      <c r="O17" s="66"/>
      <c r="P17" s="66"/>
      <c r="Q17" s="66"/>
      <c r="R17" s="66"/>
      <c r="S17" s="66"/>
    </row>
    <row r="18" spans="1:19" x14ac:dyDescent="0.3">
      <c r="A18" s="8" t="s">
        <v>8</v>
      </c>
      <c r="B18" s="21"/>
      <c r="C18" s="1"/>
      <c r="D18" s="1"/>
      <c r="E18" s="1"/>
      <c r="F18" s="1"/>
      <c r="G18" s="4"/>
      <c r="H18" s="1"/>
      <c r="I18" s="14"/>
      <c r="J18" s="68"/>
      <c r="K18" s="13">
        <f t="shared" si="0"/>
        <v>0</v>
      </c>
      <c r="M18" s="66"/>
      <c r="N18" s="66"/>
      <c r="O18" s="66"/>
      <c r="P18" s="66"/>
      <c r="Q18" s="66"/>
      <c r="R18" s="66"/>
      <c r="S18" s="66"/>
    </row>
    <row r="19" spans="1:19" x14ac:dyDescent="0.3">
      <c r="A19" s="8" t="s">
        <v>9</v>
      </c>
      <c r="B19" s="21"/>
      <c r="C19" s="1"/>
      <c r="D19" s="1"/>
      <c r="E19" s="1"/>
      <c r="F19" s="1"/>
      <c r="G19" s="4"/>
      <c r="H19" s="1"/>
      <c r="I19" s="14"/>
      <c r="J19" s="68"/>
      <c r="K19" s="13">
        <f t="shared" si="0"/>
        <v>0</v>
      </c>
      <c r="M19" s="66"/>
      <c r="N19" s="66"/>
      <c r="O19" s="66"/>
      <c r="P19" s="66"/>
      <c r="Q19" s="66"/>
      <c r="R19" s="66"/>
      <c r="S19" s="66"/>
    </row>
    <row r="20" spans="1:19" x14ac:dyDescent="0.3">
      <c r="A20" s="8" t="s">
        <v>10</v>
      </c>
      <c r="B20" s="21"/>
      <c r="C20" s="1"/>
      <c r="D20" s="1"/>
      <c r="E20" s="1"/>
      <c r="F20" s="1"/>
      <c r="G20" s="4"/>
      <c r="H20" s="1"/>
      <c r="I20" s="14"/>
      <c r="J20" s="68"/>
      <c r="K20" s="13">
        <f t="shared" si="0"/>
        <v>0</v>
      </c>
      <c r="M20" s="66"/>
      <c r="N20" s="66"/>
      <c r="O20" s="66"/>
      <c r="P20" s="66"/>
      <c r="Q20" s="66"/>
      <c r="R20" s="66"/>
      <c r="S20" s="66"/>
    </row>
    <row r="21" spans="1:19" x14ac:dyDescent="0.3">
      <c r="A21" s="8" t="s">
        <v>11</v>
      </c>
      <c r="B21" s="22"/>
      <c r="C21" s="1"/>
      <c r="D21" s="2"/>
      <c r="E21" s="2"/>
      <c r="F21" s="2"/>
      <c r="G21" s="4"/>
      <c r="H21" s="2"/>
      <c r="I21" s="14"/>
      <c r="J21" s="68"/>
      <c r="K21" s="13">
        <f t="shared" si="0"/>
        <v>0</v>
      </c>
      <c r="M21" s="66"/>
      <c r="N21" s="66"/>
      <c r="O21" s="66"/>
      <c r="P21" s="66"/>
      <c r="Q21" s="66"/>
      <c r="R21" s="66"/>
      <c r="S21" s="66"/>
    </row>
    <row r="22" spans="1:19" ht="15" thickBot="1" x14ac:dyDescent="0.35">
      <c r="A22" s="24" t="s">
        <v>12</v>
      </c>
      <c r="B22" s="23"/>
      <c r="C22" s="15"/>
      <c r="D22" s="5"/>
      <c r="E22" s="5"/>
      <c r="F22" s="5"/>
      <c r="G22" s="4"/>
      <c r="H22" s="5"/>
      <c r="I22" s="16"/>
      <c r="J22" s="69"/>
      <c r="K22" s="13">
        <f t="shared" si="0"/>
        <v>0</v>
      </c>
      <c r="M22" s="66"/>
      <c r="N22" s="66"/>
      <c r="O22" s="66"/>
      <c r="P22" s="66"/>
      <c r="Q22" s="66"/>
      <c r="R22" s="66"/>
      <c r="S22" s="66"/>
    </row>
    <row r="23" spans="1:19" x14ac:dyDescent="0.3">
      <c r="A23" s="27" t="s">
        <v>30</v>
      </c>
      <c r="B23" s="47" t="s">
        <v>40</v>
      </c>
      <c r="C23" s="28" t="str">
        <f>IF(SUM(C11:C22)=0,"",SUM(C11:C22))</f>
        <v/>
      </c>
      <c r="D23" s="28" t="str">
        <f t="shared" ref="D23:I23" si="1">IF(SUM(D11:D22)=0,"",SUM(D11:D22))</f>
        <v/>
      </c>
      <c r="E23" s="28" t="str">
        <f t="shared" si="1"/>
        <v/>
      </c>
      <c r="F23" s="28" t="str">
        <f t="shared" si="1"/>
        <v/>
      </c>
      <c r="G23" s="28" t="str">
        <f t="shared" si="1"/>
        <v/>
      </c>
      <c r="H23" s="28" t="str">
        <f t="shared" si="1"/>
        <v/>
      </c>
      <c r="I23" s="28" t="str">
        <f t="shared" si="1"/>
        <v/>
      </c>
      <c r="J23" s="70"/>
      <c r="K23" s="48" t="str">
        <f>IF(SUM(K11:K22)=0,"",SUM(K11:K22))</f>
        <v/>
      </c>
    </row>
    <row r="24" spans="1:19" ht="15" thickBot="1" x14ac:dyDescent="0.35">
      <c r="A24" s="31" t="s">
        <v>39</v>
      </c>
      <c r="B24" s="32" t="str">
        <f>IF(SUM(B11:B22)=0,"",AVERAGE(B11:B22))</f>
        <v/>
      </c>
      <c r="C24" s="32" t="str">
        <f t="shared" ref="C24:I24" si="2">IF(SUM(C11:C22)=0,"",AVERAGE(C11:C22))</f>
        <v/>
      </c>
      <c r="D24" s="32" t="str">
        <f t="shared" si="2"/>
        <v/>
      </c>
      <c r="E24" s="32" t="str">
        <f t="shared" si="2"/>
        <v/>
      </c>
      <c r="F24" s="32" t="str">
        <f t="shared" si="2"/>
        <v/>
      </c>
      <c r="G24" s="32" t="str">
        <f t="shared" si="2"/>
        <v/>
      </c>
      <c r="H24" s="32" t="str">
        <f t="shared" si="2"/>
        <v/>
      </c>
      <c r="I24" s="32" t="str">
        <f t="shared" si="2"/>
        <v/>
      </c>
      <c r="J24" s="71"/>
      <c r="K24" s="49" t="str">
        <f>IF(SUM(K11:K22)=0,"",SUM(C24:I24))</f>
        <v/>
      </c>
    </row>
  </sheetData>
  <sheetProtection sheet="1" objects="1" scenarios="1"/>
  <protectedRanges>
    <protectedRange sqref="L20:L22" name="Rango1"/>
    <protectedRange sqref="D2 E1 F1:F2 H1:I2 K1:M2" name="Rango1_1"/>
    <protectedRange sqref="L11:L19" name="Rango2"/>
    <protectedRange sqref="E4:F5 H4:I5 K4:M5" name="Rango1_2"/>
    <protectedRange sqref="B11:F22 H11:I22" name="Rango2_3_1"/>
    <protectedRange sqref="G11:G22" name="Rango2_1"/>
    <protectedRange sqref="G4:G5 G1:G2" name="Rango1_3_1"/>
    <protectedRange sqref="J11:J22" name="Rango2_1_1"/>
    <protectedRange sqref="J4:J5 J1:J2" name="Rango1_4"/>
  </protectedRanges>
  <mergeCells count="28">
    <mergeCell ref="J9:J10"/>
    <mergeCell ref="N9:N10"/>
    <mergeCell ref="O9:O10"/>
    <mergeCell ref="P9:P10"/>
    <mergeCell ref="Q9:Q10"/>
    <mergeCell ref="K9:K10"/>
    <mergeCell ref="R9:R10"/>
    <mergeCell ref="M9:M10"/>
    <mergeCell ref="A4:C4"/>
    <mergeCell ref="D4:M4"/>
    <mergeCell ref="A5:C5"/>
    <mergeCell ref="D5:M5"/>
    <mergeCell ref="A8:A10"/>
    <mergeCell ref="B8:B10"/>
    <mergeCell ref="C8:K8"/>
    <mergeCell ref="M8:S8"/>
    <mergeCell ref="C9:C10"/>
    <mergeCell ref="D9:D10"/>
    <mergeCell ref="E9:E10"/>
    <mergeCell ref="F9:F10"/>
    <mergeCell ref="G9:G10"/>
    <mergeCell ref="H9:H10"/>
    <mergeCell ref="A1:C1"/>
    <mergeCell ref="D1:M1"/>
    <mergeCell ref="A2:C2"/>
    <mergeCell ref="D2:M2"/>
    <mergeCell ref="A3:C3"/>
    <mergeCell ref="D3:M3"/>
  </mergeCells>
  <pageMargins left="0.48" right="0.70866141732283472" top="0.85" bottom="1.84" header="0.31496062992125984" footer="0.31496062992125984"/>
  <pageSetup paperSize="9" orientation="landscape" r:id="rId1"/>
  <rowBreaks count="1" manualBreakCount="1">
    <brk id="25" max="16383"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dimension ref="A1:S24"/>
  <sheetViews>
    <sheetView showGridLines="0" topLeftCell="A4" workbookViewId="0">
      <selection activeCell="J6" sqref="J1:J1048576"/>
    </sheetView>
  </sheetViews>
  <sheetFormatPr baseColWidth="10" defaultRowHeight="14.4" x14ac:dyDescent="0.3"/>
  <cols>
    <col min="4" max="4" width="23.5546875" customWidth="1"/>
    <col min="5" max="5" width="23.33203125" customWidth="1"/>
    <col min="6" max="6" width="25.44140625" customWidth="1"/>
    <col min="7" max="7" width="25.44140625" style="46" customWidth="1"/>
    <col min="8" max="8" width="12.33203125" bestFit="1" customWidth="1"/>
    <col min="9" max="9" width="9.6640625" bestFit="1" customWidth="1"/>
    <col min="10" max="10" width="20.88671875" style="46" customWidth="1"/>
    <col min="11" max="11" width="15" bestFit="1" customWidth="1"/>
    <col min="12" max="12" width="12" customWidth="1"/>
    <col min="14" max="14" width="14.109375" customWidth="1"/>
    <col min="15" max="15" width="14.88671875" customWidth="1"/>
    <col min="16" max="16" width="13.44140625" customWidth="1"/>
    <col min="17" max="17" width="13.44140625" style="46" customWidth="1"/>
  </cols>
  <sheetData>
    <row r="1" spans="1:19" x14ac:dyDescent="0.3">
      <c r="A1" s="104" t="s">
        <v>15</v>
      </c>
      <c r="B1" s="104"/>
      <c r="C1" s="104"/>
      <c r="D1" s="105" t="str">
        <f>IF('Datos Generales'!I11="","",'Datos Generales'!I11)</f>
        <v/>
      </c>
      <c r="E1" s="105"/>
      <c r="F1" s="105"/>
      <c r="G1" s="105"/>
      <c r="H1" s="105"/>
      <c r="I1" s="105"/>
      <c r="J1" s="105"/>
      <c r="K1" s="105"/>
      <c r="L1" s="105"/>
      <c r="M1" s="105"/>
    </row>
    <row r="2" spans="1:19" x14ac:dyDescent="0.3">
      <c r="A2" s="104" t="s">
        <v>14</v>
      </c>
      <c r="B2" s="104"/>
      <c r="C2" s="104"/>
      <c r="D2" s="106"/>
      <c r="E2" s="105"/>
      <c r="F2" s="105"/>
      <c r="G2" s="105"/>
      <c r="H2" s="105"/>
      <c r="I2" s="105"/>
      <c r="J2" s="105"/>
      <c r="K2" s="105"/>
      <c r="L2" s="105"/>
      <c r="M2" s="105"/>
    </row>
    <row r="3" spans="1:19" x14ac:dyDescent="0.3">
      <c r="A3" s="104" t="s">
        <v>29</v>
      </c>
      <c r="B3" s="104"/>
      <c r="C3" s="104"/>
      <c r="D3" s="79" t="str">
        <f>IF('Datos Generales'!J22="","",'Datos Generales'!J22)</f>
        <v/>
      </c>
      <c r="E3" s="80"/>
      <c r="F3" s="80"/>
      <c r="G3" s="80"/>
      <c r="H3" s="80"/>
      <c r="I3" s="80"/>
      <c r="J3" s="80"/>
      <c r="K3" s="80"/>
      <c r="L3" s="80"/>
      <c r="M3" s="80"/>
    </row>
    <row r="4" spans="1:19" x14ac:dyDescent="0.3">
      <c r="A4" s="104" t="s">
        <v>16</v>
      </c>
      <c r="B4" s="104"/>
      <c r="C4" s="104"/>
      <c r="D4" s="110"/>
      <c r="E4" s="105"/>
      <c r="F4" s="105"/>
      <c r="G4" s="105"/>
      <c r="H4" s="105"/>
      <c r="I4" s="105"/>
      <c r="J4" s="105"/>
      <c r="K4" s="105"/>
      <c r="L4" s="105"/>
      <c r="M4" s="105"/>
    </row>
    <row r="5" spans="1:19" x14ac:dyDescent="0.3">
      <c r="A5" s="104" t="s">
        <v>17</v>
      </c>
      <c r="B5" s="104"/>
      <c r="C5" s="104"/>
      <c r="D5" s="87"/>
      <c r="E5" s="88"/>
      <c r="F5" s="88"/>
      <c r="G5" s="88"/>
      <c r="H5" s="88"/>
      <c r="I5" s="88"/>
      <c r="J5" s="88"/>
      <c r="K5" s="88"/>
      <c r="L5" s="88"/>
      <c r="M5" s="88"/>
    </row>
    <row r="7" spans="1:19" ht="15" thickBot="1" x14ac:dyDescent="0.35"/>
    <row r="8" spans="1:19" ht="15" customHeight="1" x14ac:dyDescent="0.3">
      <c r="A8" s="91" t="s">
        <v>0</v>
      </c>
      <c r="B8" s="94" t="s">
        <v>13</v>
      </c>
      <c r="C8" s="95" t="s">
        <v>44</v>
      </c>
      <c r="D8" s="96"/>
      <c r="E8" s="96"/>
      <c r="F8" s="96"/>
      <c r="G8" s="96"/>
      <c r="H8" s="96"/>
      <c r="I8" s="96"/>
      <c r="J8" s="96"/>
      <c r="K8" s="97"/>
      <c r="M8" s="101" t="s">
        <v>49</v>
      </c>
      <c r="N8" s="102"/>
      <c r="O8" s="102"/>
      <c r="P8" s="102"/>
      <c r="Q8" s="102"/>
      <c r="R8" s="102"/>
      <c r="S8" s="103"/>
    </row>
    <row r="9" spans="1:19" ht="15" customHeight="1" x14ac:dyDescent="0.3">
      <c r="A9" s="92"/>
      <c r="B9" s="89"/>
      <c r="C9" s="89" t="s">
        <v>42</v>
      </c>
      <c r="D9" s="89" t="s">
        <v>47</v>
      </c>
      <c r="E9" s="98" t="s">
        <v>45</v>
      </c>
      <c r="F9" s="89" t="s">
        <v>48</v>
      </c>
      <c r="G9" s="89" t="s">
        <v>57</v>
      </c>
      <c r="H9" s="89" t="s">
        <v>43</v>
      </c>
      <c r="I9" s="63" t="s">
        <v>31</v>
      </c>
      <c r="J9" s="98" t="s">
        <v>58</v>
      </c>
      <c r="K9" s="82" t="s">
        <v>37</v>
      </c>
      <c r="M9" s="98" t="s">
        <v>50</v>
      </c>
      <c r="N9" s="98" t="s">
        <v>51</v>
      </c>
      <c r="O9" s="98" t="s">
        <v>52</v>
      </c>
      <c r="P9" s="98" t="s">
        <v>53</v>
      </c>
      <c r="Q9" s="89" t="s">
        <v>57</v>
      </c>
      <c r="R9" s="98" t="s">
        <v>54</v>
      </c>
      <c r="S9" s="63" t="s">
        <v>55</v>
      </c>
    </row>
    <row r="10" spans="1:19" ht="36.75" customHeight="1" thickBot="1" x14ac:dyDescent="0.35">
      <c r="A10" s="93"/>
      <c r="B10" s="90"/>
      <c r="C10" s="90"/>
      <c r="D10" s="90"/>
      <c r="E10" s="99"/>
      <c r="F10" s="90"/>
      <c r="G10" s="90"/>
      <c r="H10" s="90"/>
      <c r="I10" s="64"/>
      <c r="J10" s="99"/>
      <c r="K10" s="83"/>
      <c r="M10" s="100"/>
      <c r="N10" s="100"/>
      <c r="O10" s="100"/>
      <c r="P10" s="100"/>
      <c r="Q10" s="90"/>
      <c r="R10" s="100"/>
      <c r="S10" s="65"/>
    </row>
    <row r="11" spans="1:19" x14ac:dyDescent="0.3">
      <c r="A11" s="6" t="s">
        <v>1</v>
      </c>
      <c r="B11" s="20"/>
      <c r="C11" s="4"/>
      <c r="D11" s="4"/>
      <c r="E11" s="4"/>
      <c r="F11" s="4"/>
      <c r="G11" s="4"/>
      <c r="H11" s="4"/>
      <c r="I11" s="4"/>
      <c r="J11" s="68"/>
      <c r="K11" s="13">
        <f>SUM(C11:I11)</f>
        <v>0</v>
      </c>
      <c r="M11" s="66"/>
      <c r="N11" s="67"/>
      <c r="O11" s="66"/>
      <c r="P11" s="66"/>
      <c r="Q11" s="66"/>
      <c r="R11" s="66"/>
      <c r="S11" s="66"/>
    </row>
    <row r="12" spans="1:19" x14ac:dyDescent="0.3">
      <c r="A12" s="8" t="s">
        <v>2</v>
      </c>
      <c r="B12" s="21"/>
      <c r="C12" s="1"/>
      <c r="D12" s="1"/>
      <c r="E12" s="1"/>
      <c r="F12" s="1"/>
      <c r="G12" s="4"/>
      <c r="H12" s="1"/>
      <c r="I12" s="14"/>
      <c r="J12" s="68"/>
      <c r="K12" s="13">
        <f t="shared" ref="K12:K22" si="0">SUM(C12:I12)</f>
        <v>0</v>
      </c>
      <c r="M12" s="66"/>
      <c r="N12" s="67"/>
      <c r="O12" s="66"/>
      <c r="P12" s="66"/>
      <c r="Q12" s="66"/>
      <c r="R12" s="66"/>
      <c r="S12" s="66"/>
    </row>
    <row r="13" spans="1:19" x14ac:dyDescent="0.3">
      <c r="A13" s="8" t="s">
        <v>3</v>
      </c>
      <c r="B13" s="21"/>
      <c r="C13" s="1"/>
      <c r="D13" s="1"/>
      <c r="E13" s="1"/>
      <c r="F13" s="1"/>
      <c r="G13" s="4"/>
      <c r="H13" s="1"/>
      <c r="I13" s="14"/>
      <c r="J13" s="68"/>
      <c r="K13" s="13">
        <f t="shared" si="0"/>
        <v>0</v>
      </c>
      <c r="M13" s="66"/>
      <c r="N13" s="67"/>
      <c r="O13" s="66"/>
      <c r="P13" s="66"/>
      <c r="Q13" s="66"/>
      <c r="R13" s="66"/>
      <c r="S13" s="66"/>
    </row>
    <row r="14" spans="1:19" x14ac:dyDescent="0.3">
      <c r="A14" s="8" t="s">
        <v>4</v>
      </c>
      <c r="B14" s="21"/>
      <c r="C14" s="1"/>
      <c r="D14" s="1"/>
      <c r="E14" s="1"/>
      <c r="F14" s="1"/>
      <c r="G14" s="4"/>
      <c r="H14" s="1"/>
      <c r="I14" s="14"/>
      <c r="J14" s="68"/>
      <c r="K14" s="13">
        <f t="shared" si="0"/>
        <v>0</v>
      </c>
      <c r="M14" s="66"/>
      <c r="N14" s="66"/>
      <c r="O14" s="66"/>
      <c r="P14" s="66"/>
      <c r="Q14" s="66"/>
      <c r="R14" s="66"/>
      <c r="S14" s="66"/>
    </row>
    <row r="15" spans="1:19" x14ac:dyDescent="0.3">
      <c r="A15" s="8" t="s">
        <v>5</v>
      </c>
      <c r="B15" s="21"/>
      <c r="C15" s="1"/>
      <c r="D15" s="1"/>
      <c r="E15" s="1"/>
      <c r="F15" s="1"/>
      <c r="G15" s="4"/>
      <c r="H15" s="1"/>
      <c r="I15" s="14"/>
      <c r="J15" s="68"/>
      <c r="K15" s="13">
        <f t="shared" si="0"/>
        <v>0</v>
      </c>
      <c r="M15" s="66"/>
      <c r="N15" s="66"/>
      <c r="O15" s="66"/>
      <c r="P15" s="66"/>
      <c r="Q15" s="66"/>
      <c r="R15" s="66"/>
      <c r="S15" s="66"/>
    </row>
    <row r="16" spans="1:19" x14ac:dyDescent="0.3">
      <c r="A16" s="8" t="s">
        <v>6</v>
      </c>
      <c r="B16" s="21"/>
      <c r="C16" s="1"/>
      <c r="D16" s="1"/>
      <c r="E16" s="1"/>
      <c r="F16" s="1"/>
      <c r="G16" s="4"/>
      <c r="H16" s="1"/>
      <c r="I16" s="14"/>
      <c r="J16" s="68"/>
      <c r="K16" s="13">
        <f t="shared" si="0"/>
        <v>0</v>
      </c>
      <c r="M16" s="66"/>
      <c r="N16" s="66"/>
      <c r="O16" s="66"/>
      <c r="P16" s="66"/>
      <c r="Q16" s="66"/>
      <c r="R16" s="66"/>
      <c r="S16" s="66"/>
    </row>
    <row r="17" spans="1:19" x14ac:dyDescent="0.3">
      <c r="A17" s="8" t="s">
        <v>7</v>
      </c>
      <c r="B17" s="21"/>
      <c r="C17" s="1"/>
      <c r="D17" s="1"/>
      <c r="E17" s="1"/>
      <c r="F17" s="1"/>
      <c r="G17" s="4"/>
      <c r="H17" s="1"/>
      <c r="I17" s="14"/>
      <c r="J17" s="68"/>
      <c r="K17" s="13">
        <f t="shared" si="0"/>
        <v>0</v>
      </c>
      <c r="M17" s="66"/>
      <c r="N17" s="66"/>
      <c r="O17" s="66"/>
      <c r="P17" s="66"/>
      <c r="Q17" s="66"/>
      <c r="R17" s="66"/>
      <c r="S17" s="66"/>
    </row>
    <row r="18" spans="1:19" x14ac:dyDescent="0.3">
      <c r="A18" s="8" t="s">
        <v>8</v>
      </c>
      <c r="B18" s="21"/>
      <c r="C18" s="1"/>
      <c r="D18" s="1"/>
      <c r="E18" s="1"/>
      <c r="F18" s="1"/>
      <c r="G18" s="4"/>
      <c r="H18" s="1"/>
      <c r="I18" s="14"/>
      <c r="J18" s="68"/>
      <c r="K18" s="13">
        <f t="shared" si="0"/>
        <v>0</v>
      </c>
      <c r="M18" s="66"/>
      <c r="N18" s="66"/>
      <c r="O18" s="66"/>
      <c r="P18" s="66"/>
      <c r="Q18" s="66"/>
      <c r="R18" s="66"/>
      <c r="S18" s="66"/>
    </row>
    <row r="19" spans="1:19" x14ac:dyDescent="0.3">
      <c r="A19" s="8" t="s">
        <v>9</v>
      </c>
      <c r="B19" s="21"/>
      <c r="C19" s="1"/>
      <c r="D19" s="1"/>
      <c r="E19" s="1"/>
      <c r="F19" s="1"/>
      <c r="G19" s="4"/>
      <c r="H19" s="1"/>
      <c r="I19" s="14"/>
      <c r="J19" s="68"/>
      <c r="K19" s="13">
        <f t="shared" si="0"/>
        <v>0</v>
      </c>
      <c r="M19" s="66"/>
      <c r="N19" s="66"/>
      <c r="O19" s="66"/>
      <c r="P19" s="66"/>
      <c r="Q19" s="66"/>
      <c r="R19" s="66"/>
      <c r="S19" s="66"/>
    </row>
    <row r="20" spans="1:19" x14ac:dyDescent="0.3">
      <c r="A20" s="8" t="s">
        <v>10</v>
      </c>
      <c r="B20" s="21"/>
      <c r="C20" s="1"/>
      <c r="D20" s="1"/>
      <c r="E20" s="1"/>
      <c r="F20" s="1"/>
      <c r="G20" s="4"/>
      <c r="H20" s="1"/>
      <c r="I20" s="14"/>
      <c r="J20" s="68"/>
      <c r="K20" s="13">
        <f t="shared" si="0"/>
        <v>0</v>
      </c>
      <c r="M20" s="66"/>
      <c r="N20" s="66"/>
      <c r="O20" s="66"/>
      <c r="P20" s="66"/>
      <c r="Q20" s="66"/>
      <c r="R20" s="66"/>
      <c r="S20" s="66"/>
    </row>
    <row r="21" spans="1:19" x14ac:dyDescent="0.3">
      <c r="A21" s="8" t="s">
        <v>11</v>
      </c>
      <c r="B21" s="22"/>
      <c r="C21" s="1"/>
      <c r="D21" s="2"/>
      <c r="E21" s="2"/>
      <c r="F21" s="2"/>
      <c r="G21" s="4"/>
      <c r="H21" s="2"/>
      <c r="I21" s="14"/>
      <c r="J21" s="68"/>
      <c r="K21" s="13">
        <f t="shared" si="0"/>
        <v>0</v>
      </c>
      <c r="M21" s="66"/>
      <c r="N21" s="66"/>
      <c r="O21" s="66"/>
      <c r="P21" s="66"/>
      <c r="Q21" s="66"/>
      <c r="R21" s="66"/>
      <c r="S21" s="66"/>
    </row>
    <row r="22" spans="1:19" ht="15" thickBot="1" x14ac:dyDescent="0.35">
      <c r="A22" s="24" t="s">
        <v>12</v>
      </c>
      <c r="B22" s="23"/>
      <c r="C22" s="15"/>
      <c r="D22" s="5"/>
      <c r="E22" s="5"/>
      <c r="F22" s="5"/>
      <c r="G22" s="4"/>
      <c r="H22" s="5"/>
      <c r="I22" s="16"/>
      <c r="J22" s="69"/>
      <c r="K22" s="13">
        <f t="shared" si="0"/>
        <v>0</v>
      </c>
      <c r="M22" s="66"/>
      <c r="N22" s="66"/>
      <c r="O22" s="66"/>
      <c r="P22" s="66"/>
      <c r="Q22" s="66"/>
      <c r="R22" s="66"/>
      <c r="S22" s="66"/>
    </row>
    <row r="23" spans="1:19" x14ac:dyDescent="0.3">
      <c r="A23" s="27" t="s">
        <v>30</v>
      </c>
      <c r="B23" s="47" t="s">
        <v>40</v>
      </c>
      <c r="C23" s="28" t="str">
        <f>IF(SUM(C11:C22)=0,"",SUM(C11:C22))</f>
        <v/>
      </c>
      <c r="D23" s="28" t="str">
        <f t="shared" ref="D23:I23" si="1">IF(SUM(D11:D22)=0,"",SUM(D11:D22))</f>
        <v/>
      </c>
      <c r="E23" s="28" t="str">
        <f t="shared" si="1"/>
        <v/>
      </c>
      <c r="F23" s="28" t="str">
        <f t="shared" si="1"/>
        <v/>
      </c>
      <c r="G23" s="28" t="str">
        <f t="shared" si="1"/>
        <v/>
      </c>
      <c r="H23" s="28" t="str">
        <f t="shared" si="1"/>
        <v/>
      </c>
      <c r="I23" s="28" t="str">
        <f t="shared" si="1"/>
        <v/>
      </c>
      <c r="J23" s="70"/>
      <c r="K23" s="48" t="str">
        <f>IF(SUM(K11:K22)=0,"",SUM(K11:K22))</f>
        <v/>
      </c>
    </row>
    <row r="24" spans="1:19" ht="15" thickBot="1" x14ac:dyDescent="0.35">
      <c r="A24" s="31" t="s">
        <v>39</v>
      </c>
      <c r="B24" s="32" t="str">
        <f>IF(SUM(B11:B22)=0,"",AVERAGE(B11:B22))</f>
        <v/>
      </c>
      <c r="C24" s="32" t="str">
        <f t="shared" ref="C24:I24" si="2">IF(SUM(C11:C22)=0,"",AVERAGE(C11:C22))</f>
        <v/>
      </c>
      <c r="D24" s="32" t="str">
        <f t="shared" si="2"/>
        <v/>
      </c>
      <c r="E24" s="32" t="str">
        <f t="shared" si="2"/>
        <v/>
      </c>
      <c r="F24" s="32" t="str">
        <f t="shared" si="2"/>
        <v/>
      </c>
      <c r="G24" s="32" t="str">
        <f t="shared" si="2"/>
        <v/>
      </c>
      <c r="H24" s="32" t="str">
        <f t="shared" si="2"/>
        <v/>
      </c>
      <c r="I24" s="32" t="str">
        <f t="shared" si="2"/>
        <v/>
      </c>
      <c r="J24" s="71"/>
      <c r="K24" s="49" t="str">
        <f>IF(SUM(K11:K22)=0,"",SUM(C24:I24))</f>
        <v/>
      </c>
    </row>
  </sheetData>
  <sheetProtection sheet="1" objects="1" scenarios="1"/>
  <protectedRanges>
    <protectedRange sqref="L20:L22" name="Rango1"/>
    <protectedRange sqref="D2 E1 F1:F2 H1:I2 K1:M2" name="Rango1_1"/>
    <protectedRange sqref="L11:L19" name="Rango2"/>
    <protectedRange sqref="E4:F5 H4:I5 K4:M5" name="Rango1_2"/>
    <protectedRange sqref="B11:F22 H11:I22" name="Rango2_3_1"/>
    <protectedRange sqref="G11:G22" name="Rango2_1"/>
    <protectedRange sqref="G4:G5 G1:G2" name="Rango1_3_1"/>
    <protectedRange sqref="J11:J22" name="Rango2_1_1"/>
    <protectedRange sqref="J4:J5 J1:J2" name="Rango1_4"/>
  </protectedRanges>
  <mergeCells count="28">
    <mergeCell ref="J9:J10"/>
    <mergeCell ref="N9:N10"/>
    <mergeCell ref="O9:O10"/>
    <mergeCell ref="P9:P10"/>
    <mergeCell ref="Q9:Q10"/>
    <mergeCell ref="K9:K10"/>
    <mergeCell ref="R9:R10"/>
    <mergeCell ref="M9:M10"/>
    <mergeCell ref="A4:C4"/>
    <mergeCell ref="D4:M4"/>
    <mergeCell ref="A5:C5"/>
    <mergeCell ref="D5:M5"/>
    <mergeCell ref="A8:A10"/>
    <mergeCell ref="B8:B10"/>
    <mergeCell ref="C8:K8"/>
    <mergeCell ref="M8:S8"/>
    <mergeCell ref="C9:C10"/>
    <mergeCell ref="D9:D10"/>
    <mergeCell ref="E9:E10"/>
    <mergeCell ref="F9:F10"/>
    <mergeCell ref="G9:G10"/>
    <mergeCell ref="H9:H10"/>
    <mergeCell ref="A1:C1"/>
    <mergeCell ref="D1:M1"/>
    <mergeCell ref="A2:C2"/>
    <mergeCell ref="D2:M2"/>
    <mergeCell ref="A3:C3"/>
    <mergeCell ref="D3:M3"/>
  </mergeCells>
  <pageMargins left="0.48" right="0.70866141732283472" top="0.85" bottom="1.84" header="0.31496062992125984" footer="0.31496062992125984"/>
  <pageSetup paperSize="9" orientation="landscape" r:id="rId1"/>
  <rowBreaks count="1" manualBreakCount="1">
    <brk id="25" max="16383"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S24"/>
  <sheetViews>
    <sheetView showGridLines="0" topLeftCell="A4" workbookViewId="0">
      <selection activeCell="J6" sqref="J1:J1048576"/>
    </sheetView>
  </sheetViews>
  <sheetFormatPr baseColWidth="10" defaultRowHeight="14.4" x14ac:dyDescent="0.3"/>
  <cols>
    <col min="4" max="4" width="23.5546875" customWidth="1"/>
    <col min="5" max="5" width="23.33203125" customWidth="1"/>
    <col min="6" max="6" width="25.44140625" customWidth="1"/>
    <col min="7" max="7" width="25.44140625" style="46" customWidth="1"/>
    <col min="8" max="8" width="12.33203125" bestFit="1" customWidth="1"/>
    <col min="9" max="9" width="9.6640625" bestFit="1" customWidth="1"/>
    <col min="10" max="10" width="20.88671875" style="46" customWidth="1"/>
    <col min="11" max="11" width="15" bestFit="1" customWidth="1"/>
    <col min="12" max="12" width="12" customWidth="1"/>
    <col min="14" max="14" width="14.109375" customWidth="1"/>
    <col min="15" max="15" width="14.88671875" customWidth="1"/>
    <col min="16" max="16" width="13.44140625" customWidth="1"/>
    <col min="17" max="17" width="13.44140625" style="46" customWidth="1"/>
  </cols>
  <sheetData>
    <row r="1" spans="1:19" x14ac:dyDescent="0.3">
      <c r="A1" s="104" t="s">
        <v>15</v>
      </c>
      <c r="B1" s="104"/>
      <c r="C1" s="104"/>
      <c r="D1" s="105" t="str">
        <f>IF('Datos Generales'!I11="","",'Datos Generales'!I11)</f>
        <v/>
      </c>
      <c r="E1" s="105"/>
      <c r="F1" s="105"/>
      <c r="G1" s="105"/>
      <c r="H1" s="105"/>
      <c r="I1" s="105"/>
      <c r="J1" s="105"/>
      <c r="K1" s="105"/>
      <c r="L1" s="105"/>
      <c r="M1" s="105"/>
    </row>
    <row r="2" spans="1:19" x14ac:dyDescent="0.3">
      <c r="A2" s="104" t="s">
        <v>14</v>
      </c>
      <c r="B2" s="104"/>
      <c r="C2" s="104"/>
      <c r="D2" s="106"/>
      <c r="E2" s="105"/>
      <c r="F2" s="105"/>
      <c r="G2" s="105"/>
      <c r="H2" s="105"/>
      <c r="I2" s="105"/>
      <c r="J2" s="105"/>
      <c r="K2" s="105"/>
      <c r="L2" s="105"/>
      <c r="M2" s="105"/>
    </row>
    <row r="3" spans="1:19" x14ac:dyDescent="0.3">
      <c r="A3" s="104" t="s">
        <v>29</v>
      </c>
      <c r="B3" s="104"/>
      <c r="C3" s="104"/>
      <c r="D3" s="79" t="str">
        <f>IF('Datos Generales'!J22="","",'Datos Generales'!J22)</f>
        <v/>
      </c>
      <c r="E3" s="80"/>
      <c r="F3" s="80"/>
      <c r="G3" s="80"/>
      <c r="H3" s="80"/>
      <c r="I3" s="80"/>
      <c r="J3" s="80"/>
      <c r="K3" s="80"/>
      <c r="L3" s="80"/>
      <c r="M3" s="80"/>
    </row>
    <row r="4" spans="1:19" x14ac:dyDescent="0.3">
      <c r="A4" s="104" t="s">
        <v>16</v>
      </c>
      <c r="B4" s="104"/>
      <c r="C4" s="104"/>
      <c r="D4" s="110"/>
      <c r="E4" s="105"/>
      <c r="F4" s="105"/>
      <c r="G4" s="105"/>
      <c r="H4" s="105"/>
      <c r="I4" s="105"/>
      <c r="J4" s="105"/>
      <c r="K4" s="105"/>
      <c r="L4" s="105"/>
      <c r="M4" s="105"/>
    </row>
    <row r="5" spans="1:19" x14ac:dyDescent="0.3">
      <c r="A5" s="104" t="s">
        <v>17</v>
      </c>
      <c r="B5" s="104"/>
      <c r="C5" s="104"/>
      <c r="D5" s="87"/>
      <c r="E5" s="88"/>
      <c r="F5" s="88"/>
      <c r="G5" s="88"/>
      <c r="H5" s="88"/>
      <c r="I5" s="88"/>
      <c r="J5" s="88"/>
      <c r="K5" s="88"/>
      <c r="L5" s="88"/>
      <c r="M5" s="88"/>
    </row>
    <row r="7" spans="1:19" ht="15" thickBot="1" x14ac:dyDescent="0.35"/>
    <row r="8" spans="1:19" ht="15" customHeight="1" x14ac:dyDescent="0.3">
      <c r="A8" s="91" t="s">
        <v>0</v>
      </c>
      <c r="B8" s="94" t="s">
        <v>13</v>
      </c>
      <c r="C8" s="95" t="s">
        <v>44</v>
      </c>
      <c r="D8" s="96"/>
      <c r="E8" s="96"/>
      <c r="F8" s="96"/>
      <c r="G8" s="96"/>
      <c r="H8" s="96"/>
      <c r="I8" s="96"/>
      <c r="J8" s="96"/>
      <c r="K8" s="97"/>
      <c r="M8" s="101" t="s">
        <v>49</v>
      </c>
      <c r="N8" s="102"/>
      <c r="O8" s="102"/>
      <c r="P8" s="102"/>
      <c r="Q8" s="102"/>
      <c r="R8" s="102"/>
      <c r="S8" s="103"/>
    </row>
    <row r="9" spans="1:19" ht="15" customHeight="1" x14ac:dyDescent="0.3">
      <c r="A9" s="92"/>
      <c r="B9" s="89"/>
      <c r="C9" s="89" t="s">
        <v>42</v>
      </c>
      <c r="D9" s="89" t="s">
        <v>47</v>
      </c>
      <c r="E9" s="98" t="s">
        <v>45</v>
      </c>
      <c r="F9" s="89" t="s">
        <v>48</v>
      </c>
      <c r="G9" s="89" t="s">
        <v>57</v>
      </c>
      <c r="H9" s="89" t="s">
        <v>43</v>
      </c>
      <c r="I9" s="63" t="s">
        <v>31</v>
      </c>
      <c r="J9" s="98" t="s">
        <v>58</v>
      </c>
      <c r="K9" s="82" t="s">
        <v>37</v>
      </c>
      <c r="M9" s="98" t="s">
        <v>50</v>
      </c>
      <c r="N9" s="98" t="s">
        <v>51</v>
      </c>
      <c r="O9" s="98" t="s">
        <v>52</v>
      </c>
      <c r="P9" s="98" t="s">
        <v>53</v>
      </c>
      <c r="Q9" s="89" t="s">
        <v>57</v>
      </c>
      <c r="R9" s="98" t="s">
        <v>54</v>
      </c>
      <c r="S9" s="63" t="s">
        <v>55</v>
      </c>
    </row>
    <row r="10" spans="1:19" ht="36.75" customHeight="1" thickBot="1" x14ac:dyDescent="0.35">
      <c r="A10" s="93"/>
      <c r="B10" s="90"/>
      <c r="C10" s="90"/>
      <c r="D10" s="90"/>
      <c r="E10" s="99"/>
      <c r="F10" s="90"/>
      <c r="G10" s="90"/>
      <c r="H10" s="90"/>
      <c r="I10" s="64"/>
      <c r="J10" s="99"/>
      <c r="K10" s="83"/>
      <c r="M10" s="100"/>
      <c r="N10" s="100"/>
      <c r="O10" s="100"/>
      <c r="P10" s="100"/>
      <c r="Q10" s="90"/>
      <c r="R10" s="100"/>
      <c r="S10" s="65"/>
    </row>
    <row r="11" spans="1:19" x14ac:dyDescent="0.3">
      <c r="A11" s="6" t="s">
        <v>1</v>
      </c>
      <c r="B11" s="20"/>
      <c r="C11" s="4"/>
      <c r="D11" s="4"/>
      <c r="E11" s="4"/>
      <c r="F11" s="4"/>
      <c r="G11" s="4"/>
      <c r="H11" s="4"/>
      <c r="I11" s="4"/>
      <c r="J11" s="68"/>
      <c r="K11" s="13">
        <f>SUM(C11:I11)</f>
        <v>0</v>
      </c>
      <c r="M11" s="66"/>
      <c r="N11" s="67"/>
      <c r="O11" s="66"/>
      <c r="P11" s="66"/>
      <c r="Q11" s="66"/>
      <c r="R11" s="66"/>
      <c r="S11" s="66"/>
    </row>
    <row r="12" spans="1:19" x14ac:dyDescent="0.3">
      <c r="A12" s="8" t="s">
        <v>2</v>
      </c>
      <c r="B12" s="20"/>
      <c r="C12" s="1"/>
      <c r="D12" s="1"/>
      <c r="E12" s="1"/>
      <c r="F12" s="1"/>
      <c r="G12" s="4"/>
      <c r="H12" s="1"/>
      <c r="I12" s="14"/>
      <c r="J12" s="68"/>
      <c r="K12" s="13">
        <f t="shared" ref="K12:K22" si="0">SUM(C12:I12)</f>
        <v>0</v>
      </c>
      <c r="M12" s="66"/>
      <c r="N12" s="67"/>
      <c r="O12" s="66"/>
      <c r="P12" s="66"/>
      <c r="Q12" s="66"/>
      <c r="R12" s="66"/>
      <c r="S12" s="66"/>
    </row>
    <row r="13" spans="1:19" x14ac:dyDescent="0.3">
      <c r="A13" s="8" t="s">
        <v>3</v>
      </c>
      <c r="B13" s="20"/>
      <c r="C13" s="1"/>
      <c r="D13" s="1"/>
      <c r="E13" s="1"/>
      <c r="F13" s="1"/>
      <c r="G13" s="4"/>
      <c r="H13" s="1"/>
      <c r="I13" s="14"/>
      <c r="J13" s="68"/>
      <c r="K13" s="13">
        <f t="shared" si="0"/>
        <v>0</v>
      </c>
      <c r="M13" s="66"/>
      <c r="N13" s="67"/>
      <c r="O13" s="66"/>
      <c r="P13" s="66"/>
      <c r="Q13" s="66"/>
      <c r="R13" s="66"/>
      <c r="S13" s="66"/>
    </row>
    <row r="14" spans="1:19" x14ac:dyDescent="0.3">
      <c r="A14" s="8" t="s">
        <v>4</v>
      </c>
      <c r="B14" s="20"/>
      <c r="C14" s="1"/>
      <c r="D14" s="1"/>
      <c r="E14" s="1"/>
      <c r="F14" s="1"/>
      <c r="G14" s="4"/>
      <c r="H14" s="1"/>
      <c r="I14" s="14"/>
      <c r="J14" s="68"/>
      <c r="K14" s="13">
        <f t="shared" si="0"/>
        <v>0</v>
      </c>
      <c r="M14" s="66"/>
      <c r="N14" s="66"/>
      <c r="O14" s="66"/>
      <c r="P14" s="66"/>
      <c r="Q14" s="66"/>
      <c r="R14" s="66"/>
      <c r="S14" s="66"/>
    </row>
    <row r="15" spans="1:19" x14ac:dyDescent="0.3">
      <c r="A15" s="8" t="s">
        <v>5</v>
      </c>
      <c r="B15" s="20"/>
      <c r="C15" s="1"/>
      <c r="D15" s="1"/>
      <c r="E15" s="1"/>
      <c r="F15" s="1"/>
      <c r="G15" s="4"/>
      <c r="H15" s="1"/>
      <c r="I15" s="14"/>
      <c r="J15" s="68"/>
      <c r="K15" s="13">
        <f t="shared" si="0"/>
        <v>0</v>
      </c>
      <c r="M15" s="66"/>
      <c r="N15" s="66"/>
      <c r="O15" s="66"/>
      <c r="P15" s="66"/>
      <c r="Q15" s="66"/>
      <c r="R15" s="66"/>
      <c r="S15" s="66"/>
    </row>
    <row r="16" spans="1:19" x14ac:dyDescent="0.3">
      <c r="A16" s="8" t="s">
        <v>6</v>
      </c>
      <c r="B16" s="20"/>
      <c r="C16" s="1"/>
      <c r="D16" s="1"/>
      <c r="E16" s="1"/>
      <c r="F16" s="1"/>
      <c r="G16" s="4"/>
      <c r="H16" s="1"/>
      <c r="I16" s="14"/>
      <c r="J16" s="68"/>
      <c r="K16" s="13">
        <f t="shared" si="0"/>
        <v>0</v>
      </c>
      <c r="M16" s="66"/>
      <c r="N16" s="66"/>
      <c r="O16" s="66"/>
      <c r="P16" s="66"/>
      <c r="Q16" s="66"/>
      <c r="R16" s="66"/>
      <c r="S16" s="66"/>
    </row>
    <row r="17" spans="1:19" x14ac:dyDescent="0.3">
      <c r="A17" s="8" t="s">
        <v>7</v>
      </c>
      <c r="B17" s="20"/>
      <c r="C17" s="1"/>
      <c r="D17" s="1"/>
      <c r="E17" s="1"/>
      <c r="F17" s="1"/>
      <c r="G17" s="4"/>
      <c r="H17" s="1"/>
      <c r="I17" s="14"/>
      <c r="J17" s="68"/>
      <c r="K17" s="13">
        <f t="shared" si="0"/>
        <v>0</v>
      </c>
      <c r="M17" s="66"/>
      <c r="N17" s="66"/>
      <c r="O17" s="66"/>
      <c r="P17" s="66"/>
      <c r="Q17" s="66"/>
      <c r="R17" s="66"/>
      <c r="S17" s="66"/>
    </row>
    <row r="18" spans="1:19" x14ac:dyDescent="0.3">
      <c r="A18" s="8" t="s">
        <v>8</v>
      </c>
      <c r="B18" s="20"/>
      <c r="C18" s="1"/>
      <c r="D18" s="1"/>
      <c r="E18" s="1"/>
      <c r="F18" s="1"/>
      <c r="G18" s="4"/>
      <c r="H18" s="1"/>
      <c r="I18" s="14"/>
      <c r="J18" s="68"/>
      <c r="K18" s="13">
        <f t="shared" si="0"/>
        <v>0</v>
      </c>
      <c r="M18" s="66"/>
      <c r="N18" s="66"/>
      <c r="O18" s="66"/>
      <c r="P18" s="66"/>
      <c r="Q18" s="66"/>
      <c r="R18" s="66"/>
      <c r="S18" s="66"/>
    </row>
    <row r="19" spans="1:19" x14ac:dyDescent="0.3">
      <c r="A19" s="8" t="s">
        <v>9</v>
      </c>
      <c r="B19" s="20"/>
      <c r="C19" s="1"/>
      <c r="D19" s="1"/>
      <c r="E19" s="1"/>
      <c r="F19" s="1"/>
      <c r="G19" s="4"/>
      <c r="H19" s="1"/>
      <c r="I19" s="14"/>
      <c r="J19" s="68"/>
      <c r="K19" s="13">
        <f t="shared" si="0"/>
        <v>0</v>
      </c>
      <c r="M19" s="66"/>
      <c r="N19" s="66"/>
      <c r="O19" s="66"/>
      <c r="P19" s="66"/>
      <c r="Q19" s="66"/>
      <c r="R19" s="66"/>
      <c r="S19" s="66"/>
    </row>
    <row r="20" spans="1:19" x14ac:dyDescent="0.3">
      <c r="A20" s="8" t="s">
        <v>10</v>
      </c>
      <c r="B20" s="20"/>
      <c r="C20" s="1"/>
      <c r="D20" s="1"/>
      <c r="E20" s="1"/>
      <c r="F20" s="1"/>
      <c r="G20" s="4"/>
      <c r="H20" s="1"/>
      <c r="I20" s="14"/>
      <c r="J20" s="68"/>
      <c r="K20" s="13">
        <f t="shared" si="0"/>
        <v>0</v>
      </c>
      <c r="M20" s="66"/>
      <c r="N20" s="66"/>
      <c r="O20" s="66"/>
      <c r="P20" s="66"/>
      <c r="Q20" s="66"/>
      <c r="R20" s="66"/>
      <c r="S20" s="66"/>
    </row>
    <row r="21" spans="1:19" x14ac:dyDescent="0.3">
      <c r="A21" s="8" t="s">
        <v>11</v>
      </c>
      <c r="B21" s="20"/>
      <c r="C21" s="1"/>
      <c r="D21" s="2"/>
      <c r="E21" s="2"/>
      <c r="F21" s="2"/>
      <c r="G21" s="4"/>
      <c r="H21" s="2"/>
      <c r="I21" s="14"/>
      <c r="J21" s="68"/>
      <c r="K21" s="13">
        <f t="shared" si="0"/>
        <v>0</v>
      </c>
      <c r="M21" s="66"/>
      <c r="N21" s="66"/>
      <c r="O21" s="66"/>
      <c r="P21" s="66"/>
      <c r="Q21" s="66"/>
      <c r="R21" s="66"/>
      <c r="S21" s="66"/>
    </row>
    <row r="22" spans="1:19" ht="15" thickBot="1" x14ac:dyDescent="0.35">
      <c r="A22" s="24" t="s">
        <v>12</v>
      </c>
      <c r="B22" s="20"/>
      <c r="C22" s="15"/>
      <c r="D22" s="5"/>
      <c r="E22" s="5"/>
      <c r="F22" s="5"/>
      <c r="G22" s="4"/>
      <c r="H22" s="5"/>
      <c r="I22" s="16"/>
      <c r="J22" s="69"/>
      <c r="K22" s="13">
        <f t="shared" si="0"/>
        <v>0</v>
      </c>
      <c r="M22" s="66"/>
      <c r="N22" s="66"/>
      <c r="O22" s="66"/>
      <c r="P22" s="66"/>
      <c r="Q22" s="66"/>
      <c r="R22" s="66"/>
      <c r="S22" s="66"/>
    </row>
    <row r="23" spans="1:19" x14ac:dyDescent="0.3">
      <c r="A23" s="27" t="s">
        <v>30</v>
      </c>
      <c r="B23" s="47" t="s">
        <v>40</v>
      </c>
      <c r="C23" s="28" t="str">
        <f>IF(SUM(C11:C22)=0,"",SUM(C11:C22))</f>
        <v/>
      </c>
      <c r="D23" s="28" t="str">
        <f t="shared" ref="D23:I23" si="1">IF(SUM(D11:D22)=0,"",SUM(D11:D22))</f>
        <v/>
      </c>
      <c r="E23" s="28" t="str">
        <f t="shared" si="1"/>
        <v/>
      </c>
      <c r="F23" s="28" t="str">
        <f t="shared" si="1"/>
        <v/>
      </c>
      <c r="G23" s="28" t="str">
        <f t="shared" si="1"/>
        <v/>
      </c>
      <c r="H23" s="28" t="str">
        <f t="shared" si="1"/>
        <v/>
      </c>
      <c r="I23" s="28" t="str">
        <f t="shared" si="1"/>
        <v/>
      </c>
      <c r="J23" s="70"/>
      <c r="K23" s="48" t="str">
        <f>IF(SUM(K11:K22)=0,"",SUM(K11:K22))</f>
        <v/>
      </c>
    </row>
    <row r="24" spans="1:19" ht="15" thickBot="1" x14ac:dyDescent="0.35">
      <c r="A24" s="31" t="s">
        <v>39</v>
      </c>
      <c r="B24" s="32" t="str">
        <f>IF(SUM(B11:B22)=0,"",AVERAGE(B11:B22))</f>
        <v/>
      </c>
      <c r="C24" s="32" t="str">
        <f t="shared" ref="C24:I24" si="2">IF(SUM(C11:C22)=0,"",AVERAGE(C11:C22))</f>
        <v/>
      </c>
      <c r="D24" s="32" t="str">
        <f t="shared" si="2"/>
        <v/>
      </c>
      <c r="E24" s="32" t="str">
        <f t="shared" si="2"/>
        <v/>
      </c>
      <c r="F24" s="32" t="str">
        <f t="shared" si="2"/>
        <v/>
      </c>
      <c r="G24" s="32" t="str">
        <f t="shared" si="2"/>
        <v/>
      </c>
      <c r="H24" s="32" t="str">
        <f t="shared" si="2"/>
        <v/>
      </c>
      <c r="I24" s="32" t="str">
        <f t="shared" si="2"/>
        <v/>
      </c>
      <c r="J24" s="71"/>
      <c r="K24" s="49" t="str">
        <f>IF(SUM(K11:K22)=0,"",SUM(C24:I24))</f>
        <v/>
      </c>
    </row>
  </sheetData>
  <sheetProtection sheet="1" objects="1" scenarios="1"/>
  <protectedRanges>
    <protectedRange sqref="L20:L22" name="Rango1"/>
    <protectedRange sqref="D2 E1 F1:F2 H1:I2 K1:M2" name="Rango1_1"/>
    <protectedRange sqref="L11:L19" name="Rango2"/>
    <protectedRange sqref="E4:F5 H4:I5 K4:M5" name="Rango1_2"/>
    <protectedRange sqref="H11:I22 B11:F22" name="Rango2_3_1"/>
    <protectedRange sqref="G11:G22" name="Rango2_1"/>
    <protectedRange sqref="G4:G5 G1:G2" name="Rango1_3_1"/>
    <protectedRange sqref="J11:J22" name="Rango2_1_1"/>
    <protectedRange sqref="J4:J5 J1:J2" name="Rango1_4"/>
  </protectedRanges>
  <mergeCells count="28">
    <mergeCell ref="J9:J10"/>
    <mergeCell ref="N9:N10"/>
    <mergeCell ref="O9:O10"/>
    <mergeCell ref="P9:P10"/>
    <mergeCell ref="Q9:Q10"/>
    <mergeCell ref="K9:K10"/>
    <mergeCell ref="R9:R10"/>
    <mergeCell ref="M9:M10"/>
    <mergeCell ref="A4:C4"/>
    <mergeCell ref="D4:M4"/>
    <mergeCell ref="A5:C5"/>
    <mergeCell ref="D5:M5"/>
    <mergeCell ref="A8:A10"/>
    <mergeCell ref="B8:B10"/>
    <mergeCell ref="C8:K8"/>
    <mergeCell ref="M8:S8"/>
    <mergeCell ref="C9:C10"/>
    <mergeCell ref="D9:D10"/>
    <mergeCell ref="E9:E10"/>
    <mergeCell ref="F9:F10"/>
    <mergeCell ref="G9:G10"/>
    <mergeCell ref="H9:H10"/>
    <mergeCell ref="A1:C1"/>
    <mergeCell ref="D1:M1"/>
    <mergeCell ref="A2:C2"/>
    <mergeCell ref="D2:M2"/>
    <mergeCell ref="A3:C3"/>
    <mergeCell ref="D3:M3"/>
  </mergeCells>
  <pageMargins left="0.48" right="0.70866141732283472" top="0.85" bottom="1.84" header="0.31496062992125984" footer="0.31496062992125984"/>
  <pageSetup paperSize="9" orientation="landscape" r:id="rId1"/>
  <rowBreaks count="1" manualBreakCount="1">
    <brk id="25" max="16383" man="1"/>
  </rowBreaks>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dimension ref="A2:K18"/>
  <sheetViews>
    <sheetView showGridLines="0" topLeftCell="A19" workbookViewId="0">
      <selection activeCell="I12" sqref="I12"/>
    </sheetView>
  </sheetViews>
  <sheetFormatPr baseColWidth="10" defaultColWidth="11.44140625" defaultRowHeight="14.4" x14ac:dyDescent="0.3"/>
  <cols>
    <col min="1" max="1" width="18.33203125" style="46" customWidth="1"/>
    <col min="2" max="2" width="11.44140625" style="46"/>
    <col min="3" max="3" width="11" style="46" bestFit="1" customWidth="1"/>
    <col min="4" max="4" width="14.33203125" style="46" customWidth="1"/>
    <col min="5" max="5" width="14" style="46" customWidth="1"/>
    <col min="6" max="7" width="15" style="46" customWidth="1"/>
    <col min="8" max="8" width="10.5546875" style="46" customWidth="1"/>
    <col min="9" max="9" width="8.5546875" style="46" customWidth="1"/>
    <col min="10" max="10" width="10.6640625" style="46" customWidth="1"/>
    <col min="11" max="11" width="14.109375" style="46" customWidth="1"/>
    <col min="12" max="12" width="11.44140625" style="46"/>
    <col min="13" max="13" width="14.109375" style="46" customWidth="1"/>
    <col min="14" max="14" width="14.88671875" style="46" customWidth="1"/>
    <col min="15" max="15" width="13.44140625" style="46" customWidth="1"/>
    <col min="16" max="16384" width="11.44140625" style="46"/>
  </cols>
  <sheetData>
    <row r="2" spans="1:11" x14ac:dyDescent="0.3">
      <c r="A2" s="113" t="s">
        <v>18</v>
      </c>
      <c r="B2" s="113"/>
      <c r="C2" s="111" t="str">
        <f>IF('Datos Generales'!I11="","",'Datos Generales'!I11)</f>
        <v/>
      </c>
      <c r="D2" s="111"/>
      <c r="E2" s="111"/>
      <c r="F2" s="111"/>
      <c r="G2" s="111"/>
      <c r="H2" s="111"/>
      <c r="I2" s="111"/>
      <c r="J2" s="111"/>
      <c r="K2" s="111"/>
    </row>
    <row r="3" spans="1:11" x14ac:dyDescent="0.3">
      <c r="A3" s="113" t="s">
        <v>27</v>
      </c>
      <c r="B3" s="113"/>
      <c r="C3" s="112"/>
      <c r="D3" s="109"/>
      <c r="E3" s="109"/>
      <c r="F3" s="109"/>
      <c r="G3" s="109"/>
      <c r="H3" s="109"/>
      <c r="I3" s="109"/>
      <c r="J3" s="109"/>
      <c r="K3" s="109"/>
    </row>
    <row r="4" spans="1:11" ht="15" thickBot="1" x14ac:dyDescent="0.35"/>
    <row r="5" spans="1:11" ht="33" customHeight="1" x14ac:dyDescent="0.3">
      <c r="A5" s="91" t="s">
        <v>32</v>
      </c>
      <c r="B5" s="94" t="s">
        <v>13</v>
      </c>
      <c r="C5" s="94" t="s">
        <v>46</v>
      </c>
      <c r="D5" s="94"/>
      <c r="E5" s="94"/>
      <c r="F5" s="94"/>
      <c r="G5" s="94"/>
      <c r="H5" s="94"/>
      <c r="I5" s="94"/>
      <c r="J5" s="114" t="s">
        <v>41</v>
      </c>
      <c r="K5" s="115"/>
    </row>
    <row r="6" spans="1:11" ht="49.5" customHeight="1" thickBot="1" x14ac:dyDescent="0.35">
      <c r="A6" s="93"/>
      <c r="B6" s="90"/>
      <c r="C6" s="53" t="s">
        <v>42</v>
      </c>
      <c r="D6" s="53" t="s">
        <v>47</v>
      </c>
      <c r="E6" s="53" t="s">
        <v>45</v>
      </c>
      <c r="F6" s="53" t="s">
        <v>48</v>
      </c>
      <c r="G6" s="61" t="s">
        <v>57</v>
      </c>
      <c r="H6" s="53" t="s">
        <v>43</v>
      </c>
      <c r="I6" s="53" t="s">
        <v>31</v>
      </c>
      <c r="J6" s="53" t="s">
        <v>33</v>
      </c>
      <c r="K6" s="55" t="s">
        <v>25</v>
      </c>
    </row>
    <row r="7" spans="1:11" x14ac:dyDescent="0.3">
      <c r="A7" s="6" t="str">
        <f>IF('Edificio 1'!D$2="","",'Edificio 1'!D$2)</f>
        <v/>
      </c>
      <c r="B7" s="35"/>
      <c r="C7" s="9" t="str">
        <f>IF('Edificio 1'!$C$24="","",'Edificio 1'!$C$24)</f>
        <v/>
      </c>
      <c r="D7" s="9" t="str">
        <f>IF('Edificio 1'!$D$24="","",'Edificio 1'!$D$24)</f>
        <v/>
      </c>
      <c r="E7" s="9" t="str">
        <f>IF('Edificio 1'!$E$24="","",'Edificio 1'!$E$24)</f>
        <v/>
      </c>
      <c r="F7" s="9" t="str">
        <f>IF('Edificio 1'!$F$24="","",'Edificio 1'!$F$24)</f>
        <v/>
      </c>
      <c r="G7" s="9" t="str">
        <f>IF('Edificio 1'!$G$24="","",'Edificio 1'!$G$24)</f>
        <v/>
      </c>
      <c r="H7" s="9" t="str">
        <f>IF('Edificio 1'!$I$24="","",'Edificio 1'!$I$24)</f>
        <v/>
      </c>
      <c r="I7" s="9" t="str">
        <f>IF('Edificio 1'!$L$24="","",'Edificio 1'!$L$24)</f>
        <v/>
      </c>
      <c r="J7" s="10" t="str">
        <f t="shared" ref="J7" si="0">IF(SUM(C7:I7)=0,"",SUM(C7:I7))</f>
        <v/>
      </c>
      <c r="K7" s="11" t="str">
        <f>IF(J7="","",J7/B7)</f>
        <v/>
      </c>
    </row>
    <row r="8" spans="1:11" x14ac:dyDescent="0.3">
      <c r="A8" s="8" t="str">
        <f>IF('Edificio 2'!D$2="","",'Edificio 2'!D$2)</f>
        <v/>
      </c>
      <c r="B8" s="36" t="str">
        <f>+'Edificio 2'!$B$24</f>
        <v/>
      </c>
      <c r="C8" s="9" t="str">
        <f>IF('Edificio 2'!$C$24="","",'Edificio 2'!$C$24)</f>
        <v/>
      </c>
      <c r="D8" s="9" t="str">
        <f>IF('Edificio 2'!$D$24="","",'Edificio 2'!$D$24)</f>
        <v/>
      </c>
      <c r="E8" s="9" t="str">
        <f>IF('Edificio 2'!$E$24="","",'Edificio 2'!$E$24)</f>
        <v/>
      </c>
      <c r="F8" s="9" t="str">
        <f>IF('Edificio 2'!$F$24="","",'Edificio 2'!$F$24)</f>
        <v/>
      </c>
      <c r="G8" s="9" t="str">
        <f>IF('Edificio 2'!$G$24="","",'Edificio 2'!$G$24)</f>
        <v/>
      </c>
      <c r="H8" s="9" t="str">
        <f>IF('Edificio 2'!$I$24="","",'Edificio 2'!$I$24)</f>
        <v/>
      </c>
      <c r="I8" s="9" t="str">
        <f>IF('Edificio 2'!$L$24="","",'Edificio 2'!$L$24)</f>
        <v/>
      </c>
      <c r="J8" s="10" t="str">
        <f t="shared" ref="J8:J16" si="1">IF(SUM(C8:I8)=0,"",SUM(C8:I8))</f>
        <v/>
      </c>
      <c r="K8" s="11" t="str">
        <f t="shared" ref="K8:K16" si="2">IF(J8="","",J8/B8)</f>
        <v/>
      </c>
    </row>
    <row r="9" spans="1:11" x14ac:dyDescent="0.3">
      <c r="A9" s="8" t="str">
        <f>IF('Edificio 3'!D$2="","",'Edificio 3'!D$2)</f>
        <v/>
      </c>
      <c r="B9" s="36" t="str">
        <f>+'Edificio 3'!B24</f>
        <v/>
      </c>
      <c r="C9" s="9" t="str">
        <f>IF('Edificio 3'!$C$24="","",'Edificio 3'!$C$24)</f>
        <v/>
      </c>
      <c r="D9" s="9" t="str">
        <f>IF('Edificio 3'!$D$24="","",'Edificio 3'!$D$24)</f>
        <v/>
      </c>
      <c r="E9" s="9" t="str">
        <f>IF('Edificio 3'!$E$24="","",'Edificio 3'!$E$24)</f>
        <v/>
      </c>
      <c r="F9" s="9" t="str">
        <f>IF('Edificio 3'!$F$24="","",'Edificio 3'!$F$24)</f>
        <v/>
      </c>
      <c r="G9" s="9" t="str">
        <f>IF('Edificio 3'!$G$24="","",'Edificio 3'!$G$24)</f>
        <v/>
      </c>
      <c r="H9" s="9" t="str">
        <f>IF('Edificio 3'!$I$24="","",'Edificio 3'!$I$24)</f>
        <v/>
      </c>
      <c r="I9" s="9" t="str">
        <f>IF('Edificio 3'!$L$24="","",'Edificio 3'!$L$24)</f>
        <v/>
      </c>
      <c r="J9" s="10" t="str">
        <f t="shared" si="1"/>
        <v/>
      </c>
      <c r="K9" s="11" t="str">
        <f t="shared" si="2"/>
        <v/>
      </c>
    </row>
    <row r="10" spans="1:11" ht="15" customHeight="1" x14ac:dyDescent="0.3">
      <c r="A10" s="8" t="str">
        <f>IF('Edificio 4'!D$2="","",'Edificio 4'!D$2)</f>
        <v/>
      </c>
      <c r="B10" s="36" t="str">
        <f>+'Edificio 4'!$B$24</f>
        <v/>
      </c>
      <c r="C10" s="9" t="str">
        <f>IF('Edificio 4'!$C$24="","",'Edificio 4'!$C$24)</f>
        <v/>
      </c>
      <c r="D10" s="9" t="str">
        <f>IF('Edificio 4'!$D$24="","",'Edificio 4'!$D$24)</f>
        <v/>
      </c>
      <c r="E10" s="9" t="str">
        <f>IF('Edificio 4'!$E$24="","",'Edificio 4'!$E$24)</f>
        <v/>
      </c>
      <c r="F10" s="9" t="str">
        <f>IF('Edificio 4'!$F$24="","",'Edificio 4'!$F$24)</f>
        <v/>
      </c>
      <c r="G10" s="9" t="str">
        <f>IF('Edificio 4'!$G$24="","",'Edificio 4'!$G$24)</f>
        <v/>
      </c>
      <c r="H10" s="9" t="str">
        <f>IF('Edificio 4'!$I$24="","",'Edificio 4'!$I$24)</f>
        <v/>
      </c>
      <c r="I10" s="9" t="str">
        <f>IF('Edificio 4'!$L$24="","",'Edificio 4'!$L$24)</f>
        <v/>
      </c>
      <c r="J10" s="10" t="str">
        <f t="shared" si="1"/>
        <v/>
      </c>
      <c r="K10" s="11" t="str">
        <f t="shared" si="2"/>
        <v/>
      </c>
    </row>
    <row r="11" spans="1:11" x14ac:dyDescent="0.3">
      <c r="A11" s="8" t="str">
        <f>IF('Edificio 5'!D$2="","",'Edificio 5'!D$2)</f>
        <v/>
      </c>
      <c r="B11" s="36" t="str">
        <f>+'Edificio 5'!$B$24</f>
        <v/>
      </c>
      <c r="C11" s="9" t="str">
        <f>IF('Edificio 5'!$C$24="","",'Edificio 5'!$C$24)</f>
        <v/>
      </c>
      <c r="D11" s="9" t="str">
        <f>IF('Edificio 5'!$D$24="","",'Edificio 5'!$D$24)</f>
        <v/>
      </c>
      <c r="E11" s="9" t="str">
        <f>IF('Edificio 5'!$E$24="","",'Edificio 5'!$E$24)</f>
        <v/>
      </c>
      <c r="F11" s="9" t="str">
        <f>IF('Edificio 5'!$F$24="","",'Edificio 5'!$F$24)</f>
        <v/>
      </c>
      <c r="G11" s="9" t="str">
        <f>IF('Edificio 5'!$G$24="","",'Edificio 5'!$G$24)</f>
        <v/>
      </c>
      <c r="H11" s="9" t="str">
        <f>IF('Edificio 5'!$I$24="","",'Edificio 5'!$I$24)</f>
        <v/>
      </c>
      <c r="I11" s="9" t="str">
        <f>IF('Edificio 5'!$L$24="","",'Edificio 5'!$L$24)</f>
        <v/>
      </c>
      <c r="J11" s="10" t="str">
        <f t="shared" si="1"/>
        <v/>
      </c>
      <c r="K11" s="11" t="str">
        <f t="shared" si="2"/>
        <v/>
      </c>
    </row>
    <row r="12" spans="1:11" x14ac:dyDescent="0.3">
      <c r="A12" s="8" t="str">
        <f>IF('Edificio 6'!D$2="","",'Edificio 6'!D$2)</f>
        <v/>
      </c>
      <c r="B12" s="36" t="str">
        <f>+'Edificio 6'!$B$24</f>
        <v/>
      </c>
      <c r="C12" s="9" t="str">
        <f>IF('Edificio 6'!$C$24="","",'Edificio 6'!$C$24)</f>
        <v/>
      </c>
      <c r="D12" s="9" t="str">
        <f>IF('Edificio 6'!$D$24="","",'Edificio 6'!$D$24)</f>
        <v/>
      </c>
      <c r="E12" s="9" t="str">
        <f>IF('Edificio 6'!$E$24="","",'Edificio 6'!$E$24)</f>
        <v/>
      </c>
      <c r="F12" s="9" t="str">
        <f>IF('Edificio 6'!$F$24="","",'Edificio 6'!$F$24)</f>
        <v/>
      </c>
      <c r="G12" s="9" t="str">
        <f>IF('Edificio 6'!$G$24="","",'Edificio 6'!$G$24)</f>
        <v/>
      </c>
      <c r="H12" s="9" t="str">
        <f>IF('Edificio 6'!$I$24="","",'Edificio 6'!$I$24)</f>
        <v/>
      </c>
      <c r="I12" s="9" t="str">
        <f>IF('Edificio 6'!$L$24="","",'Edificio 6'!$L$24)</f>
        <v/>
      </c>
      <c r="J12" s="10" t="str">
        <f t="shared" si="1"/>
        <v/>
      </c>
      <c r="K12" s="11" t="str">
        <f t="shared" si="2"/>
        <v/>
      </c>
    </row>
    <row r="13" spans="1:11" x14ac:dyDescent="0.3">
      <c r="A13" s="8" t="str">
        <f>IF('Edificio 7'!D$2="","",'Edificio 7'!D$2)</f>
        <v/>
      </c>
      <c r="B13" s="36" t="str">
        <f>+'Edificio 7'!$B$24</f>
        <v/>
      </c>
      <c r="C13" s="9" t="str">
        <f>IF('Edificio 7'!$C$24="","",'Edificio 7'!$C$24)</f>
        <v/>
      </c>
      <c r="D13" s="9" t="str">
        <f>IF('Edificio 7'!$D$24="","",'Edificio 7'!$D$24)</f>
        <v/>
      </c>
      <c r="E13" s="9" t="str">
        <f>IF('Edificio 7'!$E$24="","",'Edificio 7'!$E$24)</f>
        <v/>
      </c>
      <c r="F13" s="9" t="str">
        <f>IF('Edificio 7'!$F$24="","",'Edificio 7'!$F$24)</f>
        <v/>
      </c>
      <c r="G13" s="9" t="str">
        <f>IF('Edificio 7'!$G$24="","",'Edificio 7'!$G$24)</f>
        <v/>
      </c>
      <c r="H13" s="9" t="str">
        <f>IF('Edificio 7'!$I$24="","",'Edificio 7'!$I$24)</f>
        <v/>
      </c>
      <c r="I13" s="9" t="str">
        <f>IF('Edificio 7'!$L$24="","",'Edificio 7'!$L$24)</f>
        <v/>
      </c>
      <c r="J13" s="10" t="str">
        <f t="shared" si="1"/>
        <v/>
      </c>
      <c r="K13" s="11" t="str">
        <f t="shared" si="2"/>
        <v/>
      </c>
    </row>
    <row r="14" spans="1:11" x14ac:dyDescent="0.3">
      <c r="A14" s="8" t="str">
        <f>IF('Edificio 8'!D$2="","",'Edificio 8'!D$2)</f>
        <v/>
      </c>
      <c r="B14" s="36" t="str">
        <f>+'Edificio 8'!$B$24</f>
        <v/>
      </c>
      <c r="C14" s="9" t="str">
        <f>IF('Edificio 8'!$C$24="","",'Edificio 8'!$C$24)</f>
        <v/>
      </c>
      <c r="D14" s="9" t="str">
        <f>IF('Edificio 8'!$D$24="","",'Edificio 8'!$D$24)</f>
        <v/>
      </c>
      <c r="E14" s="9" t="str">
        <f>IF('Edificio 8'!$E$24="","",'Edificio 8'!$E$24)</f>
        <v/>
      </c>
      <c r="F14" s="9" t="str">
        <f>IF('Edificio 8'!$F$24="","",'Edificio 8'!$F$24)</f>
        <v/>
      </c>
      <c r="G14" s="9" t="str">
        <f>IF('Edificio 8'!$G$24="","",'Edificio 8'!$G$24)</f>
        <v/>
      </c>
      <c r="H14" s="9" t="str">
        <f>IF('Edificio 8'!$I$24="","",'Edificio 8'!$I$24)</f>
        <v/>
      </c>
      <c r="I14" s="9" t="str">
        <f>IF('Edificio 8'!$L$24="","",'Edificio 8'!$L$24)</f>
        <v/>
      </c>
      <c r="J14" s="10" t="str">
        <f t="shared" si="1"/>
        <v/>
      </c>
      <c r="K14" s="11" t="str">
        <f t="shared" si="2"/>
        <v/>
      </c>
    </row>
    <row r="15" spans="1:11" x14ac:dyDescent="0.3">
      <c r="A15" s="8" t="str">
        <f>IF('Edificio 9'!D$2="","",'Edificio 9'!D$2)</f>
        <v/>
      </c>
      <c r="B15" s="36" t="str">
        <f>+'Edificio 9'!$B$24</f>
        <v/>
      </c>
      <c r="C15" s="9" t="str">
        <f>IF('Edificio 9'!$C$24="","",'Edificio 9'!$C$24)</f>
        <v/>
      </c>
      <c r="D15" s="9" t="str">
        <f>IF('Edificio 9'!$D$24="","",'Edificio 9'!$D$24)</f>
        <v/>
      </c>
      <c r="E15" s="9" t="str">
        <f>IF('Edificio 9'!$E$24="","",'Edificio 9'!$E$24)</f>
        <v/>
      </c>
      <c r="F15" s="9" t="str">
        <f>IF('Edificio 9'!$F$24="","",'Edificio 9'!$F$24)</f>
        <v/>
      </c>
      <c r="G15" s="9" t="str">
        <f>IF('Edificio 9'!$G$24="","",'Edificio 9'!$G$24)</f>
        <v/>
      </c>
      <c r="H15" s="9" t="str">
        <f>IF('Edificio 9'!$I$24="","",'Edificio 9'!$I$24)</f>
        <v/>
      </c>
      <c r="I15" s="9" t="str">
        <f>IF('Edificio 9'!$L$24="","",'Edificio 9'!$L$24)</f>
        <v/>
      </c>
      <c r="J15" s="10" t="str">
        <f t="shared" si="1"/>
        <v/>
      </c>
      <c r="K15" s="11" t="str">
        <f t="shared" si="2"/>
        <v/>
      </c>
    </row>
    <row r="16" spans="1:11" ht="15" thickBot="1" x14ac:dyDescent="0.35">
      <c r="A16" s="8" t="str">
        <f>IF('Edificio 10'!D$2="","",'Edificio 10'!D$2)</f>
        <v/>
      </c>
      <c r="B16" s="36" t="str">
        <f>+'Edificio 10'!$B$24</f>
        <v/>
      </c>
      <c r="C16" s="9" t="str">
        <f>IF('Edificio 10'!$C$24="","",'Edificio 10'!$C$24)</f>
        <v/>
      </c>
      <c r="D16" s="9" t="str">
        <f>IF('Edificio 10'!$D$24="","",'Edificio 10'!$D$24)</f>
        <v/>
      </c>
      <c r="E16" s="9" t="str">
        <f>IF('Edificio 10'!$E$24="","",'Edificio 10'!$E$24)</f>
        <v/>
      </c>
      <c r="F16" s="9" t="str">
        <f>IF('Edificio 10'!$F$24="","",'Edificio 10'!$F$24)</f>
        <v/>
      </c>
      <c r="G16" s="9" t="str">
        <f>IF('Edificio 10'!$G$24="","",'Edificio 10'!$G$24)</f>
        <v/>
      </c>
      <c r="H16" s="9" t="str">
        <f>IF('Edificio 10'!$I$24="","",'Edificio 10'!$I$24)</f>
        <v/>
      </c>
      <c r="I16" s="9" t="str">
        <f>IF('Edificio 10'!$L$24="","",'Edificio 10'!$L$24)</f>
        <v/>
      </c>
      <c r="J16" s="25" t="str">
        <f t="shared" si="1"/>
        <v/>
      </c>
      <c r="K16" s="26" t="str">
        <f t="shared" si="2"/>
        <v/>
      </c>
    </row>
    <row r="17" spans="1:11" x14ac:dyDescent="0.3">
      <c r="A17" s="27" t="s">
        <v>30</v>
      </c>
      <c r="B17" s="37" t="s">
        <v>40</v>
      </c>
      <c r="C17" s="28">
        <f t="shared" ref="C17:J17" si="3">SUM(C7:C16)</f>
        <v>0</v>
      </c>
      <c r="D17" s="28">
        <f t="shared" si="3"/>
        <v>0</v>
      </c>
      <c r="E17" s="28">
        <f t="shared" si="3"/>
        <v>0</v>
      </c>
      <c r="F17" s="28">
        <f t="shared" si="3"/>
        <v>0</v>
      </c>
      <c r="G17" s="28">
        <f t="shared" ref="G17" si="4">SUM(G7:G16)</f>
        <v>0</v>
      </c>
      <c r="H17" s="28">
        <f t="shared" si="3"/>
        <v>0</v>
      </c>
      <c r="I17" s="28">
        <f t="shared" si="3"/>
        <v>0</v>
      </c>
      <c r="J17" s="29">
        <f t="shared" si="3"/>
        <v>0</v>
      </c>
      <c r="K17" s="30"/>
    </row>
    <row r="18" spans="1:11" ht="15" thickBot="1" x14ac:dyDescent="0.35">
      <c r="A18" s="31" t="s">
        <v>39</v>
      </c>
      <c r="B18" s="38">
        <f>SUM(B7:B16)</f>
        <v>0</v>
      </c>
      <c r="C18" s="32" t="s">
        <v>40</v>
      </c>
      <c r="D18" s="32" t="s">
        <v>40</v>
      </c>
      <c r="E18" s="32" t="s">
        <v>40</v>
      </c>
      <c r="F18" s="32" t="s">
        <v>40</v>
      </c>
      <c r="G18" s="32" t="s">
        <v>40</v>
      </c>
      <c r="H18" s="32" t="s">
        <v>40</v>
      </c>
      <c r="I18" s="32" t="s">
        <v>40</v>
      </c>
      <c r="J18" s="33" t="s">
        <v>40</v>
      </c>
      <c r="K18" s="34" t="e">
        <f>J17/B18</f>
        <v>#DIV/0!</v>
      </c>
    </row>
  </sheetData>
  <sheetProtection sheet="1" objects="1" scenarios="1"/>
  <mergeCells count="8">
    <mergeCell ref="C2:K2"/>
    <mergeCell ref="C3:K3"/>
    <mergeCell ref="A2:B2"/>
    <mergeCell ref="A3:B3"/>
    <mergeCell ref="J5:K5"/>
    <mergeCell ref="A5:A6"/>
    <mergeCell ref="B5:B6"/>
    <mergeCell ref="C5:I5"/>
  </mergeCells>
  <pageMargins left="0.64" right="0.70866141732283472" top="0.28000000000000003" bottom="0.31" header="0.17" footer="0.17"/>
  <pageSetup paperSize="9" scale="8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dimension ref="A2:K20"/>
  <sheetViews>
    <sheetView showGridLines="0" workbookViewId="0">
      <selection activeCell="J7" sqref="J7"/>
    </sheetView>
  </sheetViews>
  <sheetFormatPr baseColWidth="10" defaultColWidth="11.44140625" defaultRowHeight="14.4" x14ac:dyDescent="0.3"/>
  <cols>
    <col min="1" max="2" width="11.44140625" style="46"/>
    <col min="3" max="3" width="11.33203125" style="46" customWidth="1"/>
    <col min="4" max="4" width="14.109375" style="46" customWidth="1"/>
    <col min="5" max="5" width="14.33203125" style="46" customWidth="1"/>
    <col min="6" max="7" width="13" style="46" customWidth="1"/>
    <col min="8" max="8" width="11.6640625" style="46" customWidth="1"/>
    <col min="9" max="9" width="9.33203125" style="46" customWidth="1"/>
    <col min="10" max="10" width="12.44140625" style="46" customWidth="1"/>
    <col min="11" max="11" width="13.109375" style="46" customWidth="1"/>
    <col min="12" max="16384" width="11.44140625" style="46"/>
  </cols>
  <sheetData>
    <row r="2" spans="1:11" x14ac:dyDescent="0.3">
      <c r="A2" s="113" t="s">
        <v>18</v>
      </c>
      <c r="B2" s="113"/>
      <c r="C2" s="113"/>
      <c r="D2" s="111" t="str">
        <f>IF('Datos Generales'!I11="","",'Datos Generales'!I11)</f>
        <v/>
      </c>
      <c r="E2" s="111"/>
      <c r="F2" s="111"/>
      <c r="G2" s="111"/>
      <c r="H2" s="111"/>
      <c r="I2" s="111"/>
      <c r="J2" s="111"/>
      <c r="K2" s="51"/>
    </row>
    <row r="3" spans="1:11" x14ac:dyDescent="0.3">
      <c r="A3" s="113" t="s">
        <v>28</v>
      </c>
      <c r="B3" s="113"/>
      <c r="C3" s="113"/>
      <c r="D3" s="116" t="str">
        <f>IF('Datos Generales'!J22="","",'Datos Generales'!J22)</f>
        <v/>
      </c>
      <c r="E3" s="117"/>
      <c r="F3" s="117"/>
      <c r="G3" s="117"/>
      <c r="H3" s="117"/>
      <c r="I3" s="117"/>
      <c r="J3" s="117"/>
    </row>
    <row r="4" spans="1:11" ht="15.75" customHeight="1" thickBot="1" x14ac:dyDescent="0.35"/>
    <row r="5" spans="1:11" ht="18.75" customHeight="1" x14ac:dyDescent="0.3">
      <c r="A5" s="91" t="s">
        <v>0</v>
      </c>
      <c r="B5" s="94" t="s">
        <v>13</v>
      </c>
      <c r="C5" s="94" t="s">
        <v>34</v>
      </c>
      <c r="D5" s="94"/>
      <c r="E5" s="94"/>
      <c r="F5" s="94"/>
      <c r="G5" s="94"/>
      <c r="H5" s="94"/>
      <c r="I5" s="94"/>
      <c r="J5" s="94" t="s">
        <v>30</v>
      </c>
      <c r="K5" s="118"/>
    </row>
    <row r="6" spans="1:11" ht="48" customHeight="1" thickBot="1" x14ac:dyDescent="0.35">
      <c r="A6" s="93"/>
      <c r="B6" s="90"/>
      <c r="C6" s="58" t="s">
        <v>42</v>
      </c>
      <c r="D6" s="58" t="s">
        <v>47</v>
      </c>
      <c r="E6" s="58" t="s">
        <v>45</v>
      </c>
      <c r="F6" s="58" t="s">
        <v>48</v>
      </c>
      <c r="G6" s="61" t="s">
        <v>57</v>
      </c>
      <c r="H6" s="58" t="s">
        <v>43</v>
      </c>
      <c r="I6" s="58" t="s">
        <v>31</v>
      </c>
      <c r="J6" s="58" t="s">
        <v>36</v>
      </c>
      <c r="K6" s="59" t="s">
        <v>35</v>
      </c>
    </row>
    <row r="7" spans="1:11" x14ac:dyDescent="0.3">
      <c r="A7" s="6" t="s">
        <v>1</v>
      </c>
      <c r="B7" s="7" t="str">
        <f>IF(('Edificio 1'!B11+'Edificio 2'!B11+'Edificio 3'!B11+'Edificio 4'!B11+'Edificio 5'!B11+'Edificio 6'!B11+'Edificio 7'!B11+'Edificio 8'!B11+'Edificio 9'!B11+'Edificio 10'!B11)=0,"",('Edificio 1'!B11+'Edificio 2'!B11+'Edificio 3'!B11+'Edificio 4'!B11+'Edificio 5'!B11+'Edificio 6'!B11+'Edificio 7'!B11+'Edificio 8'!B11+'Edificio 9'!B11+'Edificio 10'!B11))</f>
        <v/>
      </c>
      <c r="C7" s="7" t="str">
        <f>IF(('Edificio 1'!C11+'Edificio 2'!C11+'Edificio 3'!C11+'Edificio 4'!C11+'Edificio 5'!C11+'Edificio 6'!C11+'Edificio 7'!C11+'Edificio 8'!C11+'Edificio 9'!C11+'Edificio 10'!C11)=0,"",('Edificio 1'!C11+'Edificio 2'!C11+'Edificio 3'!C11+'Edificio 4'!C11+'Edificio 5'!C11+'Edificio 6'!C11+'Edificio 7'!C11+'Edificio 8'!C11+'Edificio 9'!C11+'Edificio 10'!C11))</f>
        <v/>
      </c>
      <c r="D7" s="7" t="str">
        <f>IF(('Edificio 1'!D11+'Edificio 2'!D11+'Edificio 3'!D11+'Edificio 4'!D11+'Edificio 5'!D11+'Edificio 6'!D11+'Edificio 7'!D11+'Edificio 8'!D11+'Edificio 9'!D11+'Edificio 10'!D11)=0,"",('Edificio 1'!D11+'Edificio 2'!D11+'Edificio 3'!D11+'Edificio 4'!D11+'Edificio 5'!D11+'Edificio 6'!D11+'Edificio 7'!D11+'Edificio 8'!D11+'Edificio 9'!D11+'Edificio 10'!D11))</f>
        <v/>
      </c>
      <c r="E7" s="7" t="str">
        <f>IF(('Edificio 1'!E11+'Edificio 2'!E11+'Edificio 3'!E11+'Edificio 4'!E11+'Edificio 5'!E11+'Edificio 6'!E11+'Edificio 7'!E11+'Edificio 8'!E11+'Edificio 9'!E11+'Edificio 10'!E11)=0,"",('Edificio 1'!E11+'Edificio 2'!E11+'Edificio 3'!E11+'Edificio 4'!E11+'Edificio 5'!E11+'Edificio 6'!E11+'Edificio 7'!E11+'Edificio 8'!E11+'Edificio 9'!E11+'Edificio 10'!E11))</f>
        <v/>
      </c>
      <c r="F7" s="7" t="str">
        <f>IF(('Edificio 1'!F11+'Edificio 2'!F11+'Edificio 3'!F11+'Edificio 4'!F11+'Edificio 5'!F11+'Edificio 6'!F11+'Edificio 7'!F11+'Edificio 8'!F11+'Edificio 9'!F11+'Edificio 10'!F11)=0,"",('Edificio 1'!F11+'Edificio 2'!F11+'Edificio 3'!F11+'Edificio 4'!F11+'Edificio 5'!F11+'Edificio 6'!F11+'Edificio 7'!F11+'Edificio 8'!F11+'Edificio 9'!F11+'Edificio 10'!F11))</f>
        <v/>
      </c>
      <c r="G7" s="7" t="str">
        <f>IF(('Edificio 1'!G11+'Edificio 2'!G11+'Edificio 3'!G11+'Edificio 4'!G11+'Edificio 5'!G11+'Edificio 6'!G11+'Edificio 7'!G11+'Edificio 8'!G11+'Edificio 9'!G11+'Edificio 10'!G11)=0,"",('Edificio 1'!G11+'Edificio 2'!G11+'Edificio 3'!G11+'Edificio 4'!G11+'Edificio 5'!G11+'Edificio 6'!G11+'Edificio 7'!G11+'Edificio 8'!G11+'Edificio 9'!G11+'Edificio 10'!G11))</f>
        <v/>
      </c>
      <c r="H7" s="7" t="str">
        <f>IF(('Edificio 1'!H11+'Edificio 2'!H11+'Edificio 3'!H11+'Edificio 4'!H11+'Edificio 5'!H11+'Edificio 6'!H11+'Edificio 7'!H11+'Edificio 8'!H11+'Edificio 9'!H11+'Edificio 10'!H11)=0,"",('Edificio 1'!H11+'Edificio 2'!H11+'Edificio 3'!H11+'Edificio 4'!H11+'Edificio 5'!H11+'Edificio 6'!H11+'Edificio 7'!H11+'Edificio 8'!H11+'Edificio 9'!H11+'Edificio 10'!H11))</f>
        <v/>
      </c>
      <c r="I7" s="7" t="str">
        <f>IF(('Edificio 1'!I11+'Edificio 2'!I11+'Edificio 3'!I11+'Edificio 4'!I11+'Edificio 5'!I11+'Edificio 6'!I11+'Edificio 7'!I11+'Edificio 8'!I11+'Edificio 9'!I11+'Edificio 10'!I11)=0,"",('Edificio 1'!I11+'Edificio 2'!I11+'Edificio 3'!I11+'Edificio 4'!I11+'Edificio 5'!I11+'Edificio 6'!I11+'Edificio 7'!I11+'Edificio 8'!I11+'Edificio 9'!I11+'Edificio 10'!I11))</f>
        <v/>
      </c>
      <c r="J7" s="12" t="str">
        <f t="shared" ref="J7" si="0">IF(SUM(C7:I7)=0,"",SUM(C7:I7))</f>
        <v/>
      </c>
      <c r="K7" s="13" t="str">
        <f t="shared" ref="K7" si="1">IF(J7="","",(J7/B7))</f>
        <v/>
      </c>
    </row>
    <row r="8" spans="1:11" x14ac:dyDescent="0.3">
      <c r="A8" s="8" t="s">
        <v>2</v>
      </c>
      <c r="B8" s="7" t="str">
        <f>IF(('Edificio 1'!B12+'Edificio 2'!B12+'Edificio 3'!B12+'Edificio 4'!B12+'Edificio 5'!B12+'Edificio 6'!B12+'Edificio 7'!B12+'Edificio 8'!B12+'Edificio 9'!B12+'Edificio 10'!B12)=0,"",('Edificio 1'!B12+'Edificio 2'!B12+'Edificio 3'!B12+'Edificio 4'!B12+'Edificio 5'!B12+'Edificio 6'!B12+'Edificio 7'!B12+'Edificio 8'!B12+'Edificio 9'!B12+'Edificio 10'!B12))</f>
        <v/>
      </c>
      <c r="C8" s="7" t="str">
        <f>IF(('Edificio 1'!C12+'Edificio 2'!C12+'Edificio 3'!C12+'Edificio 4'!C12+'Edificio 5'!C12+'Edificio 6'!C12+'Edificio 7'!C12+'Edificio 8'!C12+'Edificio 9'!C12+'Edificio 10'!C12)=0,"",('Edificio 1'!C12+'Edificio 2'!C12+'Edificio 3'!C12+'Edificio 4'!C12+'Edificio 5'!C12+'Edificio 6'!C12+'Edificio 7'!C12+'Edificio 8'!C12+'Edificio 9'!C12+'Edificio 10'!C12))</f>
        <v/>
      </c>
      <c r="D8" s="7" t="str">
        <f>IF(('Edificio 1'!D12+'Edificio 2'!D12+'Edificio 3'!D12+'Edificio 4'!D12+'Edificio 5'!D12+'Edificio 6'!D12+'Edificio 7'!D12+'Edificio 8'!D12+'Edificio 9'!D12+'Edificio 10'!D12)=0,"",('Edificio 1'!D12+'Edificio 2'!D12+'Edificio 3'!D12+'Edificio 4'!D12+'Edificio 5'!D12+'Edificio 6'!D12+'Edificio 7'!D12+'Edificio 8'!D12+'Edificio 9'!D12+'Edificio 10'!D12))</f>
        <v/>
      </c>
      <c r="E8" s="7" t="str">
        <f>IF(('Edificio 1'!E12+'Edificio 2'!E12+'Edificio 3'!E12+'Edificio 4'!E12+'Edificio 5'!E12+'Edificio 6'!E12+'Edificio 7'!E12+'Edificio 8'!E12+'Edificio 9'!E12+'Edificio 10'!E12)=0,"",('Edificio 1'!E12+'Edificio 2'!E12+'Edificio 3'!E12+'Edificio 4'!E12+'Edificio 5'!E12+'Edificio 6'!E12+'Edificio 7'!E12+'Edificio 8'!E12+'Edificio 9'!E12+'Edificio 10'!E12))</f>
        <v/>
      </c>
      <c r="F8" s="7" t="str">
        <f>IF(('Edificio 1'!F12+'Edificio 2'!F12+'Edificio 3'!F12+'Edificio 4'!F12+'Edificio 5'!F12+'Edificio 6'!F12+'Edificio 7'!F12+'Edificio 8'!F12+'Edificio 9'!F12+'Edificio 10'!F12)=0,"",('Edificio 1'!F12+'Edificio 2'!F12+'Edificio 3'!F12+'Edificio 4'!F12+'Edificio 5'!F12+'Edificio 6'!F12+'Edificio 7'!F12+'Edificio 8'!F12+'Edificio 9'!F12+'Edificio 10'!F12))</f>
        <v/>
      </c>
      <c r="G8" s="7" t="str">
        <f>IF(('Edificio 1'!G12+'Edificio 2'!G12+'Edificio 3'!G12+'Edificio 4'!G12+'Edificio 5'!G12+'Edificio 6'!G12+'Edificio 7'!G12+'Edificio 8'!G12+'Edificio 9'!G12+'Edificio 10'!G12)=0,"",('Edificio 1'!G12+'Edificio 2'!G12+'Edificio 3'!G12+'Edificio 4'!G12+'Edificio 5'!G12+'Edificio 6'!G12+'Edificio 7'!G12+'Edificio 8'!G12+'Edificio 9'!G12+'Edificio 10'!G12))</f>
        <v/>
      </c>
      <c r="H8" s="7" t="str">
        <f>IF(('Edificio 1'!H12+'Edificio 2'!H12+'Edificio 3'!H12+'Edificio 4'!H12+'Edificio 5'!H12+'Edificio 6'!H12+'Edificio 7'!H12+'Edificio 8'!H12+'Edificio 9'!H12+'Edificio 10'!H12)=0,"",('Edificio 1'!H12+'Edificio 2'!H12+'Edificio 3'!H12+'Edificio 4'!H12+'Edificio 5'!H12+'Edificio 6'!H12+'Edificio 7'!H12+'Edificio 8'!H12+'Edificio 9'!H12+'Edificio 10'!H12))</f>
        <v/>
      </c>
      <c r="I8" s="7" t="str">
        <f>IF(('Edificio 1'!I12+'Edificio 2'!I12+'Edificio 3'!I12+'Edificio 4'!I12+'Edificio 5'!I12+'Edificio 6'!I12+'Edificio 7'!I12+'Edificio 8'!I12+'Edificio 9'!I12+'Edificio 10'!I12)=0,"",('Edificio 1'!I12+'Edificio 2'!I12+'Edificio 3'!I12+'Edificio 4'!I12+'Edificio 5'!I12+'Edificio 6'!I12+'Edificio 7'!I12+'Edificio 8'!I12+'Edificio 9'!I12+'Edificio 10'!I12))</f>
        <v/>
      </c>
      <c r="J8" s="12" t="str">
        <f t="shared" ref="J8:J18" si="2">IF(SUM(C8:I8)=0,"",SUM(C8:I8))</f>
        <v/>
      </c>
      <c r="K8" s="13" t="str">
        <f t="shared" ref="K8:K18" si="3">IF(J8="","",(J8/B8))</f>
        <v/>
      </c>
    </row>
    <row r="9" spans="1:11" x14ac:dyDescent="0.3">
      <c r="A9" s="8" t="s">
        <v>3</v>
      </c>
      <c r="B9" s="7" t="str">
        <f>IF(('Edificio 1'!B13+'Edificio 2'!B13+'Edificio 3'!B13+'Edificio 4'!B13+'Edificio 5'!B13+'Edificio 6'!B13+'Edificio 7'!B13+'Edificio 8'!B13+'Edificio 9'!B13+'Edificio 10'!B13)=0,"",('Edificio 1'!B13+'Edificio 2'!B13+'Edificio 3'!B13+'Edificio 4'!B13+'Edificio 5'!B13+'Edificio 6'!B13+'Edificio 7'!B13+'Edificio 8'!B13+'Edificio 9'!B13+'Edificio 10'!B13))</f>
        <v/>
      </c>
      <c r="C9" s="7" t="str">
        <f>IF(('Edificio 1'!C13+'Edificio 2'!C13+'Edificio 3'!C13+'Edificio 4'!C13+'Edificio 5'!C13+'Edificio 6'!C13+'Edificio 7'!C13+'Edificio 8'!C13+'Edificio 9'!C13+'Edificio 10'!C13)=0,"",('Edificio 1'!C13+'Edificio 2'!C13+'Edificio 3'!C13+'Edificio 4'!C13+'Edificio 5'!C13+'Edificio 6'!C13+'Edificio 7'!C13+'Edificio 8'!C13+'Edificio 9'!C13+'Edificio 10'!C13))</f>
        <v/>
      </c>
      <c r="D9" s="7" t="str">
        <f>IF(('Edificio 1'!D13+'Edificio 2'!D13+'Edificio 3'!D13+'Edificio 4'!D13+'Edificio 5'!D13+'Edificio 6'!D13+'Edificio 7'!D13+'Edificio 8'!D13+'Edificio 9'!D13+'Edificio 10'!D13)=0,"",('Edificio 1'!D13+'Edificio 2'!D13+'Edificio 3'!D13+'Edificio 4'!D13+'Edificio 5'!D13+'Edificio 6'!D13+'Edificio 7'!D13+'Edificio 8'!D13+'Edificio 9'!D13+'Edificio 10'!D13))</f>
        <v/>
      </c>
      <c r="E9" s="7" t="str">
        <f>IF(('Edificio 1'!E13+'Edificio 2'!E13+'Edificio 3'!E13+'Edificio 4'!E13+'Edificio 5'!E13+'Edificio 6'!E13+'Edificio 7'!E13+'Edificio 8'!E13+'Edificio 9'!E13+'Edificio 10'!E13)=0,"",('Edificio 1'!E13+'Edificio 2'!E13+'Edificio 3'!E13+'Edificio 4'!E13+'Edificio 5'!E13+'Edificio 6'!E13+'Edificio 7'!E13+'Edificio 8'!E13+'Edificio 9'!E13+'Edificio 10'!E13))</f>
        <v/>
      </c>
      <c r="F9" s="7" t="str">
        <f>IF(('Edificio 1'!F13+'Edificio 2'!F13+'Edificio 3'!F13+'Edificio 4'!F13+'Edificio 5'!F13+'Edificio 6'!F13+'Edificio 7'!F13+'Edificio 8'!F13+'Edificio 9'!F13+'Edificio 10'!F13)=0,"",('Edificio 1'!F13+'Edificio 2'!F13+'Edificio 3'!F13+'Edificio 4'!F13+'Edificio 5'!F13+'Edificio 6'!F13+'Edificio 7'!F13+'Edificio 8'!F13+'Edificio 9'!F13+'Edificio 10'!F13))</f>
        <v/>
      </c>
      <c r="G9" s="7" t="str">
        <f>IF(('Edificio 1'!G13+'Edificio 2'!G13+'Edificio 3'!G13+'Edificio 4'!G13+'Edificio 5'!G13+'Edificio 6'!G13+'Edificio 7'!G13+'Edificio 8'!G13+'Edificio 9'!G13+'Edificio 10'!G13)=0,"",('Edificio 1'!G13+'Edificio 2'!G13+'Edificio 3'!G13+'Edificio 4'!G13+'Edificio 5'!G13+'Edificio 6'!G13+'Edificio 7'!G13+'Edificio 8'!G13+'Edificio 9'!G13+'Edificio 10'!G13))</f>
        <v/>
      </c>
      <c r="H9" s="7" t="str">
        <f>IF(('Edificio 1'!H13+'Edificio 2'!H13+'Edificio 3'!H13+'Edificio 4'!H13+'Edificio 5'!H13+'Edificio 6'!H13+'Edificio 7'!H13+'Edificio 8'!H13+'Edificio 9'!H13+'Edificio 10'!H13)=0,"",('Edificio 1'!H13+'Edificio 2'!H13+'Edificio 3'!H13+'Edificio 4'!H13+'Edificio 5'!H13+'Edificio 6'!H13+'Edificio 7'!H13+'Edificio 8'!H13+'Edificio 9'!H13+'Edificio 10'!H13))</f>
        <v/>
      </c>
      <c r="I9" s="7" t="str">
        <f>IF(('Edificio 1'!I13+'Edificio 2'!I13+'Edificio 3'!I13+'Edificio 4'!I13+'Edificio 5'!I13+'Edificio 6'!I13+'Edificio 7'!I13+'Edificio 8'!I13+'Edificio 9'!I13+'Edificio 10'!I13)=0,"",('Edificio 1'!I13+'Edificio 2'!I13+'Edificio 3'!I13+'Edificio 4'!I13+'Edificio 5'!I13+'Edificio 6'!I13+'Edificio 7'!I13+'Edificio 8'!I13+'Edificio 9'!I13+'Edificio 10'!I13))</f>
        <v/>
      </c>
      <c r="J9" s="12" t="str">
        <f t="shared" si="2"/>
        <v/>
      </c>
      <c r="K9" s="13" t="str">
        <f t="shared" si="3"/>
        <v/>
      </c>
    </row>
    <row r="10" spans="1:11" x14ac:dyDescent="0.3">
      <c r="A10" s="8" t="s">
        <v>4</v>
      </c>
      <c r="B10" s="7" t="str">
        <f>IF(('Edificio 1'!B14+'Edificio 2'!B14+'Edificio 3'!B14+'Edificio 4'!B14+'Edificio 5'!B14+'Edificio 6'!B14+'Edificio 7'!B14+'Edificio 8'!B14+'Edificio 9'!B14+'Edificio 10'!B14)=0,"",('Edificio 1'!B14+'Edificio 2'!B14+'Edificio 3'!B14+'Edificio 4'!B14+'Edificio 5'!B14+'Edificio 6'!B14+'Edificio 7'!B14+'Edificio 8'!B14+'Edificio 9'!B14+'Edificio 10'!B14))</f>
        <v/>
      </c>
      <c r="C10" s="7" t="str">
        <f>IF(('Edificio 1'!C14+'Edificio 2'!C14+'Edificio 3'!C14+'Edificio 4'!C14+'Edificio 5'!C14+'Edificio 6'!C14+'Edificio 7'!C14+'Edificio 8'!C14+'Edificio 9'!C14+'Edificio 10'!C14)=0,"",('Edificio 1'!C14+'Edificio 2'!C14+'Edificio 3'!C14+'Edificio 4'!C14+'Edificio 5'!C14+'Edificio 6'!C14+'Edificio 7'!C14+'Edificio 8'!C14+'Edificio 9'!C14+'Edificio 10'!C14))</f>
        <v/>
      </c>
      <c r="D10" s="7" t="str">
        <f>IF(('Edificio 1'!D14+'Edificio 2'!D14+'Edificio 3'!D14+'Edificio 4'!D14+'Edificio 5'!D14+'Edificio 6'!D14+'Edificio 7'!D14+'Edificio 8'!D14+'Edificio 9'!D14+'Edificio 10'!D14)=0,"",('Edificio 1'!D14+'Edificio 2'!D14+'Edificio 3'!D14+'Edificio 4'!D14+'Edificio 5'!D14+'Edificio 6'!D14+'Edificio 7'!D14+'Edificio 8'!D14+'Edificio 9'!D14+'Edificio 10'!D14))</f>
        <v/>
      </c>
      <c r="E10" s="7" t="str">
        <f>IF(('Edificio 1'!E14+'Edificio 2'!E14+'Edificio 3'!E14+'Edificio 4'!E14+'Edificio 5'!E14+'Edificio 6'!E14+'Edificio 7'!E14+'Edificio 8'!E14+'Edificio 9'!E14+'Edificio 10'!E14)=0,"",('Edificio 1'!E14+'Edificio 2'!E14+'Edificio 3'!E14+'Edificio 4'!E14+'Edificio 5'!E14+'Edificio 6'!E14+'Edificio 7'!E14+'Edificio 8'!E14+'Edificio 9'!E14+'Edificio 10'!E14))</f>
        <v/>
      </c>
      <c r="F10" s="7" t="str">
        <f>IF(('Edificio 1'!F14+'Edificio 2'!F14+'Edificio 3'!F14+'Edificio 4'!F14+'Edificio 5'!F14+'Edificio 6'!F14+'Edificio 7'!F14+'Edificio 8'!F14+'Edificio 9'!F14+'Edificio 10'!F14)=0,"",('Edificio 1'!F14+'Edificio 2'!F14+'Edificio 3'!F14+'Edificio 4'!F14+'Edificio 5'!F14+'Edificio 6'!F14+'Edificio 7'!F14+'Edificio 8'!F14+'Edificio 9'!F14+'Edificio 10'!F14))</f>
        <v/>
      </c>
      <c r="G10" s="7" t="str">
        <f>IF(('Edificio 1'!G14+'Edificio 2'!G14+'Edificio 3'!G14+'Edificio 4'!G14+'Edificio 5'!G14+'Edificio 6'!G14+'Edificio 7'!G14+'Edificio 8'!G14+'Edificio 9'!G14+'Edificio 10'!G14)=0,"",('Edificio 1'!G14+'Edificio 2'!G14+'Edificio 3'!G14+'Edificio 4'!G14+'Edificio 5'!G14+'Edificio 6'!G14+'Edificio 7'!G14+'Edificio 8'!G14+'Edificio 9'!G14+'Edificio 10'!G14))</f>
        <v/>
      </c>
      <c r="H10" s="7" t="str">
        <f>IF(('Edificio 1'!H14+'Edificio 2'!H14+'Edificio 3'!H14+'Edificio 4'!H14+'Edificio 5'!H14+'Edificio 6'!H14+'Edificio 7'!H14+'Edificio 8'!H14+'Edificio 9'!H14+'Edificio 10'!H14)=0,"",('Edificio 1'!H14+'Edificio 2'!H14+'Edificio 3'!H14+'Edificio 4'!H14+'Edificio 5'!H14+'Edificio 6'!H14+'Edificio 7'!H14+'Edificio 8'!H14+'Edificio 9'!H14+'Edificio 10'!H14))</f>
        <v/>
      </c>
      <c r="I10" s="7" t="str">
        <f>IF(('Edificio 1'!I14+'Edificio 2'!I14+'Edificio 3'!I14+'Edificio 4'!I14+'Edificio 5'!I14+'Edificio 6'!I14+'Edificio 7'!I14+'Edificio 8'!I14+'Edificio 9'!I14+'Edificio 10'!I14)=0,"",('Edificio 1'!I14+'Edificio 2'!I14+'Edificio 3'!I14+'Edificio 4'!I14+'Edificio 5'!I14+'Edificio 6'!I14+'Edificio 7'!I14+'Edificio 8'!I14+'Edificio 9'!I14+'Edificio 10'!I14))</f>
        <v/>
      </c>
      <c r="J10" s="12" t="str">
        <f t="shared" si="2"/>
        <v/>
      </c>
      <c r="K10" s="13" t="str">
        <f t="shared" si="3"/>
        <v/>
      </c>
    </row>
    <row r="11" spans="1:11" x14ac:dyDescent="0.3">
      <c r="A11" s="8" t="s">
        <v>5</v>
      </c>
      <c r="B11" s="7" t="str">
        <f>IF(('Edificio 1'!B15+'Edificio 2'!B15+'Edificio 3'!B15+'Edificio 4'!B15+'Edificio 5'!B15+'Edificio 6'!B15+'Edificio 7'!B15+'Edificio 8'!B15+'Edificio 9'!B15+'Edificio 10'!B15)=0,"",('Edificio 1'!B15+'Edificio 2'!B15+'Edificio 3'!B15+'Edificio 4'!B15+'Edificio 5'!B15+'Edificio 6'!B15+'Edificio 7'!B15+'Edificio 8'!B15+'Edificio 9'!B15+'Edificio 10'!B15))</f>
        <v/>
      </c>
      <c r="C11" s="7" t="str">
        <f>IF(('Edificio 1'!C15+'Edificio 2'!C15+'Edificio 3'!C15+'Edificio 4'!C15+'Edificio 5'!C15+'Edificio 6'!C15+'Edificio 7'!C15+'Edificio 8'!C15+'Edificio 9'!C15+'Edificio 10'!C15)=0,"",('Edificio 1'!C15+'Edificio 2'!C15+'Edificio 3'!C15+'Edificio 4'!C15+'Edificio 5'!C15+'Edificio 6'!C15+'Edificio 7'!C15+'Edificio 8'!C15+'Edificio 9'!C15+'Edificio 10'!C15))</f>
        <v/>
      </c>
      <c r="D11" s="7" t="str">
        <f>IF(('Edificio 1'!D15+'Edificio 2'!D15+'Edificio 3'!D15+'Edificio 4'!D15+'Edificio 5'!D15+'Edificio 6'!D15+'Edificio 7'!D15+'Edificio 8'!D15+'Edificio 9'!D15+'Edificio 10'!D15)=0,"",('Edificio 1'!D15+'Edificio 2'!D15+'Edificio 3'!D15+'Edificio 4'!D15+'Edificio 5'!D15+'Edificio 6'!D15+'Edificio 7'!D15+'Edificio 8'!D15+'Edificio 9'!D15+'Edificio 10'!D15))</f>
        <v/>
      </c>
      <c r="E11" s="7" t="str">
        <f>IF(('Edificio 1'!E15+'Edificio 2'!E15+'Edificio 3'!E15+'Edificio 4'!E15+'Edificio 5'!E15+'Edificio 6'!E15+'Edificio 7'!E15+'Edificio 8'!E15+'Edificio 9'!E15+'Edificio 10'!E15)=0,"",('Edificio 1'!E15+'Edificio 2'!E15+'Edificio 3'!E15+'Edificio 4'!E15+'Edificio 5'!E15+'Edificio 6'!E15+'Edificio 7'!E15+'Edificio 8'!E15+'Edificio 9'!E15+'Edificio 10'!E15))</f>
        <v/>
      </c>
      <c r="F11" s="7" t="str">
        <f>IF(('Edificio 1'!F15+'Edificio 2'!F15+'Edificio 3'!F15+'Edificio 4'!F15+'Edificio 5'!F15+'Edificio 6'!F15+'Edificio 7'!F15+'Edificio 8'!F15+'Edificio 9'!F15+'Edificio 10'!F15)=0,"",('Edificio 1'!F15+'Edificio 2'!F15+'Edificio 3'!F15+'Edificio 4'!F15+'Edificio 5'!F15+'Edificio 6'!F15+'Edificio 7'!F15+'Edificio 8'!F15+'Edificio 9'!F15+'Edificio 10'!F15))</f>
        <v/>
      </c>
      <c r="G11" s="7" t="str">
        <f>IF(('Edificio 1'!G15+'Edificio 2'!G15+'Edificio 3'!G15+'Edificio 4'!G15+'Edificio 5'!G15+'Edificio 6'!G15+'Edificio 7'!G15+'Edificio 8'!G15+'Edificio 9'!G15+'Edificio 10'!G15)=0,"",('Edificio 1'!G15+'Edificio 2'!G15+'Edificio 3'!G15+'Edificio 4'!G15+'Edificio 5'!G15+'Edificio 6'!G15+'Edificio 7'!G15+'Edificio 8'!G15+'Edificio 9'!G15+'Edificio 10'!G15))</f>
        <v/>
      </c>
      <c r="H11" s="7" t="str">
        <f>IF(('Edificio 1'!H15+'Edificio 2'!H15+'Edificio 3'!H15+'Edificio 4'!H15+'Edificio 5'!H15+'Edificio 6'!H15+'Edificio 7'!H15+'Edificio 8'!H15+'Edificio 9'!H15+'Edificio 10'!H15)=0,"",('Edificio 1'!H15+'Edificio 2'!H15+'Edificio 3'!H15+'Edificio 4'!H15+'Edificio 5'!H15+'Edificio 6'!H15+'Edificio 7'!H15+'Edificio 8'!H15+'Edificio 9'!H15+'Edificio 10'!H15))</f>
        <v/>
      </c>
      <c r="I11" s="7" t="str">
        <f>IF(('Edificio 1'!I15+'Edificio 2'!I15+'Edificio 3'!I15+'Edificio 4'!I15+'Edificio 5'!I15+'Edificio 6'!I15+'Edificio 7'!I15+'Edificio 8'!I15+'Edificio 9'!I15+'Edificio 10'!I15)=0,"",('Edificio 1'!I15+'Edificio 2'!I15+'Edificio 3'!I15+'Edificio 4'!I15+'Edificio 5'!I15+'Edificio 6'!I15+'Edificio 7'!I15+'Edificio 8'!I15+'Edificio 9'!I15+'Edificio 10'!I15))</f>
        <v/>
      </c>
      <c r="J11" s="12" t="str">
        <f t="shared" si="2"/>
        <v/>
      </c>
      <c r="K11" s="13" t="str">
        <f t="shared" si="3"/>
        <v/>
      </c>
    </row>
    <row r="12" spans="1:11" x14ac:dyDescent="0.3">
      <c r="A12" s="8" t="s">
        <v>6</v>
      </c>
      <c r="B12" s="7" t="str">
        <f>IF(('Edificio 1'!B16+'Edificio 2'!B16+'Edificio 3'!B16+'Edificio 4'!B16+'Edificio 5'!B16+'Edificio 6'!B16+'Edificio 7'!B16+'Edificio 8'!B16+'Edificio 9'!B16+'Edificio 10'!B16)=0,"",('Edificio 1'!B16+'Edificio 2'!B16+'Edificio 3'!B16+'Edificio 4'!B16+'Edificio 5'!B16+'Edificio 6'!B16+'Edificio 7'!B16+'Edificio 8'!B16+'Edificio 9'!B16+'Edificio 10'!B16))</f>
        <v/>
      </c>
      <c r="C12" s="7" t="str">
        <f>IF(('Edificio 1'!C16+'Edificio 2'!C16+'Edificio 3'!C16+'Edificio 4'!C16+'Edificio 5'!C16+'Edificio 6'!C16+'Edificio 7'!C16+'Edificio 8'!C16+'Edificio 9'!C16+'Edificio 10'!C16)=0,"",('Edificio 1'!C16+'Edificio 2'!C16+'Edificio 3'!C16+'Edificio 4'!C16+'Edificio 5'!C16+'Edificio 6'!C16+'Edificio 7'!C16+'Edificio 8'!C16+'Edificio 9'!C16+'Edificio 10'!C16))</f>
        <v/>
      </c>
      <c r="D12" s="7" t="str">
        <f>IF(('Edificio 1'!D16+'Edificio 2'!D16+'Edificio 3'!D16+'Edificio 4'!D16+'Edificio 5'!D16+'Edificio 6'!D16+'Edificio 7'!D16+'Edificio 8'!D16+'Edificio 9'!D16+'Edificio 10'!D16)=0,"",('Edificio 1'!D16+'Edificio 2'!D16+'Edificio 3'!D16+'Edificio 4'!D16+'Edificio 5'!D16+'Edificio 6'!D16+'Edificio 7'!D16+'Edificio 8'!D16+'Edificio 9'!D16+'Edificio 10'!D16))</f>
        <v/>
      </c>
      <c r="E12" s="7" t="str">
        <f>IF(('Edificio 1'!E16+'Edificio 2'!E16+'Edificio 3'!E16+'Edificio 4'!E16+'Edificio 5'!E16+'Edificio 6'!E16+'Edificio 7'!E16+'Edificio 8'!E16+'Edificio 9'!E16+'Edificio 10'!E16)=0,"",('Edificio 1'!E16+'Edificio 2'!E16+'Edificio 3'!E16+'Edificio 4'!E16+'Edificio 5'!E16+'Edificio 6'!E16+'Edificio 7'!E16+'Edificio 8'!E16+'Edificio 9'!E16+'Edificio 10'!E16))</f>
        <v/>
      </c>
      <c r="F12" s="7" t="str">
        <f>IF(('Edificio 1'!F16+'Edificio 2'!F16+'Edificio 3'!F16+'Edificio 4'!F16+'Edificio 5'!F16+'Edificio 6'!F16+'Edificio 7'!F16+'Edificio 8'!F16+'Edificio 9'!F16+'Edificio 10'!F16)=0,"",('Edificio 1'!F16+'Edificio 2'!F16+'Edificio 3'!F16+'Edificio 4'!F16+'Edificio 5'!F16+'Edificio 6'!F16+'Edificio 7'!F16+'Edificio 8'!F16+'Edificio 9'!F16+'Edificio 10'!F16))</f>
        <v/>
      </c>
      <c r="G12" s="7" t="str">
        <f>IF(('Edificio 1'!G16+'Edificio 2'!G16+'Edificio 3'!G16+'Edificio 4'!G16+'Edificio 5'!G16+'Edificio 6'!G16+'Edificio 7'!G16+'Edificio 8'!G16+'Edificio 9'!G16+'Edificio 10'!G16)=0,"",('Edificio 1'!G16+'Edificio 2'!G16+'Edificio 3'!G16+'Edificio 4'!G16+'Edificio 5'!G16+'Edificio 6'!G16+'Edificio 7'!G16+'Edificio 8'!G16+'Edificio 9'!G16+'Edificio 10'!G16))</f>
        <v/>
      </c>
      <c r="H12" s="7" t="str">
        <f>IF(('Edificio 1'!H16+'Edificio 2'!H16+'Edificio 3'!H16+'Edificio 4'!H16+'Edificio 5'!H16+'Edificio 6'!H16+'Edificio 7'!H16+'Edificio 8'!H16+'Edificio 9'!H16+'Edificio 10'!H16)=0,"",('Edificio 1'!H16+'Edificio 2'!H16+'Edificio 3'!H16+'Edificio 4'!H16+'Edificio 5'!H16+'Edificio 6'!H16+'Edificio 7'!H16+'Edificio 8'!H16+'Edificio 9'!H16+'Edificio 10'!H16))</f>
        <v/>
      </c>
      <c r="I12" s="7" t="str">
        <f>IF(('Edificio 1'!I16+'Edificio 2'!I16+'Edificio 3'!I16+'Edificio 4'!I16+'Edificio 5'!I16+'Edificio 6'!I16+'Edificio 7'!I16+'Edificio 8'!I16+'Edificio 9'!I16+'Edificio 10'!I16)=0,"",('Edificio 1'!I16+'Edificio 2'!I16+'Edificio 3'!I16+'Edificio 4'!I16+'Edificio 5'!I16+'Edificio 6'!I16+'Edificio 7'!I16+'Edificio 8'!I16+'Edificio 9'!I16+'Edificio 10'!I16))</f>
        <v/>
      </c>
      <c r="J12" s="12" t="str">
        <f t="shared" si="2"/>
        <v/>
      </c>
      <c r="K12" s="13" t="str">
        <f t="shared" si="3"/>
        <v/>
      </c>
    </row>
    <row r="13" spans="1:11" x14ac:dyDescent="0.3">
      <c r="A13" s="8" t="s">
        <v>7</v>
      </c>
      <c r="B13" s="7" t="str">
        <f>IF(('Edificio 1'!B17+'Edificio 2'!B17+'Edificio 3'!B17+'Edificio 4'!B17+'Edificio 5'!B17+'Edificio 6'!B17+'Edificio 7'!B17+'Edificio 8'!B17+'Edificio 9'!B17+'Edificio 10'!B17)=0,"",('Edificio 1'!B17+'Edificio 2'!B17+'Edificio 3'!B17+'Edificio 4'!B17+'Edificio 5'!B17+'Edificio 6'!B17+'Edificio 7'!B17+'Edificio 8'!B17+'Edificio 9'!B17+'Edificio 10'!B17))</f>
        <v/>
      </c>
      <c r="C13" s="7" t="str">
        <f>IF(('Edificio 1'!C17+'Edificio 2'!C17+'Edificio 3'!C17+'Edificio 4'!C17+'Edificio 5'!C17+'Edificio 6'!C17+'Edificio 7'!C17+'Edificio 8'!C17+'Edificio 9'!C17+'Edificio 10'!C17)=0,"",('Edificio 1'!C17+'Edificio 2'!C17+'Edificio 3'!C17+'Edificio 4'!C17+'Edificio 5'!C17+'Edificio 6'!C17+'Edificio 7'!C17+'Edificio 8'!C17+'Edificio 9'!C17+'Edificio 10'!C17))</f>
        <v/>
      </c>
      <c r="D13" s="7" t="str">
        <f>IF(('Edificio 1'!D17+'Edificio 2'!D17+'Edificio 3'!D17+'Edificio 4'!D17+'Edificio 5'!D17+'Edificio 6'!D17+'Edificio 7'!D17+'Edificio 8'!D17+'Edificio 9'!D17+'Edificio 10'!D17)=0,"",('Edificio 1'!D17+'Edificio 2'!D17+'Edificio 3'!D17+'Edificio 4'!D17+'Edificio 5'!D17+'Edificio 6'!D17+'Edificio 7'!D17+'Edificio 8'!D17+'Edificio 9'!D17+'Edificio 10'!D17))</f>
        <v/>
      </c>
      <c r="E13" s="7" t="str">
        <f>IF(('Edificio 1'!E17+'Edificio 2'!E17+'Edificio 3'!E17+'Edificio 4'!E17+'Edificio 5'!E17+'Edificio 6'!E17+'Edificio 7'!E17+'Edificio 8'!E17+'Edificio 9'!E17+'Edificio 10'!E17)=0,"",('Edificio 1'!E17+'Edificio 2'!E17+'Edificio 3'!E17+'Edificio 4'!E17+'Edificio 5'!E17+'Edificio 6'!E17+'Edificio 7'!E17+'Edificio 8'!E17+'Edificio 9'!E17+'Edificio 10'!E17))</f>
        <v/>
      </c>
      <c r="F13" s="7" t="str">
        <f>IF(('Edificio 1'!F17+'Edificio 2'!F17+'Edificio 3'!F17+'Edificio 4'!F17+'Edificio 5'!F17+'Edificio 6'!F17+'Edificio 7'!F17+'Edificio 8'!F17+'Edificio 9'!F17+'Edificio 10'!F17)=0,"",('Edificio 1'!F17+'Edificio 2'!F17+'Edificio 3'!F17+'Edificio 4'!F17+'Edificio 5'!F17+'Edificio 6'!F17+'Edificio 7'!F17+'Edificio 8'!F17+'Edificio 9'!F17+'Edificio 10'!F17))</f>
        <v/>
      </c>
      <c r="G13" s="7" t="str">
        <f>IF(('Edificio 1'!G17+'Edificio 2'!G17+'Edificio 3'!G17+'Edificio 4'!G17+'Edificio 5'!G17+'Edificio 6'!G17+'Edificio 7'!G17+'Edificio 8'!G17+'Edificio 9'!G17+'Edificio 10'!G17)=0,"",('Edificio 1'!G17+'Edificio 2'!G17+'Edificio 3'!G17+'Edificio 4'!G17+'Edificio 5'!G17+'Edificio 6'!G17+'Edificio 7'!G17+'Edificio 8'!G17+'Edificio 9'!G17+'Edificio 10'!G17))</f>
        <v/>
      </c>
      <c r="H13" s="7" t="str">
        <f>IF(('Edificio 1'!H17+'Edificio 2'!H17+'Edificio 3'!H17+'Edificio 4'!H17+'Edificio 5'!H17+'Edificio 6'!H17+'Edificio 7'!H17+'Edificio 8'!H17+'Edificio 9'!H17+'Edificio 10'!H17)=0,"",('Edificio 1'!H17+'Edificio 2'!H17+'Edificio 3'!H17+'Edificio 4'!H17+'Edificio 5'!H17+'Edificio 6'!H17+'Edificio 7'!H17+'Edificio 8'!H17+'Edificio 9'!H17+'Edificio 10'!H17))</f>
        <v/>
      </c>
      <c r="I13" s="7" t="str">
        <f>IF(('Edificio 1'!I17+'Edificio 2'!I17+'Edificio 3'!I17+'Edificio 4'!I17+'Edificio 5'!I17+'Edificio 6'!I17+'Edificio 7'!I17+'Edificio 8'!I17+'Edificio 9'!I17+'Edificio 10'!I17)=0,"",('Edificio 1'!I17+'Edificio 2'!I17+'Edificio 3'!I17+'Edificio 4'!I17+'Edificio 5'!I17+'Edificio 6'!I17+'Edificio 7'!I17+'Edificio 8'!I17+'Edificio 9'!I17+'Edificio 10'!I17))</f>
        <v/>
      </c>
      <c r="J13" s="12" t="str">
        <f t="shared" si="2"/>
        <v/>
      </c>
      <c r="K13" s="13" t="str">
        <f t="shared" si="3"/>
        <v/>
      </c>
    </row>
    <row r="14" spans="1:11" x14ac:dyDescent="0.3">
      <c r="A14" s="8" t="s">
        <v>8</v>
      </c>
      <c r="B14" s="7" t="str">
        <f>IF(('Edificio 1'!B18+'Edificio 2'!B18+'Edificio 3'!B18+'Edificio 4'!B18+'Edificio 5'!B18+'Edificio 6'!B18+'Edificio 7'!B18+'Edificio 8'!B18+'Edificio 9'!B18+'Edificio 10'!B18)=0,"",('Edificio 1'!B18+'Edificio 2'!B18+'Edificio 3'!B18+'Edificio 4'!B18+'Edificio 5'!B18+'Edificio 6'!B18+'Edificio 7'!B18+'Edificio 8'!B18+'Edificio 9'!B18+'Edificio 10'!B18))</f>
        <v/>
      </c>
      <c r="C14" s="7" t="str">
        <f>IF(('Edificio 1'!C18+'Edificio 2'!C18+'Edificio 3'!C18+'Edificio 4'!C18+'Edificio 5'!C18+'Edificio 6'!C18+'Edificio 7'!C18+'Edificio 8'!C18+'Edificio 9'!C18+'Edificio 10'!C18)=0,"",('Edificio 1'!C18+'Edificio 2'!C18+'Edificio 3'!C18+'Edificio 4'!C18+'Edificio 5'!C18+'Edificio 6'!C18+'Edificio 7'!C18+'Edificio 8'!C18+'Edificio 9'!C18+'Edificio 10'!C18))</f>
        <v/>
      </c>
      <c r="D14" s="7" t="str">
        <f>IF(('Edificio 1'!D18+'Edificio 2'!D18+'Edificio 3'!D18+'Edificio 4'!D18+'Edificio 5'!D18+'Edificio 6'!D18+'Edificio 7'!D18+'Edificio 8'!D18+'Edificio 9'!D18+'Edificio 10'!D18)=0,"",('Edificio 1'!D18+'Edificio 2'!D18+'Edificio 3'!D18+'Edificio 4'!D18+'Edificio 5'!D18+'Edificio 6'!D18+'Edificio 7'!D18+'Edificio 8'!D18+'Edificio 9'!D18+'Edificio 10'!D18))</f>
        <v/>
      </c>
      <c r="E14" s="7" t="str">
        <f>IF(('Edificio 1'!E18+'Edificio 2'!E18+'Edificio 3'!E18+'Edificio 4'!E18+'Edificio 5'!E18+'Edificio 6'!E18+'Edificio 7'!E18+'Edificio 8'!E18+'Edificio 9'!E18+'Edificio 10'!E18)=0,"",('Edificio 1'!E18+'Edificio 2'!E18+'Edificio 3'!E18+'Edificio 4'!E18+'Edificio 5'!E18+'Edificio 6'!E18+'Edificio 7'!E18+'Edificio 8'!E18+'Edificio 9'!E18+'Edificio 10'!E18))</f>
        <v/>
      </c>
      <c r="F14" s="7" t="str">
        <f>IF(('Edificio 1'!F18+'Edificio 2'!F18+'Edificio 3'!F18+'Edificio 4'!F18+'Edificio 5'!F18+'Edificio 6'!F18+'Edificio 7'!F18+'Edificio 8'!F18+'Edificio 9'!F18+'Edificio 10'!F18)=0,"",('Edificio 1'!F18+'Edificio 2'!F18+'Edificio 3'!F18+'Edificio 4'!F18+'Edificio 5'!F18+'Edificio 6'!F18+'Edificio 7'!F18+'Edificio 8'!F18+'Edificio 9'!F18+'Edificio 10'!F18))</f>
        <v/>
      </c>
      <c r="G14" s="7" t="str">
        <f>IF(('Edificio 1'!G18+'Edificio 2'!G18+'Edificio 3'!G18+'Edificio 4'!G18+'Edificio 5'!G18+'Edificio 6'!G18+'Edificio 7'!G18+'Edificio 8'!G18+'Edificio 9'!G18+'Edificio 10'!G18)=0,"",('Edificio 1'!G18+'Edificio 2'!G18+'Edificio 3'!G18+'Edificio 4'!G18+'Edificio 5'!G18+'Edificio 6'!G18+'Edificio 7'!G18+'Edificio 8'!G18+'Edificio 9'!G18+'Edificio 10'!G18))</f>
        <v/>
      </c>
      <c r="H14" s="7" t="str">
        <f>IF(('Edificio 1'!H18+'Edificio 2'!H18+'Edificio 3'!H18+'Edificio 4'!H18+'Edificio 5'!H18+'Edificio 6'!H18+'Edificio 7'!H18+'Edificio 8'!H18+'Edificio 9'!H18+'Edificio 10'!H18)=0,"",('Edificio 1'!H18+'Edificio 2'!H18+'Edificio 3'!H18+'Edificio 4'!H18+'Edificio 5'!H18+'Edificio 6'!H18+'Edificio 7'!H18+'Edificio 8'!H18+'Edificio 9'!H18+'Edificio 10'!H18))</f>
        <v/>
      </c>
      <c r="I14" s="7" t="str">
        <f>IF(('Edificio 1'!I18+'Edificio 2'!I18+'Edificio 3'!I18+'Edificio 4'!I18+'Edificio 5'!I18+'Edificio 6'!I18+'Edificio 7'!I18+'Edificio 8'!I18+'Edificio 9'!I18+'Edificio 10'!I18)=0,"",('Edificio 1'!I18+'Edificio 2'!I18+'Edificio 3'!I18+'Edificio 4'!I18+'Edificio 5'!I18+'Edificio 6'!I18+'Edificio 7'!I18+'Edificio 8'!I18+'Edificio 9'!I18+'Edificio 10'!I18))</f>
        <v/>
      </c>
      <c r="J14" s="12" t="str">
        <f t="shared" si="2"/>
        <v/>
      </c>
      <c r="K14" s="13" t="str">
        <f t="shared" si="3"/>
        <v/>
      </c>
    </row>
    <row r="15" spans="1:11" x14ac:dyDescent="0.3">
      <c r="A15" s="8" t="s">
        <v>9</v>
      </c>
      <c r="B15" s="7" t="str">
        <f>IF(('Edificio 1'!B19+'Edificio 2'!B19+'Edificio 3'!B19+'Edificio 4'!B19+'Edificio 5'!B19+'Edificio 6'!B19+'Edificio 7'!B19+'Edificio 8'!B19+'Edificio 9'!B19+'Edificio 10'!B19)=0,"",('Edificio 1'!B19+'Edificio 2'!B19+'Edificio 3'!B19+'Edificio 4'!B19+'Edificio 5'!B19+'Edificio 6'!B19+'Edificio 7'!B19+'Edificio 8'!B19+'Edificio 9'!B19+'Edificio 10'!B19))</f>
        <v/>
      </c>
      <c r="C15" s="7" t="str">
        <f>IF(('Edificio 1'!C19+'Edificio 2'!C19+'Edificio 3'!C19+'Edificio 4'!C19+'Edificio 5'!C19+'Edificio 6'!C19+'Edificio 7'!C19+'Edificio 8'!C19+'Edificio 9'!C19+'Edificio 10'!C19)=0,"",('Edificio 1'!C19+'Edificio 2'!C19+'Edificio 3'!C19+'Edificio 4'!C19+'Edificio 5'!C19+'Edificio 6'!C19+'Edificio 7'!C19+'Edificio 8'!C19+'Edificio 9'!C19+'Edificio 10'!C19))</f>
        <v/>
      </c>
      <c r="D15" s="7" t="str">
        <f>IF(('Edificio 1'!D19+'Edificio 2'!D19+'Edificio 3'!D19+'Edificio 4'!D19+'Edificio 5'!D19+'Edificio 6'!D19+'Edificio 7'!D19+'Edificio 8'!D19+'Edificio 9'!D19+'Edificio 10'!D19)=0,"",('Edificio 1'!D19+'Edificio 2'!D19+'Edificio 3'!D19+'Edificio 4'!D19+'Edificio 5'!D19+'Edificio 6'!D19+'Edificio 7'!D19+'Edificio 8'!D19+'Edificio 9'!D19+'Edificio 10'!D19))</f>
        <v/>
      </c>
      <c r="E15" s="7" t="str">
        <f>IF(('Edificio 1'!E19+'Edificio 2'!E19+'Edificio 3'!E19+'Edificio 4'!E19+'Edificio 5'!E19+'Edificio 6'!E19+'Edificio 7'!E19+'Edificio 8'!E19+'Edificio 9'!E19+'Edificio 10'!E19)=0,"",('Edificio 1'!E19+'Edificio 2'!E19+'Edificio 3'!E19+'Edificio 4'!E19+'Edificio 5'!E19+'Edificio 6'!E19+'Edificio 7'!E19+'Edificio 8'!E19+'Edificio 9'!E19+'Edificio 10'!E19))</f>
        <v/>
      </c>
      <c r="F15" s="7" t="str">
        <f>IF(('Edificio 1'!F19+'Edificio 2'!F19+'Edificio 3'!F19+'Edificio 4'!F19+'Edificio 5'!F19+'Edificio 6'!F19+'Edificio 7'!F19+'Edificio 8'!F19+'Edificio 9'!F19+'Edificio 10'!F19)=0,"",('Edificio 1'!F19+'Edificio 2'!F19+'Edificio 3'!F19+'Edificio 4'!F19+'Edificio 5'!F19+'Edificio 6'!F19+'Edificio 7'!F19+'Edificio 8'!F19+'Edificio 9'!F19+'Edificio 10'!F19))</f>
        <v/>
      </c>
      <c r="G15" s="7" t="str">
        <f>IF(('Edificio 1'!G19+'Edificio 2'!G19+'Edificio 3'!G19+'Edificio 4'!G19+'Edificio 5'!G19+'Edificio 6'!G19+'Edificio 7'!G19+'Edificio 8'!G19+'Edificio 9'!G19+'Edificio 10'!G19)=0,"",('Edificio 1'!G19+'Edificio 2'!G19+'Edificio 3'!G19+'Edificio 4'!G19+'Edificio 5'!G19+'Edificio 6'!G19+'Edificio 7'!G19+'Edificio 8'!G19+'Edificio 9'!G19+'Edificio 10'!G19))</f>
        <v/>
      </c>
      <c r="H15" s="7" t="str">
        <f>IF(('Edificio 1'!H19+'Edificio 2'!H19+'Edificio 3'!H19+'Edificio 4'!H19+'Edificio 5'!H19+'Edificio 6'!H19+'Edificio 7'!H19+'Edificio 8'!H19+'Edificio 9'!H19+'Edificio 10'!H19)=0,"",('Edificio 1'!H19+'Edificio 2'!H19+'Edificio 3'!H19+'Edificio 4'!H19+'Edificio 5'!H19+'Edificio 6'!H19+'Edificio 7'!H19+'Edificio 8'!H19+'Edificio 9'!H19+'Edificio 10'!H19))</f>
        <v/>
      </c>
      <c r="I15" s="7" t="str">
        <f>IF(('Edificio 1'!I19+'Edificio 2'!I19+'Edificio 3'!I19+'Edificio 4'!I19+'Edificio 5'!I19+'Edificio 6'!I19+'Edificio 7'!I19+'Edificio 8'!I19+'Edificio 9'!I19+'Edificio 10'!I19)=0,"",('Edificio 1'!I19+'Edificio 2'!I19+'Edificio 3'!I19+'Edificio 4'!I19+'Edificio 5'!I19+'Edificio 6'!I19+'Edificio 7'!I19+'Edificio 8'!I19+'Edificio 9'!I19+'Edificio 10'!I19))</f>
        <v/>
      </c>
      <c r="J15" s="12" t="str">
        <f t="shared" si="2"/>
        <v/>
      </c>
      <c r="K15" s="13" t="str">
        <f t="shared" si="3"/>
        <v/>
      </c>
    </row>
    <row r="16" spans="1:11" x14ac:dyDescent="0.3">
      <c r="A16" s="8" t="s">
        <v>10</v>
      </c>
      <c r="B16" s="7" t="str">
        <f>IF(('Edificio 1'!B20+'Edificio 2'!B20+'Edificio 3'!B20+'Edificio 4'!B20+'Edificio 5'!B20+'Edificio 6'!B20+'Edificio 7'!B20+'Edificio 8'!B20+'Edificio 9'!B20+'Edificio 10'!B20)=0,"",('Edificio 1'!B20+'Edificio 2'!B20+'Edificio 3'!B20+'Edificio 4'!B20+'Edificio 5'!B20+'Edificio 6'!B20+'Edificio 7'!B20+'Edificio 8'!B20+'Edificio 9'!B20+'Edificio 10'!B20))</f>
        <v/>
      </c>
      <c r="C16" s="7" t="str">
        <f>IF(('Edificio 1'!C20+'Edificio 2'!C20+'Edificio 3'!C20+'Edificio 4'!C20+'Edificio 5'!C20+'Edificio 6'!C20+'Edificio 7'!C20+'Edificio 8'!C20+'Edificio 9'!C20+'Edificio 10'!C20)=0,"",('Edificio 1'!C20+'Edificio 2'!C20+'Edificio 3'!C20+'Edificio 4'!C20+'Edificio 5'!C20+'Edificio 6'!C20+'Edificio 7'!C20+'Edificio 8'!C20+'Edificio 9'!C20+'Edificio 10'!C20))</f>
        <v/>
      </c>
      <c r="D16" s="7" t="str">
        <f>IF(('Edificio 1'!D20+'Edificio 2'!D20+'Edificio 3'!D20+'Edificio 4'!D20+'Edificio 5'!D20+'Edificio 6'!D20+'Edificio 7'!D20+'Edificio 8'!D20+'Edificio 9'!D20+'Edificio 10'!D20)=0,"",('Edificio 1'!D20+'Edificio 2'!D20+'Edificio 3'!D20+'Edificio 4'!D20+'Edificio 5'!D20+'Edificio 6'!D20+'Edificio 7'!D20+'Edificio 8'!D20+'Edificio 9'!D20+'Edificio 10'!D20))</f>
        <v/>
      </c>
      <c r="E16" s="7" t="str">
        <f>IF(('Edificio 1'!E20+'Edificio 2'!E20+'Edificio 3'!E20+'Edificio 4'!E20+'Edificio 5'!E20+'Edificio 6'!E20+'Edificio 7'!E20+'Edificio 8'!E20+'Edificio 9'!E20+'Edificio 10'!E20)=0,"",('Edificio 1'!E20+'Edificio 2'!E20+'Edificio 3'!E20+'Edificio 4'!E20+'Edificio 5'!E20+'Edificio 6'!E20+'Edificio 7'!E20+'Edificio 8'!E20+'Edificio 9'!E20+'Edificio 10'!E20))</f>
        <v/>
      </c>
      <c r="F16" s="7" t="str">
        <f>IF(('Edificio 1'!F20+'Edificio 2'!F20+'Edificio 3'!F20+'Edificio 4'!F20+'Edificio 5'!F20+'Edificio 6'!F20+'Edificio 7'!F20+'Edificio 8'!F20+'Edificio 9'!F20+'Edificio 10'!F20)=0,"",('Edificio 1'!F20+'Edificio 2'!F20+'Edificio 3'!F20+'Edificio 4'!F20+'Edificio 5'!F20+'Edificio 6'!F20+'Edificio 7'!F20+'Edificio 8'!F20+'Edificio 9'!F20+'Edificio 10'!F20))</f>
        <v/>
      </c>
      <c r="G16" s="7" t="str">
        <f>IF(('Edificio 1'!G20+'Edificio 2'!G20+'Edificio 3'!G20+'Edificio 4'!G20+'Edificio 5'!G20+'Edificio 6'!G20+'Edificio 7'!G20+'Edificio 8'!G20+'Edificio 9'!G20+'Edificio 10'!G20)=0,"",('Edificio 1'!G20+'Edificio 2'!G20+'Edificio 3'!G20+'Edificio 4'!G20+'Edificio 5'!G20+'Edificio 6'!G20+'Edificio 7'!G20+'Edificio 8'!G20+'Edificio 9'!G20+'Edificio 10'!G20))</f>
        <v/>
      </c>
      <c r="H16" s="7" t="str">
        <f>IF(('Edificio 1'!H20+'Edificio 2'!H20+'Edificio 3'!H20+'Edificio 4'!H20+'Edificio 5'!H20+'Edificio 6'!H20+'Edificio 7'!H20+'Edificio 8'!H20+'Edificio 9'!H20+'Edificio 10'!H20)=0,"",('Edificio 1'!H20+'Edificio 2'!H20+'Edificio 3'!H20+'Edificio 4'!H20+'Edificio 5'!H20+'Edificio 6'!H20+'Edificio 7'!H20+'Edificio 8'!H20+'Edificio 9'!H20+'Edificio 10'!H20))</f>
        <v/>
      </c>
      <c r="I16" s="7" t="str">
        <f>IF(('Edificio 1'!I20+'Edificio 2'!I20+'Edificio 3'!I20+'Edificio 4'!I20+'Edificio 5'!I20+'Edificio 6'!I20+'Edificio 7'!I20+'Edificio 8'!I20+'Edificio 9'!I20+'Edificio 10'!I20)=0,"",('Edificio 1'!I20+'Edificio 2'!I20+'Edificio 3'!I20+'Edificio 4'!I20+'Edificio 5'!I20+'Edificio 6'!I20+'Edificio 7'!I20+'Edificio 8'!I20+'Edificio 9'!I20+'Edificio 10'!I20))</f>
        <v/>
      </c>
      <c r="J16" s="12" t="str">
        <f t="shared" si="2"/>
        <v/>
      </c>
      <c r="K16" s="13" t="str">
        <f t="shared" si="3"/>
        <v/>
      </c>
    </row>
    <row r="17" spans="1:11" x14ac:dyDescent="0.3">
      <c r="A17" s="8" t="s">
        <v>11</v>
      </c>
      <c r="B17" s="7" t="str">
        <f>IF(('Edificio 1'!B21+'Edificio 2'!B21+'Edificio 3'!B21+'Edificio 4'!B21+'Edificio 5'!B21+'Edificio 6'!B21+'Edificio 7'!B21+'Edificio 8'!B21+'Edificio 9'!B21+'Edificio 10'!B21)=0,"",('Edificio 1'!B21+'Edificio 2'!B21+'Edificio 3'!B21+'Edificio 4'!B21+'Edificio 5'!B21+'Edificio 6'!B21+'Edificio 7'!B21+'Edificio 8'!B21+'Edificio 9'!B21+'Edificio 10'!B21))</f>
        <v/>
      </c>
      <c r="C17" s="7" t="str">
        <f>IF(('Edificio 1'!C21+'Edificio 2'!C21+'Edificio 3'!C21+'Edificio 4'!C21+'Edificio 5'!C21+'Edificio 6'!C21+'Edificio 7'!C21+'Edificio 8'!C21+'Edificio 9'!C21+'Edificio 10'!C21)=0,"",('Edificio 1'!C21+'Edificio 2'!C21+'Edificio 3'!C21+'Edificio 4'!C21+'Edificio 5'!C21+'Edificio 6'!C21+'Edificio 7'!C21+'Edificio 8'!C21+'Edificio 9'!C21+'Edificio 10'!C21))</f>
        <v/>
      </c>
      <c r="D17" s="7" t="str">
        <f>IF(('Edificio 1'!D21+'Edificio 2'!D21+'Edificio 3'!D21+'Edificio 4'!D21+'Edificio 5'!D21+'Edificio 6'!D21+'Edificio 7'!D21+'Edificio 8'!D21+'Edificio 9'!D21+'Edificio 10'!D21)=0,"",('Edificio 1'!D21+'Edificio 2'!D21+'Edificio 3'!D21+'Edificio 4'!D21+'Edificio 5'!D21+'Edificio 6'!D21+'Edificio 7'!D21+'Edificio 8'!D21+'Edificio 9'!D21+'Edificio 10'!D21))</f>
        <v/>
      </c>
      <c r="E17" s="7" t="str">
        <f>IF(('Edificio 1'!E21+'Edificio 2'!E21+'Edificio 3'!E21+'Edificio 4'!E21+'Edificio 5'!E21+'Edificio 6'!E21+'Edificio 7'!E21+'Edificio 8'!E21+'Edificio 9'!E21+'Edificio 10'!E21)=0,"",('Edificio 1'!E21+'Edificio 2'!E21+'Edificio 3'!E21+'Edificio 4'!E21+'Edificio 5'!E21+'Edificio 6'!E21+'Edificio 7'!E21+'Edificio 8'!E21+'Edificio 9'!E21+'Edificio 10'!E21))</f>
        <v/>
      </c>
      <c r="F17" s="7" t="str">
        <f>IF(('Edificio 1'!F21+'Edificio 2'!F21+'Edificio 3'!F21+'Edificio 4'!F21+'Edificio 5'!F21+'Edificio 6'!F21+'Edificio 7'!F21+'Edificio 8'!F21+'Edificio 9'!F21+'Edificio 10'!F21)=0,"",('Edificio 1'!F21+'Edificio 2'!F21+'Edificio 3'!F21+'Edificio 4'!F21+'Edificio 5'!F21+'Edificio 6'!F21+'Edificio 7'!F21+'Edificio 8'!F21+'Edificio 9'!F21+'Edificio 10'!F21))</f>
        <v/>
      </c>
      <c r="G17" s="7" t="str">
        <f>IF(('Edificio 1'!G21+'Edificio 2'!G21+'Edificio 3'!G21+'Edificio 4'!G21+'Edificio 5'!G21+'Edificio 6'!G21+'Edificio 7'!G21+'Edificio 8'!G21+'Edificio 9'!G21+'Edificio 10'!G21)=0,"",('Edificio 1'!G21+'Edificio 2'!G21+'Edificio 3'!G21+'Edificio 4'!G21+'Edificio 5'!G21+'Edificio 6'!G21+'Edificio 7'!G21+'Edificio 8'!G21+'Edificio 9'!G21+'Edificio 10'!G21))</f>
        <v/>
      </c>
      <c r="H17" s="7" t="str">
        <f>IF(('Edificio 1'!H21+'Edificio 2'!H21+'Edificio 3'!H21+'Edificio 4'!H21+'Edificio 5'!H21+'Edificio 6'!H21+'Edificio 7'!H21+'Edificio 8'!H21+'Edificio 9'!H21+'Edificio 10'!H21)=0,"",('Edificio 1'!H21+'Edificio 2'!H21+'Edificio 3'!H21+'Edificio 4'!H21+'Edificio 5'!H21+'Edificio 6'!H21+'Edificio 7'!H21+'Edificio 8'!H21+'Edificio 9'!H21+'Edificio 10'!H21))</f>
        <v/>
      </c>
      <c r="I17" s="7" t="str">
        <f>IF(('Edificio 1'!I21+'Edificio 2'!I21+'Edificio 3'!I21+'Edificio 4'!I21+'Edificio 5'!I21+'Edificio 6'!I21+'Edificio 7'!I21+'Edificio 8'!I21+'Edificio 9'!I21+'Edificio 10'!I21)=0,"",('Edificio 1'!I21+'Edificio 2'!I21+'Edificio 3'!I21+'Edificio 4'!I21+'Edificio 5'!I21+'Edificio 6'!I21+'Edificio 7'!I21+'Edificio 8'!I21+'Edificio 9'!I21+'Edificio 10'!I21))</f>
        <v/>
      </c>
      <c r="J17" s="12" t="str">
        <f t="shared" si="2"/>
        <v/>
      </c>
      <c r="K17" s="13" t="str">
        <f t="shared" si="3"/>
        <v/>
      </c>
    </row>
    <row r="18" spans="1:11" ht="15" thickBot="1" x14ac:dyDescent="0.35">
      <c r="A18" s="24" t="s">
        <v>12</v>
      </c>
      <c r="B18" s="7" t="str">
        <f>IF(('Edificio 1'!B22+'Edificio 2'!B22+'Edificio 3'!B22+'Edificio 4'!B22+'Edificio 5'!B22+'Edificio 6'!B22+'Edificio 7'!B22+'Edificio 8'!B22+'Edificio 9'!B22+'Edificio 10'!B22)=0,"",('Edificio 1'!B22+'Edificio 2'!B22+'Edificio 3'!B22+'Edificio 4'!B22+'Edificio 5'!B22+'Edificio 6'!B22+'Edificio 7'!B22+'Edificio 8'!B22+'Edificio 9'!B22+'Edificio 10'!B22))</f>
        <v/>
      </c>
      <c r="C18" s="7" t="str">
        <f>IF(('Edificio 1'!C22+'Edificio 2'!C22+'Edificio 3'!C22+'Edificio 4'!C22+'Edificio 5'!C22+'Edificio 6'!C22+'Edificio 7'!C22+'Edificio 8'!C22+'Edificio 9'!C22+'Edificio 10'!C22)=0,"",('Edificio 1'!C22+'Edificio 2'!C22+'Edificio 3'!C22+'Edificio 4'!C22+'Edificio 5'!C22+'Edificio 6'!C22+'Edificio 7'!C22+'Edificio 8'!C22+'Edificio 9'!C22+'Edificio 10'!C22))</f>
        <v/>
      </c>
      <c r="D18" s="7" t="str">
        <f>IF(('Edificio 1'!D22+'Edificio 2'!D22+'Edificio 3'!D22+'Edificio 4'!D22+'Edificio 5'!D22+'Edificio 6'!D22+'Edificio 7'!D22+'Edificio 8'!D22+'Edificio 9'!D22+'Edificio 10'!D22)=0,"",('Edificio 1'!D22+'Edificio 2'!D22+'Edificio 3'!D22+'Edificio 4'!D22+'Edificio 5'!D22+'Edificio 6'!D22+'Edificio 7'!D22+'Edificio 8'!D22+'Edificio 9'!D22+'Edificio 10'!D22))</f>
        <v/>
      </c>
      <c r="E18" s="7" t="str">
        <f>IF(('Edificio 1'!E22+'Edificio 2'!E22+'Edificio 3'!E22+'Edificio 4'!E22+'Edificio 5'!E22+'Edificio 6'!E22+'Edificio 7'!E22+'Edificio 8'!E22+'Edificio 9'!E22+'Edificio 10'!E22)=0,"",('Edificio 1'!E22+'Edificio 2'!E22+'Edificio 3'!E22+'Edificio 4'!E22+'Edificio 5'!E22+'Edificio 6'!E22+'Edificio 7'!E22+'Edificio 8'!E22+'Edificio 9'!E22+'Edificio 10'!E22))</f>
        <v/>
      </c>
      <c r="F18" s="7" t="str">
        <f>IF(('Edificio 1'!F22+'Edificio 2'!F22+'Edificio 3'!F22+'Edificio 4'!F22+'Edificio 5'!F22+'Edificio 6'!F22+'Edificio 7'!F22+'Edificio 8'!F22+'Edificio 9'!F22+'Edificio 10'!F22)=0,"",('Edificio 1'!F22+'Edificio 2'!F22+'Edificio 3'!F22+'Edificio 4'!F22+'Edificio 5'!F22+'Edificio 6'!F22+'Edificio 7'!F22+'Edificio 8'!F22+'Edificio 9'!F22+'Edificio 10'!F22))</f>
        <v/>
      </c>
      <c r="G18" s="7" t="str">
        <f>IF(('Edificio 1'!G22+'Edificio 2'!G22+'Edificio 3'!G22+'Edificio 4'!G22+'Edificio 5'!G22+'Edificio 6'!G22+'Edificio 7'!G22+'Edificio 8'!G22+'Edificio 9'!G22+'Edificio 10'!G22)=0,"",('Edificio 1'!G22+'Edificio 2'!G22+'Edificio 3'!G22+'Edificio 4'!G22+'Edificio 5'!G22+'Edificio 6'!G22+'Edificio 7'!G22+'Edificio 8'!G22+'Edificio 9'!G22+'Edificio 10'!G22))</f>
        <v/>
      </c>
      <c r="H18" s="7" t="str">
        <f>IF(('Edificio 1'!H22+'Edificio 2'!H22+'Edificio 3'!H22+'Edificio 4'!H22+'Edificio 5'!H22+'Edificio 6'!H22+'Edificio 7'!H22+'Edificio 8'!H22+'Edificio 9'!H22+'Edificio 10'!H22)=0,"",('Edificio 1'!H22+'Edificio 2'!H22+'Edificio 3'!H22+'Edificio 4'!H22+'Edificio 5'!H22+'Edificio 6'!H22+'Edificio 7'!H22+'Edificio 8'!H22+'Edificio 9'!H22+'Edificio 10'!H22))</f>
        <v/>
      </c>
      <c r="I18" s="7" t="str">
        <f>IF(('Edificio 1'!I22+'Edificio 2'!I22+'Edificio 3'!I22+'Edificio 4'!I22+'Edificio 5'!I22+'Edificio 6'!I22+'Edificio 7'!I22+'Edificio 8'!I22+'Edificio 9'!I22+'Edificio 10'!I22)=0,"",('Edificio 1'!I22+'Edificio 2'!I22+'Edificio 3'!I22+'Edificio 4'!I22+'Edificio 5'!I22+'Edificio 6'!I22+'Edificio 7'!I22+'Edificio 8'!I22+'Edificio 9'!I22+'Edificio 10'!I22))</f>
        <v/>
      </c>
      <c r="J18" s="12" t="str">
        <f t="shared" si="2"/>
        <v/>
      </c>
      <c r="K18" s="39" t="str">
        <f t="shared" si="3"/>
        <v/>
      </c>
    </row>
    <row r="19" spans="1:11" x14ac:dyDescent="0.3">
      <c r="A19" s="27" t="s">
        <v>30</v>
      </c>
      <c r="B19" s="42" t="s">
        <v>40</v>
      </c>
      <c r="C19" s="40">
        <f t="shared" ref="C19:J19" si="4">SUM(C7:C18)</f>
        <v>0</v>
      </c>
      <c r="D19" s="40">
        <f t="shared" si="4"/>
        <v>0</v>
      </c>
      <c r="E19" s="40">
        <f t="shared" si="4"/>
        <v>0</v>
      </c>
      <c r="F19" s="40">
        <f t="shared" si="4"/>
        <v>0</v>
      </c>
      <c r="G19" s="40">
        <f t="shared" ref="G19" si="5">SUM(G7:G18)</f>
        <v>0</v>
      </c>
      <c r="H19" s="40">
        <f t="shared" si="4"/>
        <v>0</v>
      </c>
      <c r="I19" s="40">
        <f t="shared" si="4"/>
        <v>0</v>
      </c>
      <c r="J19" s="43">
        <f t="shared" si="4"/>
        <v>0</v>
      </c>
      <c r="K19" s="45" t="s">
        <v>40</v>
      </c>
    </row>
    <row r="20" spans="1:11" ht="15" thickBot="1" x14ac:dyDescent="0.35">
      <c r="A20" s="31" t="s">
        <v>39</v>
      </c>
      <c r="B20" s="41" t="str">
        <f>IF(SUM(B7:B18)=0," ",AVERAGE(B7:B18))</f>
        <v xml:space="preserve"> </v>
      </c>
      <c r="C20" s="41" t="e">
        <f t="shared" ref="C20:I20" si="6">+AVERAGEIF(C7:C18,"&gt;0",C7:C18)</f>
        <v>#DIV/0!</v>
      </c>
      <c r="D20" s="41" t="e">
        <f t="shared" si="6"/>
        <v>#DIV/0!</v>
      </c>
      <c r="E20" s="41" t="e">
        <f t="shared" si="6"/>
        <v>#DIV/0!</v>
      </c>
      <c r="F20" s="41" t="e">
        <f t="shared" si="6"/>
        <v>#DIV/0!</v>
      </c>
      <c r="G20" s="41"/>
      <c r="H20" s="41" t="e">
        <f t="shared" si="6"/>
        <v>#DIV/0!</v>
      </c>
      <c r="I20" s="41" t="e">
        <f t="shared" si="6"/>
        <v>#DIV/0!</v>
      </c>
      <c r="J20" s="41" t="e">
        <f>+AVERAGEIF(J7:J18,"&gt;0",J7:J18)</f>
        <v>#DIV/0!</v>
      </c>
      <c r="K20" s="44" t="str">
        <f>IF(B20=" "," ",J20/B20)</f>
        <v xml:space="preserve"> </v>
      </c>
    </row>
  </sheetData>
  <sheetProtection sheet="1" objects="1" scenarios="1"/>
  <mergeCells count="8">
    <mergeCell ref="A2:C2"/>
    <mergeCell ref="D2:J2"/>
    <mergeCell ref="A3:C3"/>
    <mergeCell ref="D3:J3"/>
    <mergeCell ref="C5:I5"/>
    <mergeCell ref="A5:A6"/>
    <mergeCell ref="B5:B6"/>
    <mergeCell ref="J5:K5"/>
  </mergeCells>
  <pageMargins left="0.69" right="0.31496062992125984" top="0.59055118110236227" bottom="0.9055118110236221" header="0.31496062992125984" footer="1.7"/>
  <pageSetup paperSize="9" scale="90" orientation="landscape" r:id="rId1"/>
  <rowBreaks count="2" manualBreakCount="2">
    <brk id="22" max="16383" man="1"/>
    <brk id="5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2EC45-7314-4623-AE18-35400DEBB9A4}">
  <dimension ref="B3:M23"/>
  <sheetViews>
    <sheetView showGridLines="0" showRowColHeaders="0" workbookViewId="0">
      <selection activeCell="I15" sqref="I15"/>
    </sheetView>
  </sheetViews>
  <sheetFormatPr baseColWidth="10" defaultRowHeight="14.4" x14ac:dyDescent="0.3"/>
  <sheetData>
    <row r="3" spans="2:13" ht="23.4" x14ac:dyDescent="0.45">
      <c r="B3" s="119" t="s">
        <v>71</v>
      </c>
      <c r="C3" s="119"/>
      <c r="D3" s="119"/>
      <c r="E3" s="119"/>
      <c r="F3" s="119"/>
      <c r="G3" s="119"/>
      <c r="H3" s="119"/>
      <c r="I3" s="119"/>
      <c r="J3" s="119"/>
      <c r="K3" s="119"/>
      <c r="L3" s="119"/>
      <c r="M3" s="119"/>
    </row>
    <row r="5" spans="2:13" x14ac:dyDescent="0.3">
      <c r="B5" t="s">
        <v>59</v>
      </c>
    </row>
    <row r="6" spans="2:13" x14ac:dyDescent="0.3">
      <c r="B6" t="s">
        <v>60</v>
      </c>
    </row>
    <row r="7" spans="2:13" x14ac:dyDescent="0.3">
      <c r="B7" t="s">
        <v>61</v>
      </c>
    </row>
    <row r="8" spans="2:13" x14ac:dyDescent="0.3">
      <c r="B8" t="s">
        <v>62</v>
      </c>
    </row>
    <row r="9" spans="2:13" x14ac:dyDescent="0.3">
      <c r="B9" t="s">
        <v>63</v>
      </c>
    </row>
    <row r="10" spans="2:13" x14ac:dyDescent="0.3">
      <c r="B10" t="s">
        <v>64</v>
      </c>
    </row>
    <row r="11" spans="2:13" x14ac:dyDescent="0.3">
      <c r="B11" t="s">
        <v>65</v>
      </c>
    </row>
    <row r="12" spans="2:13" x14ac:dyDescent="0.3">
      <c r="B12" t="s">
        <v>66</v>
      </c>
    </row>
    <row r="13" spans="2:13" x14ac:dyDescent="0.3">
      <c r="B13" t="s">
        <v>67</v>
      </c>
    </row>
    <row r="14" spans="2:13" x14ac:dyDescent="0.3">
      <c r="B14" t="s">
        <v>72</v>
      </c>
    </row>
    <row r="15" spans="2:13" x14ac:dyDescent="0.3">
      <c r="B15" t="s">
        <v>68</v>
      </c>
    </row>
    <row r="16" spans="2:13" x14ac:dyDescent="0.3">
      <c r="B16" t="s">
        <v>69</v>
      </c>
    </row>
    <row r="17" spans="2:12" x14ac:dyDescent="0.3">
      <c r="B17" t="s">
        <v>73</v>
      </c>
    </row>
    <row r="18" spans="2:12" x14ac:dyDescent="0.3">
      <c r="B18" t="s">
        <v>70</v>
      </c>
    </row>
    <row r="19" spans="2:12" x14ac:dyDescent="0.3">
      <c r="B19" t="s">
        <v>75</v>
      </c>
    </row>
    <row r="21" spans="2:12" x14ac:dyDescent="0.3">
      <c r="B21" s="120" t="s">
        <v>74</v>
      </c>
      <c r="C21" s="120"/>
      <c r="D21" s="120"/>
      <c r="E21" s="120"/>
      <c r="F21" s="120"/>
      <c r="G21" s="120"/>
      <c r="H21" s="120"/>
      <c r="I21" s="120"/>
      <c r="J21" s="120"/>
      <c r="K21" s="120"/>
      <c r="L21" s="120"/>
    </row>
    <row r="22" spans="2:12" x14ac:dyDescent="0.3">
      <c r="B22" s="120"/>
      <c r="C22" s="120"/>
      <c r="D22" s="120"/>
      <c r="E22" s="120"/>
      <c r="F22" s="120"/>
      <c r="G22" s="120"/>
      <c r="H22" s="120"/>
      <c r="I22" s="120"/>
      <c r="J22" s="120"/>
      <c r="K22" s="120"/>
      <c r="L22" s="120"/>
    </row>
    <row r="23" spans="2:12" x14ac:dyDescent="0.3">
      <c r="B23" s="120"/>
      <c r="C23" s="120"/>
      <c r="D23" s="120"/>
      <c r="E23" s="120"/>
      <c r="F23" s="120"/>
      <c r="G23" s="120"/>
      <c r="H23" s="120"/>
      <c r="I23" s="120"/>
      <c r="J23" s="120"/>
      <c r="K23" s="120"/>
      <c r="L23" s="120"/>
    </row>
  </sheetData>
  <mergeCells count="2">
    <mergeCell ref="B3:M3"/>
    <mergeCell ref="B21:L2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S27"/>
  <sheetViews>
    <sheetView showGridLines="0" workbookViewId="0">
      <selection activeCell="A8" sqref="A8:B10"/>
    </sheetView>
  </sheetViews>
  <sheetFormatPr baseColWidth="10" defaultColWidth="11.44140625" defaultRowHeight="14.4" x14ac:dyDescent="0.3"/>
  <cols>
    <col min="1" max="2" width="11.44140625" style="46"/>
    <col min="3" max="3" width="11.5546875" style="46" customWidth="1"/>
    <col min="4" max="4" width="23.5546875" style="46" customWidth="1"/>
    <col min="5" max="5" width="23.33203125" style="46" customWidth="1"/>
    <col min="6" max="7" width="25.44140625" style="46" customWidth="1"/>
    <col min="8" max="8" width="12.33203125" style="46" bestFit="1" customWidth="1"/>
    <col min="9" max="9" width="9.6640625" style="46" bestFit="1" customWidth="1"/>
    <col min="10" max="10" width="20.88671875" style="46" customWidth="1"/>
    <col min="11" max="11" width="15" style="46" bestFit="1" customWidth="1"/>
    <col min="12" max="13" width="11.44140625" style="46"/>
    <col min="14" max="14" width="14.109375" style="46" customWidth="1"/>
    <col min="15" max="15" width="14.88671875" style="46" customWidth="1"/>
    <col min="16" max="17" width="13.44140625" style="46" customWidth="1"/>
    <col min="18" max="16384" width="11.44140625" style="46"/>
  </cols>
  <sheetData>
    <row r="1" spans="1:19" x14ac:dyDescent="0.3">
      <c r="A1" s="81" t="s">
        <v>15</v>
      </c>
      <c r="B1" s="81"/>
      <c r="C1" s="81"/>
      <c r="D1" s="84" t="str">
        <f>IF('Datos Generales'!I11="","",'Datos Generales'!I11)</f>
        <v/>
      </c>
      <c r="E1" s="85"/>
      <c r="F1" s="85"/>
      <c r="G1" s="85"/>
      <c r="H1" s="85"/>
      <c r="I1" s="85"/>
      <c r="J1" s="85"/>
      <c r="K1" s="85"/>
    </row>
    <row r="2" spans="1:19" x14ac:dyDescent="0.3">
      <c r="A2" s="81" t="s">
        <v>14</v>
      </c>
      <c r="B2" s="81"/>
      <c r="C2" s="81"/>
      <c r="D2" s="86"/>
      <c r="E2" s="85"/>
      <c r="F2" s="85"/>
      <c r="G2" s="85"/>
      <c r="H2" s="85"/>
      <c r="I2" s="85"/>
      <c r="J2" s="85"/>
      <c r="K2" s="85"/>
    </row>
    <row r="3" spans="1:19" x14ac:dyDescent="0.3">
      <c r="A3" s="81" t="s">
        <v>29</v>
      </c>
      <c r="B3" s="81"/>
      <c r="C3" s="81"/>
      <c r="D3" s="79" t="str">
        <f>IF('Datos Generales'!J22="","",'Datos Generales'!J22)</f>
        <v/>
      </c>
      <c r="E3" s="80"/>
      <c r="F3" s="80"/>
      <c r="G3" s="80"/>
      <c r="H3" s="80"/>
      <c r="I3" s="80"/>
      <c r="J3" s="80"/>
      <c r="K3" s="80"/>
    </row>
    <row r="4" spans="1:19" x14ac:dyDescent="0.3">
      <c r="A4" s="81" t="s">
        <v>16</v>
      </c>
      <c r="B4" s="81"/>
      <c r="C4" s="81"/>
      <c r="D4" s="85"/>
      <c r="E4" s="85"/>
      <c r="F4" s="85"/>
      <c r="G4" s="85"/>
      <c r="H4" s="85"/>
      <c r="I4" s="85"/>
      <c r="J4" s="85"/>
      <c r="K4" s="85"/>
    </row>
    <row r="5" spans="1:19" x14ac:dyDescent="0.3">
      <c r="A5" s="81" t="s">
        <v>17</v>
      </c>
      <c r="B5" s="81"/>
      <c r="C5" s="81"/>
      <c r="D5" s="87"/>
      <c r="E5" s="88"/>
      <c r="F5" s="88"/>
      <c r="G5" s="88"/>
      <c r="H5" s="88"/>
      <c r="I5" s="88"/>
      <c r="J5" s="88"/>
      <c r="K5" s="88"/>
    </row>
    <row r="7" spans="1:19" ht="15" thickBot="1" x14ac:dyDescent="0.35"/>
    <row r="8" spans="1:19" ht="15" customHeight="1" x14ac:dyDescent="0.3">
      <c r="A8" s="91" t="s">
        <v>0</v>
      </c>
      <c r="B8" s="94" t="s">
        <v>13</v>
      </c>
      <c r="C8" s="95" t="s">
        <v>44</v>
      </c>
      <c r="D8" s="96"/>
      <c r="E8" s="96"/>
      <c r="F8" s="96"/>
      <c r="G8" s="96"/>
      <c r="H8" s="96"/>
      <c r="I8" s="96"/>
      <c r="J8" s="96"/>
      <c r="K8" s="97"/>
      <c r="M8" s="101" t="s">
        <v>49</v>
      </c>
      <c r="N8" s="102"/>
      <c r="O8" s="102"/>
      <c r="P8" s="102"/>
      <c r="Q8" s="102"/>
      <c r="R8" s="102"/>
      <c r="S8" s="103"/>
    </row>
    <row r="9" spans="1:19" ht="15" customHeight="1" x14ac:dyDescent="0.3">
      <c r="A9" s="92"/>
      <c r="B9" s="89"/>
      <c r="C9" s="89" t="s">
        <v>42</v>
      </c>
      <c r="D9" s="89" t="s">
        <v>47</v>
      </c>
      <c r="E9" s="98" t="s">
        <v>45</v>
      </c>
      <c r="F9" s="89" t="s">
        <v>48</v>
      </c>
      <c r="G9" s="89" t="s">
        <v>57</v>
      </c>
      <c r="H9" s="89" t="s">
        <v>43</v>
      </c>
      <c r="I9" s="52" t="s">
        <v>31</v>
      </c>
      <c r="J9" s="98" t="s">
        <v>58</v>
      </c>
      <c r="K9" s="82" t="s">
        <v>37</v>
      </c>
      <c r="M9" s="98" t="s">
        <v>50</v>
      </c>
      <c r="N9" s="98" t="s">
        <v>51</v>
      </c>
      <c r="O9" s="98" t="s">
        <v>52</v>
      </c>
      <c r="P9" s="98" t="s">
        <v>53</v>
      </c>
      <c r="Q9" s="89" t="s">
        <v>57</v>
      </c>
      <c r="R9" s="98" t="s">
        <v>54</v>
      </c>
      <c r="S9" s="60" t="s">
        <v>55</v>
      </c>
    </row>
    <row r="10" spans="1:19" ht="36.75" customHeight="1" thickBot="1" x14ac:dyDescent="0.35">
      <c r="A10" s="93"/>
      <c r="B10" s="90"/>
      <c r="C10" s="90"/>
      <c r="D10" s="90"/>
      <c r="E10" s="99"/>
      <c r="F10" s="90"/>
      <c r="G10" s="90"/>
      <c r="H10" s="90"/>
      <c r="I10" s="54"/>
      <c r="J10" s="99"/>
      <c r="K10" s="83"/>
      <c r="M10" s="100"/>
      <c r="N10" s="100"/>
      <c r="O10" s="100"/>
      <c r="P10" s="100"/>
      <c r="Q10" s="90"/>
      <c r="R10" s="100"/>
      <c r="S10" s="62"/>
    </row>
    <row r="11" spans="1:19" x14ac:dyDescent="0.3">
      <c r="A11" s="6" t="s">
        <v>1</v>
      </c>
      <c r="B11" s="20"/>
      <c r="C11" s="4"/>
      <c r="D11" s="4"/>
      <c r="E11" s="4"/>
      <c r="F11" s="4"/>
      <c r="G11" s="4"/>
      <c r="H11" s="4"/>
      <c r="I11" s="4"/>
      <c r="J11" s="68"/>
      <c r="K11" s="13">
        <f>SUM(C11:I11)</f>
        <v>0</v>
      </c>
      <c r="M11" s="66"/>
      <c r="N11" s="67"/>
      <c r="O11" s="66"/>
      <c r="P11" s="66"/>
      <c r="Q11" s="66"/>
      <c r="R11" s="66"/>
      <c r="S11" s="66"/>
    </row>
    <row r="12" spans="1:19" x14ac:dyDescent="0.3">
      <c r="A12" s="8" t="s">
        <v>2</v>
      </c>
      <c r="B12" s="20"/>
      <c r="C12" s="4"/>
      <c r="D12" s="1"/>
      <c r="E12" s="1"/>
      <c r="F12" s="1"/>
      <c r="G12" s="4"/>
      <c r="H12" s="1"/>
      <c r="I12" s="14"/>
      <c r="J12" s="68"/>
      <c r="K12" s="13">
        <f t="shared" ref="K12:K22" si="0">SUM(C12:I12)</f>
        <v>0</v>
      </c>
      <c r="M12" s="66"/>
      <c r="N12" s="67"/>
      <c r="O12" s="66"/>
      <c r="P12" s="66"/>
      <c r="Q12" s="66"/>
      <c r="R12" s="66"/>
      <c r="S12" s="66"/>
    </row>
    <row r="13" spans="1:19" x14ac:dyDescent="0.3">
      <c r="A13" s="8" t="s">
        <v>3</v>
      </c>
      <c r="B13" s="20"/>
      <c r="C13" s="4"/>
      <c r="D13" s="1"/>
      <c r="E13" s="1"/>
      <c r="F13" s="1"/>
      <c r="G13" s="4"/>
      <c r="H13" s="1"/>
      <c r="I13" s="14"/>
      <c r="J13" s="68"/>
      <c r="K13" s="13">
        <f t="shared" si="0"/>
        <v>0</v>
      </c>
      <c r="M13" s="66"/>
      <c r="N13" s="67"/>
      <c r="O13" s="66"/>
      <c r="P13" s="66"/>
      <c r="Q13" s="66"/>
      <c r="R13" s="66"/>
      <c r="S13" s="66"/>
    </row>
    <row r="14" spans="1:19" x14ac:dyDescent="0.3">
      <c r="A14" s="8" t="s">
        <v>4</v>
      </c>
      <c r="B14" s="20"/>
      <c r="C14" s="4"/>
      <c r="D14" s="1"/>
      <c r="E14" s="1"/>
      <c r="F14" s="1"/>
      <c r="G14" s="4"/>
      <c r="H14" s="1"/>
      <c r="I14" s="14"/>
      <c r="J14" s="68"/>
      <c r="K14" s="13">
        <f t="shared" si="0"/>
        <v>0</v>
      </c>
      <c r="M14" s="66"/>
      <c r="N14" s="66"/>
      <c r="O14" s="66"/>
      <c r="P14" s="66"/>
      <c r="Q14" s="66"/>
      <c r="R14" s="66"/>
      <c r="S14" s="66"/>
    </row>
    <row r="15" spans="1:19" x14ac:dyDescent="0.3">
      <c r="A15" s="8" t="s">
        <v>5</v>
      </c>
      <c r="B15" s="20"/>
      <c r="C15" s="4"/>
      <c r="D15" s="1"/>
      <c r="E15" s="1"/>
      <c r="F15" s="1"/>
      <c r="G15" s="4"/>
      <c r="H15" s="1"/>
      <c r="I15" s="14"/>
      <c r="J15" s="68"/>
      <c r="K15" s="13">
        <f t="shared" si="0"/>
        <v>0</v>
      </c>
      <c r="M15" s="66"/>
      <c r="N15" s="66"/>
      <c r="O15" s="66"/>
      <c r="P15" s="66"/>
      <c r="Q15" s="66"/>
      <c r="R15" s="66"/>
      <c r="S15" s="66"/>
    </row>
    <row r="16" spans="1:19" x14ac:dyDescent="0.3">
      <c r="A16" s="8" t="s">
        <v>6</v>
      </c>
      <c r="B16" s="20"/>
      <c r="C16" s="4"/>
      <c r="D16" s="1"/>
      <c r="E16" s="1"/>
      <c r="F16" s="1"/>
      <c r="G16" s="4"/>
      <c r="H16" s="1"/>
      <c r="I16" s="14"/>
      <c r="J16" s="68"/>
      <c r="K16" s="13">
        <f t="shared" si="0"/>
        <v>0</v>
      </c>
      <c r="M16" s="66"/>
      <c r="N16" s="66"/>
      <c r="O16" s="66"/>
      <c r="P16" s="66"/>
      <c r="Q16" s="66"/>
      <c r="R16" s="66"/>
      <c r="S16" s="66"/>
    </row>
    <row r="17" spans="1:19" x14ac:dyDescent="0.3">
      <c r="A17" s="8" t="s">
        <v>7</v>
      </c>
      <c r="B17" s="20"/>
      <c r="C17" s="4"/>
      <c r="D17" s="1"/>
      <c r="E17" s="1"/>
      <c r="F17" s="1"/>
      <c r="G17" s="4"/>
      <c r="H17" s="1"/>
      <c r="I17" s="14"/>
      <c r="J17" s="68"/>
      <c r="K17" s="13">
        <f t="shared" si="0"/>
        <v>0</v>
      </c>
      <c r="M17" s="66"/>
      <c r="N17" s="66"/>
      <c r="O17" s="66"/>
      <c r="P17" s="66"/>
      <c r="Q17" s="66"/>
      <c r="R17" s="66"/>
      <c r="S17" s="66"/>
    </row>
    <row r="18" spans="1:19" x14ac:dyDescent="0.3">
      <c r="A18" s="8" t="s">
        <v>8</v>
      </c>
      <c r="B18" s="20"/>
      <c r="C18" s="4"/>
      <c r="D18" s="1"/>
      <c r="E18" s="1"/>
      <c r="F18" s="1"/>
      <c r="G18" s="4"/>
      <c r="H18" s="1"/>
      <c r="I18" s="14"/>
      <c r="J18" s="68"/>
      <c r="K18" s="13">
        <f t="shared" si="0"/>
        <v>0</v>
      </c>
      <c r="M18" s="66"/>
      <c r="N18" s="66"/>
      <c r="O18" s="66"/>
      <c r="P18" s="66"/>
      <c r="Q18" s="66"/>
      <c r="R18" s="66"/>
      <c r="S18" s="66"/>
    </row>
    <row r="19" spans="1:19" x14ac:dyDescent="0.3">
      <c r="A19" s="8" t="s">
        <v>9</v>
      </c>
      <c r="B19" s="20"/>
      <c r="C19" s="4"/>
      <c r="D19" s="1"/>
      <c r="E19" s="1"/>
      <c r="F19" s="1"/>
      <c r="G19" s="4"/>
      <c r="H19" s="1"/>
      <c r="I19" s="14"/>
      <c r="J19" s="68"/>
      <c r="K19" s="13">
        <f t="shared" si="0"/>
        <v>0</v>
      </c>
      <c r="M19" s="66"/>
      <c r="N19" s="66"/>
      <c r="O19" s="66"/>
      <c r="P19" s="66"/>
      <c r="Q19" s="66"/>
      <c r="R19" s="66"/>
      <c r="S19" s="66"/>
    </row>
    <row r="20" spans="1:19" x14ac:dyDescent="0.3">
      <c r="A20" s="8" t="s">
        <v>10</v>
      </c>
      <c r="B20" s="20"/>
      <c r="C20" s="4"/>
      <c r="D20" s="1"/>
      <c r="E20" s="1"/>
      <c r="F20" s="1"/>
      <c r="G20" s="4"/>
      <c r="H20" s="1"/>
      <c r="I20" s="14"/>
      <c r="J20" s="68"/>
      <c r="K20" s="13">
        <f t="shared" si="0"/>
        <v>0</v>
      </c>
      <c r="M20" s="66"/>
      <c r="N20" s="66"/>
      <c r="O20" s="66"/>
      <c r="P20" s="66"/>
      <c r="Q20" s="66"/>
      <c r="R20" s="66"/>
      <c r="S20" s="66"/>
    </row>
    <row r="21" spans="1:19" x14ac:dyDescent="0.3">
      <c r="A21" s="8" t="s">
        <v>11</v>
      </c>
      <c r="B21" s="20"/>
      <c r="C21" s="4"/>
      <c r="D21" s="2"/>
      <c r="E21" s="2"/>
      <c r="F21" s="2"/>
      <c r="G21" s="4"/>
      <c r="H21" s="2"/>
      <c r="I21" s="14"/>
      <c r="J21" s="68"/>
      <c r="K21" s="13">
        <f t="shared" si="0"/>
        <v>0</v>
      </c>
      <c r="M21" s="66"/>
      <c r="N21" s="66"/>
      <c r="O21" s="66"/>
      <c r="P21" s="66"/>
      <c r="Q21" s="66"/>
      <c r="R21" s="66"/>
      <c r="S21" s="66"/>
    </row>
    <row r="22" spans="1:19" ht="15" thickBot="1" x14ac:dyDescent="0.35">
      <c r="A22" s="24" t="s">
        <v>12</v>
      </c>
      <c r="B22" s="20"/>
      <c r="C22" s="4"/>
      <c r="D22" s="5"/>
      <c r="E22" s="5"/>
      <c r="F22" s="5"/>
      <c r="G22" s="4"/>
      <c r="H22" s="5"/>
      <c r="I22" s="16"/>
      <c r="J22" s="69"/>
      <c r="K22" s="13">
        <f t="shared" si="0"/>
        <v>0</v>
      </c>
      <c r="M22" s="66"/>
      <c r="N22" s="66"/>
      <c r="O22" s="66"/>
      <c r="P22" s="66"/>
      <c r="Q22" s="66"/>
      <c r="R22" s="66"/>
      <c r="S22" s="66"/>
    </row>
    <row r="23" spans="1:19" x14ac:dyDescent="0.3">
      <c r="A23" s="27" t="s">
        <v>30</v>
      </c>
      <c r="B23" s="47" t="s">
        <v>40</v>
      </c>
      <c r="C23" s="28" t="str">
        <f>IF(SUM(C11:C22)=0,"",SUM(C11:C22))</f>
        <v/>
      </c>
      <c r="D23" s="28" t="str">
        <f t="shared" ref="D23:F23" si="1">IF(SUM(D11:D22)=0,"",SUM(D11:D22))</f>
        <v/>
      </c>
      <c r="E23" s="28" t="str">
        <f t="shared" si="1"/>
        <v/>
      </c>
      <c r="F23" s="28" t="str">
        <f t="shared" si="1"/>
        <v/>
      </c>
      <c r="G23" s="28" t="str">
        <f t="shared" ref="G23:I23" si="2">IF(SUM(G11:G22)=0,"",SUM(G11:G22))</f>
        <v/>
      </c>
      <c r="H23" s="28" t="str">
        <f t="shared" si="2"/>
        <v/>
      </c>
      <c r="I23" s="28" t="str">
        <f t="shared" si="2"/>
        <v/>
      </c>
      <c r="J23" s="70"/>
      <c r="K23" s="48" t="str">
        <f>IF(SUM(K11:K22)=0,"",SUM(K11:K22))</f>
        <v/>
      </c>
    </row>
    <row r="24" spans="1:19" ht="15" thickBot="1" x14ac:dyDescent="0.35">
      <c r="A24" s="31" t="s">
        <v>39</v>
      </c>
      <c r="B24" s="32" t="str">
        <f>IF(SUM(B11:B22)=0,"",AVERAGE(B11:B22))</f>
        <v/>
      </c>
      <c r="C24" s="32" t="str">
        <f t="shared" ref="C24:F24" si="3">IF(SUM(C11:C22)=0,"",AVERAGE(C11:C22))</f>
        <v/>
      </c>
      <c r="D24" s="32" t="str">
        <f t="shared" si="3"/>
        <v/>
      </c>
      <c r="E24" s="32" t="str">
        <f t="shared" si="3"/>
        <v/>
      </c>
      <c r="F24" s="32" t="str">
        <f t="shared" si="3"/>
        <v/>
      </c>
      <c r="G24" s="32" t="str">
        <f t="shared" ref="G24:I24" si="4">IF(SUM(G11:G22)=0,"",AVERAGE(G11:G22))</f>
        <v/>
      </c>
      <c r="H24" s="32" t="str">
        <f t="shared" si="4"/>
        <v/>
      </c>
      <c r="I24" s="32" t="str">
        <f t="shared" si="4"/>
        <v/>
      </c>
      <c r="J24" s="71"/>
      <c r="K24" s="49" t="str">
        <f>IF(SUM(K11:K22)=0,"",SUM(C24:I24))</f>
        <v/>
      </c>
    </row>
    <row r="25" spans="1:19" x14ac:dyDescent="0.3">
      <c r="A25" s="50"/>
    </row>
    <row r="26" spans="1:19" x14ac:dyDescent="0.3">
      <c r="A26" s="50"/>
    </row>
    <row r="27" spans="1:19" x14ac:dyDescent="0.3">
      <c r="A27" s="50"/>
    </row>
  </sheetData>
  <sheetProtection sheet="1" objects="1" scenarios="1"/>
  <protectedRanges>
    <protectedRange sqref="B11:J22" name="Rango2"/>
    <protectedRange sqref="D2 E1 E4:K5 F1:K2" name="Rango1"/>
  </protectedRanges>
  <mergeCells count="28">
    <mergeCell ref="M8:S8"/>
    <mergeCell ref="P9:P10"/>
    <mergeCell ref="R9:R10"/>
    <mergeCell ref="G9:G10"/>
    <mergeCell ref="Q9:Q10"/>
    <mergeCell ref="O9:O10"/>
    <mergeCell ref="J9:J10"/>
    <mergeCell ref="D9:D10"/>
    <mergeCell ref="E9:E10"/>
    <mergeCell ref="F9:F10"/>
    <mergeCell ref="M9:M10"/>
    <mergeCell ref="N9:N10"/>
    <mergeCell ref="D3:K3"/>
    <mergeCell ref="A1:C1"/>
    <mergeCell ref="A4:C4"/>
    <mergeCell ref="A2:C2"/>
    <mergeCell ref="K9:K10"/>
    <mergeCell ref="D1:K1"/>
    <mergeCell ref="D2:K2"/>
    <mergeCell ref="D4:K4"/>
    <mergeCell ref="A5:C5"/>
    <mergeCell ref="A3:C3"/>
    <mergeCell ref="D5:K5"/>
    <mergeCell ref="H9:H10"/>
    <mergeCell ref="A8:A10"/>
    <mergeCell ref="B8:B10"/>
    <mergeCell ref="C8:K8"/>
    <mergeCell ref="C9:C10"/>
  </mergeCells>
  <printOptions horizontalCentered="1"/>
  <pageMargins left="0.70866141732283472" right="0.70866141732283472" top="0.71" bottom="1.45" header="0.31496062992125984" footer="0.31496062992125984"/>
  <pageSetup paperSize="9" orientation="landscape" r:id="rId1"/>
  <rowBreaks count="1" manualBreakCount="1">
    <brk id="24" max="16383"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S24"/>
  <sheetViews>
    <sheetView showGridLines="0" topLeftCell="A4" workbookViewId="0">
      <selection activeCell="J6" sqref="J1:J1048576"/>
    </sheetView>
  </sheetViews>
  <sheetFormatPr baseColWidth="10" defaultRowHeight="14.4" x14ac:dyDescent="0.3"/>
  <cols>
    <col min="4" max="4" width="23.5546875" customWidth="1"/>
    <col min="5" max="5" width="23.33203125" customWidth="1"/>
    <col min="6" max="6" width="25.44140625" customWidth="1"/>
    <col min="7" max="7" width="25.44140625" style="46" customWidth="1"/>
    <col min="8" max="8" width="12.33203125" bestFit="1" customWidth="1"/>
    <col min="9" max="9" width="9.6640625" bestFit="1" customWidth="1"/>
    <col min="10" max="10" width="20.88671875" style="46" customWidth="1"/>
    <col min="11" max="11" width="15" bestFit="1" customWidth="1"/>
    <col min="12" max="12" width="12" customWidth="1"/>
    <col min="14" max="14" width="14.109375" customWidth="1"/>
    <col min="15" max="15" width="14.88671875" customWidth="1"/>
    <col min="16" max="16" width="13.44140625" customWidth="1"/>
    <col min="17" max="17" width="13.44140625" style="46" customWidth="1"/>
  </cols>
  <sheetData>
    <row r="1" spans="1:19" x14ac:dyDescent="0.3">
      <c r="A1" s="104" t="s">
        <v>15</v>
      </c>
      <c r="B1" s="104"/>
      <c r="C1" s="104"/>
      <c r="D1" s="105" t="str">
        <f>IF('Datos Generales'!I11="","",'Datos Generales'!I11)</f>
        <v/>
      </c>
      <c r="E1" s="105"/>
      <c r="F1" s="105"/>
      <c r="G1" s="105"/>
      <c r="H1" s="105"/>
      <c r="I1" s="105"/>
      <c r="J1" s="105"/>
      <c r="K1" s="105"/>
      <c r="L1" s="105"/>
      <c r="M1" s="105"/>
    </row>
    <row r="2" spans="1:19" x14ac:dyDescent="0.3">
      <c r="A2" s="104" t="s">
        <v>14</v>
      </c>
      <c r="B2" s="104"/>
      <c r="C2" s="104"/>
      <c r="D2" s="106"/>
      <c r="E2" s="105"/>
      <c r="F2" s="105"/>
      <c r="G2" s="105"/>
      <c r="H2" s="105"/>
      <c r="I2" s="105"/>
      <c r="J2" s="105"/>
      <c r="K2" s="105"/>
      <c r="L2" s="105"/>
      <c r="M2" s="105"/>
    </row>
    <row r="3" spans="1:19" x14ac:dyDescent="0.3">
      <c r="A3" s="104" t="s">
        <v>29</v>
      </c>
      <c r="B3" s="104"/>
      <c r="C3" s="104"/>
      <c r="D3" s="79" t="str">
        <f>IF('Datos Generales'!J22="","",'Datos Generales'!J22)</f>
        <v/>
      </c>
      <c r="E3" s="80"/>
      <c r="F3" s="80"/>
      <c r="G3" s="80"/>
      <c r="H3" s="80"/>
      <c r="I3" s="80"/>
      <c r="J3" s="80"/>
      <c r="K3" s="80"/>
      <c r="L3" s="80"/>
      <c r="M3" s="80"/>
    </row>
    <row r="4" spans="1:19" x14ac:dyDescent="0.3">
      <c r="A4" s="104" t="s">
        <v>16</v>
      </c>
      <c r="B4" s="104"/>
      <c r="C4" s="104"/>
      <c r="D4" s="86"/>
      <c r="E4" s="85"/>
      <c r="F4" s="85"/>
      <c r="G4" s="85"/>
      <c r="H4" s="85"/>
      <c r="I4" s="85"/>
      <c r="J4" s="85"/>
      <c r="K4" s="85"/>
      <c r="L4" s="85"/>
      <c r="M4" s="85"/>
    </row>
    <row r="5" spans="1:19" x14ac:dyDescent="0.3">
      <c r="A5" s="104" t="s">
        <v>17</v>
      </c>
      <c r="B5" s="104"/>
      <c r="C5" s="104"/>
      <c r="D5" s="87"/>
      <c r="E5" s="88"/>
      <c r="F5" s="88"/>
      <c r="G5" s="88"/>
      <c r="H5" s="88"/>
      <c r="I5" s="88"/>
      <c r="J5" s="88"/>
      <c r="K5" s="88"/>
      <c r="L5" s="88"/>
      <c r="M5" s="88"/>
    </row>
    <row r="7" spans="1:19" ht="15" thickBot="1" x14ac:dyDescent="0.35"/>
    <row r="8" spans="1:19" ht="15" customHeight="1" x14ac:dyDescent="0.3">
      <c r="A8" s="91" t="s">
        <v>0</v>
      </c>
      <c r="B8" s="94" t="s">
        <v>13</v>
      </c>
      <c r="C8" s="95" t="s">
        <v>44</v>
      </c>
      <c r="D8" s="96"/>
      <c r="E8" s="96"/>
      <c r="F8" s="96"/>
      <c r="G8" s="96"/>
      <c r="H8" s="96"/>
      <c r="I8" s="96"/>
      <c r="J8" s="96"/>
      <c r="K8" s="97"/>
      <c r="M8" s="101" t="s">
        <v>49</v>
      </c>
      <c r="N8" s="102"/>
      <c r="O8" s="102"/>
      <c r="P8" s="102"/>
      <c r="Q8" s="102"/>
      <c r="R8" s="102"/>
      <c r="S8" s="103"/>
    </row>
    <row r="9" spans="1:19" ht="15" customHeight="1" x14ac:dyDescent="0.3">
      <c r="A9" s="92"/>
      <c r="B9" s="89"/>
      <c r="C9" s="89" t="s">
        <v>42</v>
      </c>
      <c r="D9" s="89" t="s">
        <v>47</v>
      </c>
      <c r="E9" s="98" t="s">
        <v>45</v>
      </c>
      <c r="F9" s="89" t="s">
        <v>48</v>
      </c>
      <c r="G9" s="89" t="s">
        <v>57</v>
      </c>
      <c r="H9" s="89" t="s">
        <v>43</v>
      </c>
      <c r="I9" s="56" t="s">
        <v>31</v>
      </c>
      <c r="J9" s="98" t="s">
        <v>58</v>
      </c>
      <c r="K9" s="82" t="s">
        <v>37</v>
      </c>
      <c r="M9" s="98" t="s">
        <v>50</v>
      </c>
      <c r="N9" s="98" t="s">
        <v>51</v>
      </c>
      <c r="O9" s="98" t="s">
        <v>52</v>
      </c>
      <c r="P9" s="98" t="s">
        <v>53</v>
      </c>
      <c r="Q9" s="89" t="s">
        <v>57</v>
      </c>
      <c r="R9" s="98" t="s">
        <v>54</v>
      </c>
      <c r="S9" s="60" t="s">
        <v>56</v>
      </c>
    </row>
    <row r="10" spans="1:19" ht="36.75" customHeight="1" thickBot="1" x14ac:dyDescent="0.35">
      <c r="A10" s="93"/>
      <c r="B10" s="90"/>
      <c r="C10" s="90"/>
      <c r="D10" s="90"/>
      <c r="E10" s="99"/>
      <c r="F10" s="90"/>
      <c r="G10" s="90"/>
      <c r="H10" s="90"/>
      <c r="I10" s="57"/>
      <c r="J10" s="99"/>
      <c r="K10" s="83"/>
      <c r="M10" s="100"/>
      <c r="N10" s="100"/>
      <c r="O10" s="100"/>
      <c r="P10" s="100"/>
      <c r="Q10" s="90"/>
      <c r="R10" s="100"/>
      <c r="S10" s="62"/>
    </row>
    <row r="11" spans="1:19" ht="15.75" customHeight="1" x14ac:dyDescent="0.3">
      <c r="A11" s="6" t="s">
        <v>1</v>
      </c>
      <c r="B11" s="20"/>
      <c r="C11" s="4"/>
      <c r="D11" s="4"/>
      <c r="E11" s="4"/>
      <c r="F11" s="4"/>
      <c r="G11" s="4"/>
      <c r="H11" s="4"/>
      <c r="I11" s="4"/>
      <c r="J11" s="68"/>
      <c r="K11" s="13">
        <f>SUM(C11:I11)</f>
        <v>0</v>
      </c>
      <c r="M11" s="66"/>
      <c r="N11" s="67"/>
      <c r="O11" s="66"/>
      <c r="P11" s="66"/>
      <c r="Q11" s="66"/>
      <c r="R11" s="66"/>
      <c r="S11" s="66"/>
    </row>
    <row r="12" spans="1:19" ht="15.75" customHeight="1" x14ac:dyDescent="0.3">
      <c r="A12" s="8" t="s">
        <v>2</v>
      </c>
      <c r="B12" s="21"/>
      <c r="C12" s="1"/>
      <c r="D12" s="1"/>
      <c r="E12" s="1"/>
      <c r="F12" s="1"/>
      <c r="G12" s="4"/>
      <c r="H12" s="1"/>
      <c r="I12" s="14"/>
      <c r="J12" s="68"/>
      <c r="K12" s="13">
        <f t="shared" ref="K12:K22" si="0">SUM(C12:I12)</f>
        <v>0</v>
      </c>
      <c r="M12" s="66"/>
      <c r="N12" s="67"/>
      <c r="O12" s="66"/>
      <c r="P12" s="66"/>
      <c r="Q12" s="66"/>
      <c r="R12" s="66"/>
      <c r="S12" s="66"/>
    </row>
    <row r="13" spans="1:19" ht="15.75" customHeight="1" x14ac:dyDescent="0.3">
      <c r="A13" s="8" t="s">
        <v>3</v>
      </c>
      <c r="B13" s="21"/>
      <c r="C13" s="1"/>
      <c r="D13" s="1"/>
      <c r="E13" s="1"/>
      <c r="F13" s="1"/>
      <c r="G13" s="4"/>
      <c r="H13" s="1"/>
      <c r="I13" s="14"/>
      <c r="J13" s="68"/>
      <c r="K13" s="13">
        <f t="shared" si="0"/>
        <v>0</v>
      </c>
      <c r="M13" s="66"/>
      <c r="N13" s="67"/>
      <c r="O13" s="66"/>
      <c r="P13" s="66"/>
      <c r="Q13" s="66"/>
      <c r="R13" s="66"/>
      <c r="S13" s="66"/>
    </row>
    <row r="14" spans="1:19" ht="15.75" customHeight="1" x14ac:dyDescent="0.3">
      <c r="A14" s="8" t="s">
        <v>4</v>
      </c>
      <c r="B14" s="21"/>
      <c r="C14" s="1"/>
      <c r="D14" s="1"/>
      <c r="E14" s="1"/>
      <c r="F14" s="1"/>
      <c r="G14" s="4"/>
      <c r="H14" s="1"/>
      <c r="I14" s="14"/>
      <c r="J14" s="68"/>
      <c r="K14" s="13">
        <f t="shared" si="0"/>
        <v>0</v>
      </c>
      <c r="M14" s="66"/>
      <c r="N14" s="66"/>
      <c r="O14" s="66"/>
      <c r="P14" s="66"/>
      <c r="Q14" s="66"/>
      <c r="R14" s="66"/>
      <c r="S14" s="66"/>
    </row>
    <row r="15" spans="1:19" x14ac:dyDescent="0.3">
      <c r="A15" s="8" t="s">
        <v>5</v>
      </c>
      <c r="B15" s="21"/>
      <c r="C15" s="1"/>
      <c r="D15" s="1"/>
      <c r="E15" s="1"/>
      <c r="F15" s="1"/>
      <c r="G15" s="4"/>
      <c r="H15" s="1"/>
      <c r="I15" s="14"/>
      <c r="J15" s="68"/>
      <c r="K15" s="13">
        <f t="shared" si="0"/>
        <v>0</v>
      </c>
      <c r="M15" s="66"/>
      <c r="N15" s="66"/>
      <c r="O15" s="66"/>
      <c r="P15" s="66"/>
      <c r="Q15" s="66"/>
      <c r="R15" s="66"/>
      <c r="S15" s="66"/>
    </row>
    <row r="16" spans="1:19" ht="15.75" customHeight="1" x14ac:dyDescent="0.3">
      <c r="A16" s="8" t="s">
        <v>6</v>
      </c>
      <c r="B16" s="21"/>
      <c r="C16" s="1"/>
      <c r="D16" s="1"/>
      <c r="E16" s="1"/>
      <c r="F16" s="1"/>
      <c r="G16" s="4"/>
      <c r="H16" s="1"/>
      <c r="I16" s="14"/>
      <c r="J16" s="68"/>
      <c r="K16" s="13">
        <f t="shared" si="0"/>
        <v>0</v>
      </c>
      <c r="M16" s="66"/>
      <c r="N16" s="66"/>
      <c r="O16" s="66"/>
      <c r="P16" s="66"/>
      <c r="Q16" s="66"/>
      <c r="R16" s="66"/>
      <c r="S16" s="66"/>
    </row>
    <row r="17" spans="1:19" x14ac:dyDescent="0.3">
      <c r="A17" s="8" t="s">
        <v>7</v>
      </c>
      <c r="B17" s="21"/>
      <c r="C17" s="1"/>
      <c r="D17" s="1"/>
      <c r="E17" s="1"/>
      <c r="F17" s="1"/>
      <c r="G17" s="4"/>
      <c r="H17" s="1"/>
      <c r="I17" s="14"/>
      <c r="J17" s="68"/>
      <c r="K17" s="13">
        <f t="shared" si="0"/>
        <v>0</v>
      </c>
      <c r="M17" s="66"/>
      <c r="N17" s="66"/>
      <c r="O17" s="66"/>
      <c r="P17" s="66"/>
      <c r="Q17" s="66"/>
      <c r="R17" s="66"/>
      <c r="S17" s="66"/>
    </row>
    <row r="18" spans="1:19" x14ac:dyDescent="0.3">
      <c r="A18" s="8" t="s">
        <v>8</v>
      </c>
      <c r="B18" s="21"/>
      <c r="C18" s="1"/>
      <c r="D18" s="1"/>
      <c r="E18" s="1"/>
      <c r="F18" s="1"/>
      <c r="G18" s="4"/>
      <c r="H18" s="1"/>
      <c r="I18" s="14"/>
      <c r="J18" s="68"/>
      <c r="K18" s="13">
        <f t="shared" si="0"/>
        <v>0</v>
      </c>
      <c r="M18" s="66"/>
      <c r="N18" s="66"/>
      <c r="O18" s="66"/>
      <c r="P18" s="66"/>
      <c r="Q18" s="66"/>
      <c r="R18" s="66"/>
      <c r="S18" s="66"/>
    </row>
    <row r="19" spans="1:19" x14ac:dyDescent="0.3">
      <c r="A19" s="8" t="s">
        <v>9</v>
      </c>
      <c r="B19" s="21"/>
      <c r="C19" s="1"/>
      <c r="D19" s="1"/>
      <c r="E19" s="1"/>
      <c r="F19" s="1"/>
      <c r="G19" s="4"/>
      <c r="H19" s="1"/>
      <c r="I19" s="14"/>
      <c r="J19" s="68"/>
      <c r="K19" s="13">
        <f t="shared" si="0"/>
        <v>0</v>
      </c>
      <c r="M19" s="66"/>
      <c r="N19" s="66"/>
      <c r="O19" s="66"/>
      <c r="P19" s="66"/>
      <c r="Q19" s="66"/>
      <c r="R19" s="66"/>
      <c r="S19" s="66"/>
    </row>
    <row r="20" spans="1:19" x14ac:dyDescent="0.3">
      <c r="A20" s="8" t="s">
        <v>10</v>
      </c>
      <c r="B20" s="21"/>
      <c r="C20" s="1"/>
      <c r="D20" s="1"/>
      <c r="E20" s="1"/>
      <c r="F20" s="1"/>
      <c r="G20" s="4"/>
      <c r="H20" s="1"/>
      <c r="I20" s="14"/>
      <c r="J20" s="68"/>
      <c r="K20" s="13">
        <f t="shared" si="0"/>
        <v>0</v>
      </c>
      <c r="M20" s="66"/>
      <c r="N20" s="66"/>
      <c r="O20" s="66"/>
      <c r="P20" s="66"/>
      <c r="Q20" s="66"/>
      <c r="R20" s="66"/>
      <c r="S20" s="66"/>
    </row>
    <row r="21" spans="1:19" x14ac:dyDescent="0.3">
      <c r="A21" s="8" t="s">
        <v>11</v>
      </c>
      <c r="B21" s="22"/>
      <c r="C21" s="1"/>
      <c r="D21" s="2"/>
      <c r="E21" s="2"/>
      <c r="F21" s="2"/>
      <c r="G21" s="4"/>
      <c r="H21" s="2"/>
      <c r="I21" s="14"/>
      <c r="J21" s="68"/>
      <c r="K21" s="13">
        <f t="shared" si="0"/>
        <v>0</v>
      </c>
      <c r="M21" s="66"/>
      <c r="N21" s="66"/>
      <c r="O21" s="66"/>
      <c r="P21" s="66"/>
      <c r="Q21" s="66"/>
      <c r="R21" s="66"/>
      <c r="S21" s="66"/>
    </row>
    <row r="22" spans="1:19" ht="15" thickBot="1" x14ac:dyDescent="0.35">
      <c r="A22" s="24" t="s">
        <v>12</v>
      </c>
      <c r="B22" s="23"/>
      <c r="C22" s="15"/>
      <c r="D22" s="5"/>
      <c r="E22" s="5"/>
      <c r="F22" s="5"/>
      <c r="G22" s="4"/>
      <c r="H22" s="5"/>
      <c r="I22" s="16"/>
      <c r="J22" s="69"/>
      <c r="K22" s="13">
        <f t="shared" si="0"/>
        <v>0</v>
      </c>
      <c r="M22" s="66"/>
      <c r="N22" s="66"/>
      <c r="O22" s="66"/>
      <c r="P22" s="66"/>
      <c r="Q22" s="66"/>
      <c r="R22" s="66"/>
      <c r="S22" s="66"/>
    </row>
    <row r="23" spans="1:19" x14ac:dyDescent="0.3">
      <c r="A23" s="27" t="s">
        <v>30</v>
      </c>
      <c r="B23" s="47" t="s">
        <v>40</v>
      </c>
      <c r="C23" s="28" t="str">
        <f>IF(SUM(C11:C22)=0,"",SUM(C11:C22))</f>
        <v/>
      </c>
      <c r="D23" s="28" t="str">
        <f t="shared" ref="D23:F23" si="1">IF(SUM(D11:D22)=0,"",SUM(D11:D22))</f>
        <v/>
      </c>
      <c r="E23" s="28" t="str">
        <f t="shared" si="1"/>
        <v/>
      </c>
      <c r="F23" s="28" t="str">
        <f t="shared" si="1"/>
        <v/>
      </c>
      <c r="G23" s="28" t="str">
        <f t="shared" ref="G23:I23" si="2">IF(SUM(G11:G22)=0,"",SUM(G11:G22))</f>
        <v/>
      </c>
      <c r="H23" s="28" t="str">
        <f t="shared" si="2"/>
        <v/>
      </c>
      <c r="I23" s="28" t="str">
        <f t="shared" si="2"/>
        <v/>
      </c>
      <c r="J23" s="70"/>
      <c r="K23" s="48" t="str">
        <f>IF(SUM(K11:K22)=0,"",SUM(K11:K22))</f>
        <v/>
      </c>
    </row>
    <row r="24" spans="1:19" ht="15" thickBot="1" x14ac:dyDescent="0.35">
      <c r="A24" s="31" t="s">
        <v>39</v>
      </c>
      <c r="B24" s="32" t="str">
        <f>IF(SUM(B11:B22)=0,"",AVERAGE(B11:B22))</f>
        <v/>
      </c>
      <c r="C24" s="32" t="str">
        <f t="shared" ref="C24:F24" si="3">IF(SUM(C11:C22)=0,"",AVERAGE(C11:C22))</f>
        <v/>
      </c>
      <c r="D24" s="32" t="str">
        <f t="shared" si="3"/>
        <v/>
      </c>
      <c r="E24" s="32" t="str">
        <f t="shared" si="3"/>
        <v/>
      </c>
      <c r="F24" s="32" t="str">
        <f t="shared" si="3"/>
        <v/>
      </c>
      <c r="G24" s="32" t="str">
        <f t="shared" ref="G24:I24" si="4">IF(SUM(G11:G22)=0,"",AVERAGE(G11:G22))</f>
        <v/>
      </c>
      <c r="H24" s="32" t="str">
        <f t="shared" si="4"/>
        <v/>
      </c>
      <c r="I24" s="32" t="str">
        <f t="shared" si="4"/>
        <v/>
      </c>
      <c r="J24" s="71"/>
      <c r="K24" s="49" t="str">
        <f>IF(SUM(K11:K22)=0,"",SUM(C24:I24))</f>
        <v/>
      </c>
    </row>
  </sheetData>
  <sheetProtection sheet="1" objects="1" scenarios="1"/>
  <protectedRanges>
    <protectedRange sqref="L11:L22" name="Rango1"/>
    <protectedRange sqref="D2 E1 F1:F2 H1:I2 K1:M2" name="Rango1_1"/>
    <protectedRange sqref="E4:F5 H4:I5 K4:M5" name="Rango1_2"/>
    <protectedRange sqref="B11:F22 H11:I22" name="Rango2_2"/>
    <protectedRange sqref="G11:G22" name="Rango2"/>
    <protectedRange sqref="G4:G5 G1:G2" name="Rango1_3"/>
    <protectedRange sqref="J11:J22" name="Rango2_1"/>
    <protectedRange sqref="J4:J5 J1:J2" name="Rango1_4"/>
  </protectedRanges>
  <mergeCells count="28">
    <mergeCell ref="C8:K8"/>
    <mergeCell ref="B8:B10"/>
    <mergeCell ref="A8:A10"/>
    <mergeCell ref="C9:C10"/>
    <mergeCell ref="D9:D10"/>
    <mergeCell ref="E9:E10"/>
    <mergeCell ref="F9:F10"/>
    <mergeCell ref="H9:H10"/>
    <mergeCell ref="K9:K10"/>
    <mergeCell ref="G9:G10"/>
    <mergeCell ref="J9:J10"/>
    <mergeCell ref="A5:C5"/>
    <mergeCell ref="D5:M5"/>
    <mergeCell ref="A4:C4"/>
    <mergeCell ref="A1:C1"/>
    <mergeCell ref="A2:C2"/>
    <mergeCell ref="A3:C3"/>
    <mergeCell ref="D1:M1"/>
    <mergeCell ref="D2:M2"/>
    <mergeCell ref="D3:M3"/>
    <mergeCell ref="D4:M4"/>
    <mergeCell ref="M8:S8"/>
    <mergeCell ref="M9:M10"/>
    <mergeCell ref="N9:N10"/>
    <mergeCell ref="O9:O10"/>
    <mergeCell ref="P9:P10"/>
    <mergeCell ref="R9:R10"/>
    <mergeCell ref="Q9:Q10"/>
  </mergeCells>
  <pageMargins left="0.5" right="0.31" top="0.56999999999999995" bottom="0.57999999999999996" header="0.87" footer="0.31496062992125984"/>
  <pageSetup paperSize="9" orientation="landscape" r:id="rId1"/>
  <rowBreaks count="1" manualBreakCount="1">
    <brk id="25" max="1638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S24"/>
  <sheetViews>
    <sheetView showGridLines="0" topLeftCell="A4" workbookViewId="0">
      <selection activeCell="J6" sqref="J1:J1048576"/>
    </sheetView>
  </sheetViews>
  <sheetFormatPr baseColWidth="10" defaultRowHeight="14.4" x14ac:dyDescent="0.3"/>
  <cols>
    <col min="4" max="4" width="23.5546875" customWidth="1"/>
    <col min="5" max="5" width="23.33203125" customWidth="1"/>
    <col min="6" max="6" width="25.44140625" customWidth="1"/>
    <col min="7" max="7" width="25.44140625" style="46" customWidth="1"/>
    <col min="8" max="8" width="12.33203125" bestFit="1" customWidth="1"/>
    <col min="9" max="9" width="9.6640625" bestFit="1" customWidth="1"/>
    <col min="10" max="10" width="20.88671875" style="46" customWidth="1"/>
    <col min="11" max="11" width="15" bestFit="1" customWidth="1"/>
    <col min="12" max="12" width="12" customWidth="1"/>
    <col min="14" max="14" width="14.109375" customWidth="1"/>
    <col min="15" max="15" width="14.88671875" customWidth="1"/>
    <col min="16" max="16" width="13.44140625" customWidth="1"/>
    <col min="17" max="17" width="13.44140625" style="46" customWidth="1"/>
  </cols>
  <sheetData>
    <row r="1" spans="1:19" ht="15" customHeight="1" x14ac:dyDescent="0.3">
      <c r="A1" s="104" t="s">
        <v>15</v>
      </c>
      <c r="B1" s="104"/>
      <c r="C1" s="104"/>
      <c r="D1" s="107" t="str">
        <f>IF('Datos Generales'!I11="","",'Datos Generales'!I11)</f>
        <v/>
      </c>
      <c r="E1" s="107"/>
      <c r="F1" s="107"/>
      <c r="G1" s="107"/>
      <c r="H1" s="107"/>
      <c r="I1" s="107"/>
      <c r="J1" s="107"/>
      <c r="K1" s="107"/>
      <c r="L1" s="107"/>
      <c r="M1" s="107"/>
    </row>
    <row r="2" spans="1:19" ht="15" customHeight="1" x14ac:dyDescent="0.3">
      <c r="A2" s="104" t="s">
        <v>14</v>
      </c>
      <c r="B2" s="104"/>
      <c r="C2" s="104"/>
      <c r="D2" s="86"/>
      <c r="E2" s="85"/>
      <c r="F2" s="85"/>
      <c r="G2" s="85"/>
      <c r="H2" s="85"/>
      <c r="I2" s="85"/>
      <c r="J2" s="85"/>
      <c r="K2" s="85"/>
      <c r="L2" s="85"/>
      <c r="M2" s="85"/>
    </row>
    <row r="3" spans="1:19" ht="15.75" customHeight="1" x14ac:dyDescent="0.3">
      <c r="A3" s="104" t="s">
        <v>29</v>
      </c>
      <c r="B3" s="104"/>
      <c r="C3" s="104"/>
      <c r="D3" s="108" t="str">
        <f>IF('Datos Generales'!J22="","",'Datos Generales'!J22)</f>
        <v/>
      </c>
      <c r="E3" s="109"/>
      <c r="F3" s="109"/>
      <c r="G3" s="109"/>
      <c r="H3" s="109"/>
      <c r="I3" s="109"/>
      <c r="J3" s="109"/>
      <c r="K3" s="109"/>
      <c r="L3" s="109"/>
      <c r="M3" s="109"/>
    </row>
    <row r="4" spans="1:19" x14ac:dyDescent="0.3">
      <c r="A4" s="104" t="s">
        <v>16</v>
      </c>
      <c r="B4" s="104"/>
      <c r="C4" s="104"/>
      <c r="D4" s="86"/>
      <c r="E4" s="85"/>
      <c r="F4" s="85"/>
      <c r="G4" s="85"/>
      <c r="H4" s="85"/>
      <c r="I4" s="85"/>
      <c r="J4" s="85"/>
      <c r="K4" s="85"/>
      <c r="L4" s="85"/>
      <c r="M4" s="85"/>
    </row>
    <row r="5" spans="1:19" x14ac:dyDescent="0.3">
      <c r="A5" s="104" t="s">
        <v>17</v>
      </c>
      <c r="B5" s="104"/>
      <c r="C5" s="104"/>
      <c r="D5" s="87"/>
      <c r="E5" s="88"/>
      <c r="F5" s="88"/>
      <c r="G5" s="88"/>
      <c r="H5" s="88"/>
      <c r="I5" s="88"/>
      <c r="J5" s="88"/>
      <c r="K5" s="88"/>
      <c r="L5" s="88"/>
      <c r="M5" s="88"/>
    </row>
    <row r="7" spans="1:19" ht="15" thickBot="1" x14ac:dyDescent="0.35"/>
    <row r="8" spans="1:19" ht="15" customHeight="1" x14ac:dyDescent="0.3">
      <c r="A8" s="91" t="s">
        <v>0</v>
      </c>
      <c r="B8" s="94" t="s">
        <v>13</v>
      </c>
      <c r="C8" s="95" t="s">
        <v>44</v>
      </c>
      <c r="D8" s="96"/>
      <c r="E8" s="96"/>
      <c r="F8" s="96"/>
      <c r="G8" s="96"/>
      <c r="H8" s="96"/>
      <c r="I8" s="96"/>
      <c r="J8" s="96"/>
      <c r="K8" s="97"/>
      <c r="M8" s="101" t="s">
        <v>49</v>
      </c>
      <c r="N8" s="102"/>
      <c r="O8" s="102"/>
      <c r="P8" s="102"/>
      <c r="Q8" s="102"/>
      <c r="R8" s="102"/>
      <c r="S8" s="103"/>
    </row>
    <row r="9" spans="1:19" ht="15" customHeight="1" x14ac:dyDescent="0.3">
      <c r="A9" s="92"/>
      <c r="B9" s="89"/>
      <c r="C9" s="89" t="s">
        <v>42</v>
      </c>
      <c r="D9" s="89" t="s">
        <v>47</v>
      </c>
      <c r="E9" s="98" t="s">
        <v>45</v>
      </c>
      <c r="F9" s="89" t="s">
        <v>48</v>
      </c>
      <c r="G9" s="89" t="s">
        <v>57</v>
      </c>
      <c r="H9" s="89" t="s">
        <v>43</v>
      </c>
      <c r="I9" s="56" t="s">
        <v>31</v>
      </c>
      <c r="J9" s="98" t="s">
        <v>58</v>
      </c>
      <c r="K9" s="82" t="s">
        <v>37</v>
      </c>
      <c r="M9" s="98" t="s">
        <v>50</v>
      </c>
      <c r="N9" s="98" t="s">
        <v>51</v>
      </c>
      <c r="O9" s="98" t="s">
        <v>52</v>
      </c>
      <c r="P9" s="98" t="s">
        <v>53</v>
      </c>
      <c r="Q9" s="89" t="s">
        <v>57</v>
      </c>
      <c r="R9" s="98" t="s">
        <v>54</v>
      </c>
      <c r="S9" s="60" t="s">
        <v>55</v>
      </c>
    </row>
    <row r="10" spans="1:19" ht="36.75" customHeight="1" thickBot="1" x14ac:dyDescent="0.35">
      <c r="A10" s="93"/>
      <c r="B10" s="90"/>
      <c r="C10" s="90"/>
      <c r="D10" s="90"/>
      <c r="E10" s="99"/>
      <c r="F10" s="90"/>
      <c r="G10" s="90"/>
      <c r="H10" s="90"/>
      <c r="I10" s="57"/>
      <c r="J10" s="99"/>
      <c r="K10" s="83"/>
      <c r="M10" s="100"/>
      <c r="N10" s="100"/>
      <c r="O10" s="100"/>
      <c r="P10" s="100"/>
      <c r="Q10" s="90"/>
      <c r="R10" s="100"/>
      <c r="S10" s="62"/>
    </row>
    <row r="11" spans="1:19" x14ac:dyDescent="0.3">
      <c r="A11" s="6" t="s">
        <v>1</v>
      </c>
      <c r="B11" s="20"/>
      <c r="C11" s="4"/>
      <c r="D11" s="4"/>
      <c r="E11" s="4"/>
      <c r="F11" s="4"/>
      <c r="G11" s="4"/>
      <c r="H11" s="4"/>
      <c r="I11" s="4"/>
      <c r="J11" s="68"/>
      <c r="K11" s="13">
        <f>SUM(C11:I11)</f>
        <v>0</v>
      </c>
      <c r="M11" s="66"/>
      <c r="N11" s="67"/>
      <c r="O11" s="66"/>
      <c r="P11" s="66"/>
      <c r="Q11" s="66"/>
      <c r="R11" s="66"/>
      <c r="S11" s="66"/>
    </row>
    <row r="12" spans="1:19" x14ac:dyDescent="0.3">
      <c r="A12" s="8" t="s">
        <v>2</v>
      </c>
      <c r="B12" s="21"/>
      <c r="C12" s="1"/>
      <c r="D12" s="1"/>
      <c r="E12" s="1"/>
      <c r="F12" s="1"/>
      <c r="G12" s="4"/>
      <c r="H12" s="1"/>
      <c r="I12" s="14"/>
      <c r="J12" s="68"/>
      <c r="K12" s="13">
        <f t="shared" ref="K12:K22" si="0">SUM(C12:I12)</f>
        <v>0</v>
      </c>
      <c r="M12" s="66"/>
      <c r="N12" s="67"/>
      <c r="O12" s="66"/>
      <c r="P12" s="66"/>
      <c r="Q12" s="66"/>
      <c r="R12" s="66"/>
      <c r="S12" s="66"/>
    </row>
    <row r="13" spans="1:19" x14ac:dyDescent="0.3">
      <c r="A13" s="8" t="s">
        <v>3</v>
      </c>
      <c r="B13" s="21"/>
      <c r="C13" s="1"/>
      <c r="D13" s="1"/>
      <c r="E13" s="1"/>
      <c r="F13" s="1"/>
      <c r="G13" s="4"/>
      <c r="H13" s="1"/>
      <c r="I13" s="14"/>
      <c r="J13" s="68"/>
      <c r="K13" s="13">
        <f t="shared" si="0"/>
        <v>0</v>
      </c>
      <c r="M13" s="66"/>
      <c r="N13" s="67"/>
      <c r="O13" s="66"/>
      <c r="P13" s="66"/>
      <c r="Q13" s="66"/>
      <c r="R13" s="66"/>
      <c r="S13" s="66"/>
    </row>
    <row r="14" spans="1:19" x14ac:dyDescent="0.3">
      <c r="A14" s="8" t="s">
        <v>4</v>
      </c>
      <c r="B14" s="21"/>
      <c r="C14" s="1"/>
      <c r="D14" s="1"/>
      <c r="E14" s="1"/>
      <c r="F14" s="1"/>
      <c r="G14" s="4"/>
      <c r="H14" s="1"/>
      <c r="I14" s="14"/>
      <c r="J14" s="68"/>
      <c r="K14" s="13">
        <f t="shared" si="0"/>
        <v>0</v>
      </c>
      <c r="M14" s="66"/>
      <c r="N14" s="66"/>
      <c r="O14" s="66"/>
      <c r="P14" s="66"/>
      <c r="Q14" s="66"/>
      <c r="R14" s="66"/>
      <c r="S14" s="66"/>
    </row>
    <row r="15" spans="1:19" x14ac:dyDescent="0.3">
      <c r="A15" s="8" t="s">
        <v>5</v>
      </c>
      <c r="B15" s="21"/>
      <c r="C15" s="1"/>
      <c r="D15" s="1"/>
      <c r="E15" s="1"/>
      <c r="F15" s="1"/>
      <c r="G15" s="4"/>
      <c r="H15" s="1"/>
      <c r="I15" s="14"/>
      <c r="J15" s="68"/>
      <c r="K15" s="13">
        <f t="shared" si="0"/>
        <v>0</v>
      </c>
      <c r="M15" s="66"/>
      <c r="N15" s="66"/>
      <c r="O15" s="66"/>
      <c r="P15" s="66"/>
      <c r="Q15" s="66"/>
      <c r="R15" s="66"/>
      <c r="S15" s="66"/>
    </row>
    <row r="16" spans="1:19" x14ac:dyDescent="0.3">
      <c r="A16" s="8" t="s">
        <v>6</v>
      </c>
      <c r="B16" s="21"/>
      <c r="C16" s="1"/>
      <c r="D16" s="1"/>
      <c r="E16" s="1"/>
      <c r="F16" s="1"/>
      <c r="G16" s="4"/>
      <c r="H16" s="1"/>
      <c r="I16" s="14"/>
      <c r="J16" s="68"/>
      <c r="K16" s="13">
        <f t="shared" si="0"/>
        <v>0</v>
      </c>
      <c r="M16" s="66"/>
      <c r="N16" s="66"/>
      <c r="O16" s="66"/>
      <c r="P16" s="66"/>
      <c r="Q16" s="66"/>
      <c r="R16" s="66"/>
      <c r="S16" s="66"/>
    </row>
    <row r="17" spans="1:19" x14ac:dyDescent="0.3">
      <c r="A17" s="8" t="s">
        <v>7</v>
      </c>
      <c r="B17" s="21"/>
      <c r="C17" s="1"/>
      <c r="D17" s="1"/>
      <c r="E17" s="1"/>
      <c r="F17" s="1"/>
      <c r="G17" s="4"/>
      <c r="H17" s="1"/>
      <c r="I17" s="14"/>
      <c r="J17" s="68"/>
      <c r="K17" s="13">
        <f t="shared" si="0"/>
        <v>0</v>
      </c>
      <c r="M17" s="66"/>
      <c r="N17" s="66"/>
      <c r="O17" s="66"/>
      <c r="P17" s="66"/>
      <c r="Q17" s="66"/>
      <c r="R17" s="66"/>
      <c r="S17" s="66"/>
    </row>
    <row r="18" spans="1:19" x14ac:dyDescent="0.3">
      <c r="A18" s="8" t="s">
        <v>8</v>
      </c>
      <c r="B18" s="21"/>
      <c r="C18" s="1"/>
      <c r="D18" s="1"/>
      <c r="E18" s="1"/>
      <c r="F18" s="1"/>
      <c r="G18" s="4"/>
      <c r="H18" s="1"/>
      <c r="I18" s="14"/>
      <c r="J18" s="68"/>
      <c r="K18" s="13">
        <f t="shared" si="0"/>
        <v>0</v>
      </c>
      <c r="M18" s="66"/>
      <c r="N18" s="66"/>
      <c r="O18" s="66"/>
      <c r="P18" s="66"/>
      <c r="Q18" s="66"/>
      <c r="R18" s="66"/>
      <c r="S18" s="66"/>
    </row>
    <row r="19" spans="1:19" x14ac:dyDescent="0.3">
      <c r="A19" s="8" t="s">
        <v>9</v>
      </c>
      <c r="B19" s="21"/>
      <c r="C19" s="1"/>
      <c r="D19" s="1"/>
      <c r="E19" s="1"/>
      <c r="F19" s="1"/>
      <c r="G19" s="4"/>
      <c r="H19" s="1"/>
      <c r="I19" s="14"/>
      <c r="J19" s="68"/>
      <c r="K19" s="13">
        <f t="shared" si="0"/>
        <v>0</v>
      </c>
      <c r="M19" s="66"/>
      <c r="N19" s="66"/>
      <c r="O19" s="66"/>
      <c r="P19" s="66"/>
      <c r="Q19" s="66"/>
      <c r="R19" s="66"/>
      <c r="S19" s="66"/>
    </row>
    <row r="20" spans="1:19" x14ac:dyDescent="0.3">
      <c r="A20" s="8" t="s">
        <v>10</v>
      </c>
      <c r="B20" s="21"/>
      <c r="C20" s="1"/>
      <c r="D20" s="1"/>
      <c r="E20" s="1"/>
      <c r="F20" s="1"/>
      <c r="G20" s="4"/>
      <c r="H20" s="1"/>
      <c r="I20" s="14"/>
      <c r="J20" s="68"/>
      <c r="K20" s="13">
        <f t="shared" si="0"/>
        <v>0</v>
      </c>
      <c r="M20" s="66"/>
      <c r="N20" s="66"/>
      <c r="O20" s="66"/>
      <c r="P20" s="66"/>
      <c r="Q20" s="66"/>
      <c r="R20" s="66"/>
      <c r="S20" s="66"/>
    </row>
    <row r="21" spans="1:19" x14ac:dyDescent="0.3">
      <c r="A21" s="8" t="s">
        <v>11</v>
      </c>
      <c r="B21" s="22"/>
      <c r="C21" s="1"/>
      <c r="D21" s="2"/>
      <c r="E21" s="2"/>
      <c r="F21" s="2"/>
      <c r="G21" s="4"/>
      <c r="H21" s="2"/>
      <c r="I21" s="14"/>
      <c r="J21" s="68"/>
      <c r="K21" s="13">
        <f t="shared" si="0"/>
        <v>0</v>
      </c>
      <c r="M21" s="66"/>
      <c r="N21" s="66"/>
      <c r="O21" s="66"/>
      <c r="P21" s="66"/>
      <c r="Q21" s="66"/>
      <c r="R21" s="66"/>
      <c r="S21" s="66"/>
    </row>
    <row r="22" spans="1:19" ht="15" thickBot="1" x14ac:dyDescent="0.35">
      <c r="A22" s="24" t="s">
        <v>12</v>
      </c>
      <c r="B22" s="23"/>
      <c r="C22" s="15"/>
      <c r="D22" s="5"/>
      <c r="E22" s="5"/>
      <c r="F22" s="5"/>
      <c r="G22" s="4"/>
      <c r="H22" s="5"/>
      <c r="I22" s="16"/>
      <c r="J22" s="69"/>
      <c r="K22" s="13">
        <f t="shared" si="0"/>
        <v>0</v>
      </c>
      <c r="M22" s="66"/>
      <c r="N22" s="66"/>
      <c r="O22" s="66"/>
      <c r="P22" s="66"/>
      <c r="Q22" s="66"/>
      <c r="R22" s="66"/>
      <c r="S22" s="66"/>
    </row>
    <row r="23" spans="1:19" x14ac:dyDescent="0.3">
      <c r="A23" s="27" t="s">
        <v>30</v>
      </c>
      <c r="B23" s="47" t="s">
        <v>40</v>
      </c>
      <c r="C23" s="28" t="str">
        <f>IF(SUM(C11:C22)=0,"",SUM(C11:C22))</f>
        <v/>
      </c>
      <c r="D23" s="28" t="str">
        <f t="shared" ref="D23:F23" si="1">IF(SUM(D11:D22)=0,"",SUM(D11:D22))</f>
        <v/>
      </c>
      <c r="E23" s="28" t="str">
        <f t="shared" si="1"/>
        <v/>
      </c>
      <c r="F23" s="28" t="str">
        <f t="shared" si="1"/>
        <v/>
      </c>
      <c r="G23" s="28" t="str">
        <f t="shared" ref="G23:I23" si="2">IF(SUM(G11:G22)=0,"",SUM(G11:G22))</f>
        <v/>
      </c>
      <c r="H23" s="28" t="str">
        <f t="shared" si="2"/>
        <v/>
      </c>
      <c r="I23" s="28" t="str">
        <f t="shared" si="2"/>
        <v/>
      </c>
      <c r="J23" s="70"/>
      <c r="K23" s="48" t="str">
        <f>IF(SUM(K11:K22)=0,"",SUM(K11:K22))</f>
        <v/>
      </c>
    </row>
    <row r="24" spans="1:19" ht="15" thickBot="1" x14ac:dyDescent="0.35">
      <c r="A24" s="31" t="s">
        <v>39</v>
      </c>
      <c r="B24" s="32" t="str">
        <f>IF(SUM(B11:B22)=0,"",AVERAGE(B11:B22))</f>
        <v/>
      </c>
      <c r="C24" s="32" t="str">
        <f t="shared" ref="C24:F24" si="3">IF(SUM(C11:C22)=0,"",AVERAGE(C11:C22))</f>
        <v/>
      </c>
      <c r="D24" s="32" t="str">
        <f t="shared" si="3"/>
        <v/>
      </c>
      <c r="E24" s="32" t="str">
        <f t="shared" si="3"/>
        <v/>
      </c>
      <c r="F24" s="32" t="str">
        <f t="shared" si="3"/>
        <v/>
      </c>
      <c r="G24" s="32" t="str">
        <f t="shared" ref="G24:I24" si="4">IF(SUM(G11:G22)=0,"",AVERAGE(G11:G22))</f>
        <v/>
      </c>
      <c r="H24" s="32" t="str">
        <f t="shared" si="4"/>
        <v/>
      </c>
      <c r="I24" s="32" t="str">
        <f t="shared" si="4"/>
        <v/>
      </c>
      <c r="J24" s="71"/>
      <c r="K24" s="49" t="str">
        <f>IF(SUM(K11:K22)=0,"",SUM(C24:I24))</f>
        <v/>
      </c>
    </row>
  </sheetData>
  <sheetProtection sheet="1" objects="1" scenarios="1"/>
  <protectedRanges>
    <protectedRange sqref="L11:L22" name="Rango1"/>
    <protectedRange sqref="E1:F1 H1:I1 K1:M1" name="Rango1_1"/>
    <protectedRange sqref="D2 F2 H2:I2 K2:M2" name="Rango1_2"/>
    <protectedRange sqref="E4:F5 H4:I5 K4:M5" name="Rango1_3"/>
    <protectedRange sqref="B11:F22 H11:I22" name="Rango2_3_1"/>
    <protectedRange sqref="G11:G22" name="Rango2"/>
    <protectedRange sqref="G4:G5 G1:G2" name="Rango1_3_1"/>
    <protectedRange sqref="J11:J22" name="Rango2_1"/>
    <protectedRange sqref="J4:J5 J1:J2" name="Rango1_4"/>
  </protectedRanges>
  <mergeCells count="28">
    <mergeCell ref="A8:A10"/>
    <mergeCell ref="B8:B10"/>
    <mergeCell ref="C9:C10"/>
    <mergeCell ref="D9:D10"/>
    <mergeCell ref="G9:G10"/>
    <mergeCell ref="E9:E10"/>
    <mergeCell ref="F9:F10"/>
    <mergeCell ref="A1:C1"/>
    <mergeCell ref="A2:C2"/>
    <mergeCell ref="A3:C3"/>
    <mergeCell ref="A4:C4"/>
    <mergeCell ref="D5:M5"/>
    <mergeCell ref="D1:M1"/>
    <mergeCell ref="D2:M2"/>
    <mergeCell ref="D3:M3"/>
    <mergeCell ref="D4:M4"/>
    <mergeCell ref="A5:C5"/>
    <mergeCell ref="H9:H10"/>
    <mergeCell ref="M8:S8"/>
    <mergeCell ref="M9:M10"/>
    <mergeCell ref="N9:N10"/>
    <mergeCell ref="O9:O10"/>
    <mergeCell ref="P9:P10"/>
    <mergeCell ref="R9:R10"/>
    <mergeCell ref="K9:K10"/>
    <mergeCell ref="C8:K8"/>
    <mergeCell ref="Q9:Q10"/>
    <mergeCell ref="J9:J10"/>
  </mergeCells>
  <pageMargins left="0.70866141732283472" right="0.70866141732283472" top="0.91" bottom="1.01" header="0.31496062992125984" footer="0.31496062992125984"/>
  <pageSetup paperSize="9" orientation="landscape" r:id="rId1"/>
  <rowBreaks count="1" manualBreakCount="1">
    <brk id="25" max="16383"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S24"/>
  <sheetViews>
    <sheetView showGridLines="0" topLeftCell="A7" workbookViewId="0">
      <selection activeCell="J7" sqref="J1:J1048576"/>
    </sheetView>
  </sheetViews>
  <sheetFormatPr baseColWidth="10" defaultRowHeight="14.4" x14ac:dyDescent="0.3"/>
  <cols>
    <col min="4" max="4" width="23.5546875" customWidth="1"/>
    <col min="5" max="5" width="23.33203125" customWidth="1"/>
    <col min="6" max="6" width="25.44140625" customWidth="1"/>
    <col min="7" max="7" width="25.44140625" style="46" customWidth="1"/>
    <col min="8" max="8" width="12.33203125" bestFit="1" customWidth="1"/>
    <col min="9" max="9" width="9.6640625" bestFit="1" customWidth="1"/>
    <col min="10" max="10" width="20.88671875" style="46" customWidth="1"/>
    <col min="11" max="11" width="15" bestFit="1" customWidth="1"/>
    <col min="12" max="12" width="12" customWidth="1"/>
    <col min="14" max="14" width="14.109375" customWidth="1"/>
    <col min="15" max="15" width="14.88671875" customWidth="1"/>
    <col min="16" max="16" width="13.44140625" customWidth="1"/>
    <col min="17" max="17" width="13.44140625" style="46" customWidth="1"/>
  </cols>
  <sheetData>
    <row r="1" spans="1:19" x14ac:dyDescent="0.3">
      <c r="A1" s="104" t="s">
        <v>15</v>
      </c>
      <c r="B1" s="104"/>
      <c r="C1" s="104"/>
      <c r="D1" s="105" t="str">
        <f>IF('Datos Generales'!I11="","",'Datos Generales'!I11)</f>
        <v/>
      </c>
      <c r="E1" s="105"/>
      <c r="F1" s="105"/>
      <c r="G1" s="105"/>
      <c r="H1" s="105"/>
      <c r="I1" s="105"/>
      <c r="J1" s="105"/>
      <c r="K1" s="105"/>
      <c r="L1" s="105"/>
      <c r="M1" s="105"/>
    </row>
    <row r="2" spans="1:19" x14ac:dyDescent="0.3">
      <c r="A2" s="104" t="s">
        <v>14</v>
      </c>
      <c r="B2" s="104"/>
      <c r="C2" s="104"/>
      <c r="D2" s="106"/>
      <c r="E2" s="105"/>
      <c r="F2" s="105"/>
      <c r="G2" s="105"/>
      <c r="H2" s="105"/>
      <c r="I2" s="105"/>
      <c r="J2" s="105"/>
      <c r="K2" s="105"/>
      <c r="L2" s="105"/>
      <c r="M2" s="105"/>
    </row>
    <row r="3" spans="1:19" x14ac:dyDescent="0.3">
      <c r="A3" s="104" t="s">
        <v>29</v>
      </c>
      <c r="B3" s="104"/>
      <c r="C3" s="104"/>
      <c r="D3" s="79" t="str">
        <f>IF('Datos Generales'!J22="","",'Datos Generales'!J22)</f>
        <v/>
      </c>
      <c r="E3" s="80"/>
      <c r="F3" s="80"/>
      <c r="G3" s="80"/>
      <c r="H3" s="80"/>
      <c r="I3" s="80"/>
      <c r="J3" s="80"/>
      <c r="K3" s="80"/>
      <c r="L3" s="80"/>
      <c r="M3" s="80"/>
    </row>
    <row r="4" spans="1:19" x14ac:dyDescent="0.3">
      <c r="A4" s="104" t="s">
        <v>16</v>
      </c>
      <c r="B4" s="104"/>
      <c r="C4" s="104"/>
      <c r="D4" s="110"/>
      <c r="E4" s="105"/>
      <c r="F4" s="105"/>
      <c r="G4" s="105"/>
      <c r="H4" s="105"/>
      <c r="I4" s="105"/>
      <c r="J4" s="105"/>
      <c r="K4" s="105"/>
      <c r="L4" s="105"/>
      <c r="M4" s="105"/>
    </row>
    <row r="5" spans="1:19" x14ac:dyDescent="0.3">
      <c r="A5" s="104" t="s">
        <v>17</v>
      </c>
      <c r="B5" s="104"/>
      <c r="C5" s="104"/>
      <c r="D5" s="87"/>
      <c r="E5" s="88"/>
      <c r="F5" s="88"/>
      <c r="G5" s="88"/>
      <c r="H5" s="88"/>
      <c r="I5" s="88"/>
      <c r="J5" s="88"/>
      <c r="K5" s="88"/>
      <c r="L5" s="88"/>
      <c r="M5" s="88"/>
    </row>
    <row r="7" spans="1:19" ht="15" thickBot="1" x14ac:dyDescent="0.35"/>
    <row r="8" spans="1:19" ht="15" customHeight="1" x14ac:dyDescent="0.3">
      <c r="A8" s="91" t="s">
        <v>0</v>
      </c>
      <c r="B8" s="94" t="s">
        <v>13</v>
      </c>
      <c r="C8" s="95" t="s">
        <v>44</v>
      </c>
      <c r="D8" s="96"/>
      <c r="E8" s="96"/>
      <c r="F8" s="96"/>
      <c r="G8" s="96"/>
      <c r="H8" s="96"/>
      <c r="I8" s="96"/>
      <c r="J8" s="96"/>
      <c r="K8" s="97"/>
      <c r="M8" s="101" t="s">
        <v>49</v>
      </c>
      <c r="N8" s="102"/>
      <c r="O8" s="102"/>
      <c r="P8" s="102"/>
      <c r="Q8" s="102"/>
      <c r="R8" s="102"/>
      <c r="S8" s="103"/>
    </row>
    <row r="9" spans="1:19" ht="15" customHeight="1" x14ac:dyDescent="0.3">
      <c r="A9" s="92"/>
      <c r="B9" s="89"/>
      <c r="C9" s="89" t="s">
        <v>42</v>
      </c>
      <c r="D9" s="89" t="s">
        <v>47</v>
      </c>
      <c r="E9" s="98" t="s">
        <v>45</v>
      </c>
      <c r="F9" s="89" t="s">
        <v>48</v>
      </c>
      <c r="G9" s="89" t="s">
        <v>57</v>
      </c>
      <c r="H9" s="89" t="s">
        <v>43</v>
      </c>
      <c r="I9" s="56" t="s">
        <v>31</v>
      </c>
      <c r="J9" s="98" t="s">
        <v>58</v>
      </c>
      <c r="K9" s="82" t="s">
        <v>37</v>
      </c>
      <c r="M9" s="98" t="s">
        <v>50</v>
      </c>
      <c r="N9" s="98" t="s">
        <v>51</v>
      </c>
      <c r="O9" s="98" t="s">
        <v>52</v>
      </c>
      <c r="P9" s="98" t="s">
        <v>53</v>
      </c>
      <c r="Q9" s="89" t="s">
        <v>57</v>
      </c>
      <c r="R9" s="98" t="s">
        <v>54</v>
      </c>
      <c r="S9" s="60" t="s">
        <v>55</v>
      </c>
    </row>
    <row r="10" spans="1:19" ht="36.75" customHeight="1" thickBot="1" x14ac:dyDescent="0.35">
      <c r="A10" s="93"/>
      <c r="B10" s="90"/>
      <c r="C10" s="90"/>
      <c r="D10" s="90"/>
      <c r="E10" s="99"/>
      <c r="F10" s="90"/>
      <c r="G10" s="90"/>
      <c r="H10" s="90"/>
      <c r="I10" s="57"/>
      <c r="J10" s="99"/>
      <c r="K10" s="83"/>
      <c r="M10" s="100"/>
      <c r="N10" s="100"/>
      <c r="O10" s="100"/>
      <c r="P10" s="100"/>
      <c r="Q10" s="90"/>
      <c r="R10" s="100"/>
      <c r="S10" s="62"/>
    </row>
    <row r="11" spans="1:19" x14ac:dyDescent="0.3">
      <c r="A11" s="6" t="s">
        <v>1</v>
      </c>
      <c r="B11" s="20"/>
      <c r="C11" s="4"/>
      <c r="D11" s="4"/>
      <c r="E11" s="4"/>
      <c r="F11" s="4"/>
      <c r="G11" s="4"/>
      <c r="H11" s="4"/>
      <c r="I11" s="4"/>
      <c r="J11" s="68"/>
      <c r="K11" s="13">
        <f>SUM(C11:I11)</f>
        <v>0</v>
      </c>
      <c r="M11" s="66"/>
      <c r="N11" s="67"/>
      <c r="O11" s="66"/>
      <c r="P11" s="66"/>
      <c r="Q11" s="66"/>
      <c r="R11" s="66"/>
      <c r="S11" s="66"/>
    </row>
    <row r="12" spans="1:19" x14ac:dyDescent="0.3">
      <c r="A12" s="8" t="s">
        <v>2</v>
      </c>
      <c r="B12" s="21"/>
      <c r="C12" s="1"/>
      <c r="D12" s="1"/>
      <c r="E12" s="1"/>
      <c r="F12" s="1"/>
      <c r="G12" s="4"/>
      <c r="H12" s="1"/>
      <c r="I12" s="14"/>
      <c r="J12" s="68"/>
      <c r="K12" s="13">
        <f t="shared" ref="K12:K22" si="0">SUM(C12:I12)</f>
        <v>0</v>
      </c>
      <c r="M12" s="66"/>
      <c r="N12" s="67"/>
      <c r="O12" s="66"/>
      <c r="P12" s="66"/>
      <c r="Q12" s="66"/>
      <c r="R12" s="66"/>
      <c r="S12" s="66"/>
    </row>
    <row r="13" spans="1:19" x14ac:dyDescent="0.3">
      <c r="A13" s="8" t="s">
        <v>3</v>
      </c>
      <c r="B13" s="21"/>
      <c r="C13" s="1"/>
      <c r="D13" s="1"/>
      <c r="E13" s="1"/>
      <c r="F13" s="1"/>
      <c r="G13" s="4"/>
      <c r="H13" s="1"/>
      <c r="I13" s="14"/>
      <c r="J13" s="68"/>
      <c r="K13" s="13">
        <f t="shared" si="0"/>
        <v>0</v>
      </c>
      <c r="M13" s="66"/>
      <c r="N13" s="67"/>
      <c r="O13" s="66"/>
      <c r="P13" s="66"/>
      <c r="Q13" s="66"/>
      <c r="R13" s="66"/>
      <c r="S13" s="66"/>
    </row>
    <row r="14" spans="1:19" x14ac:dyDescent="0.3">
      <c r="A14" s="8" t="s">
        <v>4</v>
      </c>
      <c r="B14" s="21"/>
      <c r="C14" s="1"/>
      <c r="D14" s="1"/>
      <c r="E14" s="1"/>
      <c r="F14" s="1"/>
      <c r="G14" s="4"/>
      <c r="H14" s="1"/>
      <c r="I14" s="14"/>
      <c r="J14" s="68"/>
      <c r="K14" s="13">
        <f t="shared" si="0"/>
        <v>0</v>
      </c>
      <c r="M14" s="66"/>
      <c r="N14" s="66"/>
      <c r="O14" s="66"/>
      <c r="P14" s="66"/>
      <c r="Q14" s="66"/>
      <c r="R14" s="66"/>
      <c r="S14" s="66"/>
    </row>
    <row r="15" spans="1:19" x14ac:dyDescent="0.3">
      <c r="A15" s="8" t="s">
        <v>5</v>
      </c>
      <c r="B15" s="21"/>
      <c r="C15" s="1"/>
      <c r="D15" s="1"/>
      <c r="E15" s="1"/>
      <c r="F15" s="1"/>
      <c r="G15" s="4"/>
      <c r="H15" s="1"/>
      <c r="I15" s="14"/>
      <c r="J15" s="68"/>
      <c r="K15" s="13">
        <f t="shared" si="0"/>
        <v>0</v>
      </c>
      <c r="M15" s="66"/>
      <c r="N15" s="66"/>
      <c r="O15" s="66"/>
      <c r="P15" s="66"/>
      <c r="Q15" s="66"/>
      <c r="R15" s="66"/>
      <c r="S15" s="66"/>
    </row>
    <row r="16" spans="1:19" x14ac:dyDescent="0.3">
      <c r="A16" s="8" t="s">
        <v>6</v>
      </c>
      <c r="B16" s="21"/>
      <c r="C16" s="1"/>
      <c r="D16" s="1"/>
      <c r="E16" s="1"/>
      <c r="F16" s="1"/>
      <c r="G16" s="4"/>
      <c r="H16" s="1"/>
      <c r="I16" s="14"/>
      <c r="J16" s="68"/>
      <c r="K16" s="13">
        <f t="shared" si="0"/>
        <v>0</v>
      </c>
      <c r="M16" s="66"/>
      <c r="N16" s="66"/>
      <c r="O16" s="66"/>
      <c r="P16" s="66"/>
      <c r="Q16" s="66"/>
      <c r="R16" s="66"/>
      <c r="S16" s="66"/>
    </row>
    <row r="17" spans="1:19" x14ac:dyDescent="0.3">
      <c r="A17" s="8" t="s">
        <v>7</v>
      </c>
      <c r="B17" s="21"/>
      <c r="C17" s="1"/>
      <c r="D17" s="1"/>
      <c r="E17" s="1"/>
      <c r="F17" s="1"/>
      <c r="G17" s="4"/>
      <c r="H17" s="1"/>
      <c r="I17" s="14"/>
      <c r="J17" s="68"/>
      <c r="K17" s="13">
        <f t="shared" si="0"/>
        <v>0</v>
      </c>
      <c r="M17" s="66"/>
      <c r="N17" s="66"/>
      <c r="O17" s="66"/>
      <c r="P17" s="66"/>
      <c r="Q17" s="66"/>
      <c r="R17" s="66"/>
      <c r="S17" s="66"/>
    </row>
    <row r="18" spans="1:19" x14ac:dyDescent="0.3">
      <c r="A18" s="8" t="s">
        <v>8</v>
      </c>
      <c r="B18" s="21"/>
      <c r="C18" s="1"/>
      <c r="D18" s="1"/>
      <c r="E18" s="1"/>
      <c r="F18" s="1"/>
      <c r="G18" s="4"/>
      <c r="H18" s="1"/>
      <c r="I18" s="14"/>
      <c r="J18" s="68"/>
      <c r="K18" s="13">
        <f t="shared" si="0"/>
        <v>0</v>
      </c>
      <c r="M18" s="66"/>
      <c r="N18" s="66"/>
      <c r="O18" s="66"/>
      <c r="P18" s="66"/>
      <c r="Q18" s="66"/>
      <c r="R18" s="66"/>
      <c r="S18" s="66"/>
    </row>
    <row r="19" spans="1:19" x14ac:dyDescent="0.3">
      <c r="A19" s="8" t="s">
        <v>9</v>
      </c>
      <c r="B19" s="21"/>
      <c r="C19" s="1"/>
      <c r="D19" s="1"/>
      <c r="E19" s="1"/>
      <c r="F19" s="1"/>
      <c r="G19" s="4"/>
      <c r="H19" s="1"/>
      <c r="I19" s="14"/>
      <c r="J19" s="68"/>
      <c r="K19" s="13">
        <f t="shared" si="0"/>
        <v>0</v>
      </c>
      <c r="M19" s="66"/>
      <c r="N19" s="66"/>
      <c r="O19" s="66"/>
      <c r="P19" s="66"/>
      <c r="Q19" s="66"/>
      <c r="R19" s="66"/>
      <c r="S19" s="66"/>
    </row>
    <row r="20" spans="1:19" x14ac:dyDescent="0.3">
      <c r="A20" s="8" t="s">
        <v>10</v>
      </c>
      <c r="B20" s="21"/>
      <c r="C20" s="1"/>
      <c r="D20" s="1"/>
      <c r="E20" s="1"/>
      <c r="F20" s="1"/>
      <c r="G20" s="4"/>
      <c r="H20" s="1"/>
      <c r="I20" s="14"/>
      <c r="J20" s="68"/>
      <c r="K20" s="13">
        <f t="shared" si="0"/>
        <v>0</v>
      </c>
      <c r="M20" s="66"/>
      <c r="N20" s="66"/>
      <c r="O20" s="66"/>
      <c r="P20" s="66"/>
      <c r="Q20" s="66"/>
      <c r="R20" s="66"/>
      <c r="S20" s="66"/>
    </row>
    <row r="21" spans="1:19" x14ac:dyDescent="0.3">
      <c r="A21" s="8" t="s">
        <v>11</v>
      </c>
      <c r="B21" s="22"/>
      <c r="C21" s="1"/>
      <c r="D21" s="2"/>
      <c r="E21" s="2"/>
      <c r="F21" s="2"/>
      <c r="G21" s="4"/>
      <c r="H21" s="2"/>
      <c r="I21" s="14"/>
      <c r="J21" s="68"/>
      <c r="K21" s="13">
        <f t="shared" si="0"/>
        <v>0</v>
      </c>
      <c r="M21" s="66"/>
      <c r="N21" s="66"/>
      <c r="O21" s="66"/>
      <c r="P21" s="66"/>
      <c r="Q21" s="66"/>
      <c r="R21" s="66"/>
      <c r="S21" s="66"/>
    </row>
    <row r="22" spans="1:19" ht="15" thickBot="1" x14ac:dyDescent="0.35">
      <c r="A22" s="24" t="s">
        <v>12</v>
      </c>
      <c r="B22" s="23"/>
      <c r="C22" s="15"/>
      <c r="D22" s="5"/>
      <c r="E22" s="5"/>
      <c r="F22" s="5"/>
      <c r="G22" s="4"/>
      <c r="H22" s="5"/>
      <c r="I22" s="16"/>
      <c r="J22" s="69"/>
      <c r="K22" s="13">
        <f t="shared" si="0"/>
        <v>0</v>
      </c>
      <c r="M22" s="66"/>
      <c r="N22" s="66"/>
      <c r="O22" s="66"/>
      <c r="P22" s="66"/>
      <c r="Q22" s="66"/>
      <c r="R22" s="66"/>
      <c r="S22" s="66"/>
    </row>
    <row r="23" spans="1:19" x14ac:dyDescent="0.3">
      <c r="A23" s="27" t="s">
        <v>30</v>
      </c>
      <c r="B23" s="47" t="s">
        <v>40</v>
      </c>
      <c r="C23" s="28" t="str">
        <f>IF(SUM(C11:C22)=0,"",SUM(C11:C22))</f>
        <v/>
      </c>
      <c r="D23" s="28" t="str">
        <f t="shared" ref="D23:F23" si="1">IF(SUM(D11:D22)=0,"",SUM(D11:D22))</f>
        <v/>
      </c>
      <c r="E23" s="28" t="str">
        <f t="shared" si="1"/>
        <v/>
      </c>
      <c r="F23" s="28" t="str">
        <f t="shared" si="1"/>
        <v/>
      </c>
      <c r="G23" s="28" t="str">
        <f t="shared" ref="G23:I23" si="2">IF(SUM(G11:G22)=0,"",SUM(G11:G22))</f>
        <v/>
      </c>
      <c r="H23" s="28" t="str">
        <f t="shared" si="2"/>
        <v/>
      </c>
      <c r="I23" s="28" t="str">
        <f t="shared" si="2"/>
        <v/>
      </c>
      <c r="J23" s="70"/>
      <c r="K23" s="48" t="str">
        <f>IF(SUM(K11:K22)=0,"",SUM(K11:K22))</f>
        <v/>
      </c>
    </row>
    <row r="24" spans="1:19" ht="15" thickBot="1" x14ac:dyDescent="0.35">
      <c r="A24" s="31" t="s">
        <v>39</v>
      </c>
      <c r="B24" s="32" t="str">
        <f>IF(SUM(B11:B22)=0,"",AVERAGE(B11:B22))</f>
        <v/>
      </c>
      <c r="C24" s="32" t="str">
        <f t="shared" ref="C24:F24" si="3">IF(SUM(C11:C22)=0,"",AVERAGE(C11:C22))</f>
        <v/>
      </c>
      <c r="D24" s="32" t="str">
        <f t="shared" si="3"/>
        <v/>
      </c>
      <c r="E24" s="32" t="str">
        <f t="shared" si="3"/>
        <v/>
      </c>
      <c r="F24" s="32" t="str">
        <f t="shared" si="3"/>
        <v/>
      </c>
      <c r="G24" s="32" t="str">
        <f t="shared" ref="G24:I24" si="4">IF(SUM(G11:G22)=0,"",AVERAGE(G11:G22))</f>
        <v/>
      </c>
      <c r="H24" s="32" t="str">
        <f t="shared" si="4"/>
        <v/>
      </c>
      <c r="I24" s="32" t="str">
        <f t="shared" si="4"/>
        <v/>
      </c>
      <c r="J24" s="71"/>
      <c r="K24" s="49" t="str">
        <f>IF(SUM(K11:K22)=0,"",SUM(C24:I24))</f>
        <v/>
      </c>
    </row>
  </sheetData>
  <sheetProtection sheet="1" objects="1" scenarios="1"/>
  <protectedRanges>
    <protectedRange sqref="L20:L22" name="Rango1"/>
    <protectedRange sqref="D2 E1 F1:F2 H1:I2 K1:M2" name="Rango1_1"/>
    <protectedRange sqref="L11:L19" name="Rango2"/>
    <protectedRange sqref="E4:F5 H4:I5 K4:M5" name="Rango1_2"/>
    <protectedRange sqref="B11:F22 H11:I22" name="Rango2_3_1"/>
    <protectedRange sqref="G11:G22" name="Rango2_1"/>
    <protectedRange sqref="G4:G5 G1:G2" name="Rango1_3_1"/>
    <protectedRange sqref="J11:J22" name="Rango2_1_1"/>
    <protectedRange sqref="J4:J5 J1:J2" name="Rango1_4"/>
  </protectedRanges>
  <mergeCells count="28">
    <mergeCell ref="A5:C5"/>
    <mergeCell ref="D5:M5"/>
    <mergeCell ref="A8:A10"/>
    <mergeCell ref="B8:B10"/>
    <mergeCell ref="A1:C1"/>
    <mergeCell ref="A2:C2"/>
    <mergeCell ref="A3:C3"/>
    <mergeCell ref="A4:C4"/>
    <mergeCell ref="D1:M1"/>
    <mergeCell ref="D2:M2"/>
    <mergeCell ref="D3:M3"/>
    <mergeCell ref="D4:M4"/>
    <mergeCell ref="C9:C10"/>
    <mergeCell ref="D9:D10"/>
    <mergeCell ref="G9:G10"/>
    <mergeCell ref="E9:E10"/>
    <mergeCell ref="F9:F10"/>
    <mergeCell ref="H9:H10"/>
    <mergeCell ref="J9:J10"/>
    <mergeCell ref="M8:S8"/>
    <mergeCell ref="M9:M10"/>
    <mergeCell ref="N9:N10"/>
    <mergeCell ref="O9:O10"/>
    <mergeCell ref="P9:P10"/>
    <mergeCell ref="R9:R10"/>
    <mergeCell ref="K9:K10"/>
    <mergeCell ref="C8:K8"/>
    <mergeCell ref="Q9:Q10"/>
  </mergeCells>
  <pageMargins left="0.48" right="0.70866141732283472" top="0.85" bottom="1.84" header="0.31496062992125984" footer="0.31496062992125984"/>
  <pageSetup paperSize="9" orientation="landscape" r:id="rId1"/>
  <rowBreaks count="1" manualBreakCount="1">
    <brk id="25" max="16383"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S24"/>
  <sheetViews>
    <sheetView showGridLines="0" topLeftCell="A7" workbookViewId="0">
      <selection activeCell="J7" sqref="J1:J1048576"/>
    </sheetView>
  </sheetViews>
  <sheetFormatPr baseColWidth="10" defaultRowHeight="14.4" x14ac:dyDescent="0.3"/>
  <cols>
    <col min="4" max="4" width="23.5546875" customWidth="1"/>
    <col min="5" max="5" width="23.33203125" customWidth="1"/>
    <col min="6" max="6" width="25.44140625" customWidth="1"/>
    <col min="7" max="7" width="25.44140625" style="46" customWidth="1"/>
    <col min="8" max="8" width="12.33203125" bestFit="1" customWidth="1"/>
    <col min="9" max="9" width="9.6640625" bestFit="1" customWidth="1"/>
    <col min="10" max="10" width="20.88671875" style="46" customWidth="1"/>
    <col min="11" max="11" width="15" bestFit="1" customWidth="1"/>
    <col min="12" max="12" width="12" customWidth="1"/>
    <col min="14" max="14" width="14.109375" customWidth="1"/>
    <col min="15" max="15" width="14.88671875" customWidth="1"/>
    <col min="16" max="16" width="13.44140625" customWidth="1"/>
    <col min="17" max="17" width="13.44140625" style="46" customWidth="1"/>
  </cols>
  <sheetData>
    <row r="1" spans="1:19" x14ac:dyDescent="0.3">
      <c r="A1" s="104" t="s">
        <v>15</v>
      </c>
      <c r="B1" s="104"/>
      <c r="C1" s="104"/>
      <c r="D1" s="105" t="str">
        <f>IF('Datos Generales'!I11="","",'Datos Generales'!I11)</f>
        <v/>
      </c>
      <c r="E1" s="105"/>
      <c r="F1" s="105"/>
      <c r="G1" s="105"/>
      <c r="H1" s="105"/>
      <c r="I1" s="105"/>
      <c r="J1" s="105"/>
      <c r="K1" s="105"/>
      <c r="L1" s="105"/>
      <c r="M1" s="105"/>
    </row>
    <row r="2" spans="1:19" x14ac:dyDescent="0.3">
      <c r="A2" s="104" t="s">
        <v>14</v>
      </c>
      <c r="B2" s="104"/>
      <c r="C2" s="104"/>
      <c r="D2" s="106"/>
      <c r="E2" s="105"/>
      <c r="F2" s="105"/>
      <c r="G2" s="105"/>
      <c r="H2" s="105"/>
      <c r="I2" s="105"/>
      <c r="J2" s="105"/>
      <c r="K2" s="105"/>
      <c r="L2" s="105"/>
      <c r="M2" s="105"/>
    </row>
    <row r="3" spans="1:19" x14ac:dyDescent="0.3">
      <c r="A3" s="104" t="s">
        <v>29</v>
      </c>
      <c r="B3" s="104"/>
      <c r="C3" s="104"/>
      <c r="D3" s="79" t="str">
        <f>IF('Datos Generales'!J22="","",'Datos Generales'!J22)</f>
        <v/>
      </c>
      <c r="E3" s="80"/>
      <c r="F3" s="80"/>
      <c r="G3" s="80"/>
      <c r="H3" s="80"/>
      <c r="I3" s="80"/>
      <c r="J3" s="80"/>
      <c r="K3" s="80"/>
      <c r="L3" s="80"/>
      <c r="M3" s="80"/>
    </row>
    <row r="4" spans="1:19" x14ac:dyDescent="0.3">
      <c r="A4" s="104" t="s">
        <v>16</v>
      </c>
      <c r="B4" s="104"/>
      <c r="C4" s="104"/>
      <c r="D4" s="110"/>
      <c r="E4" s="105"/>
      <c r="F4" s="105"/>
      <c r="G4" s="105"/>
      <c r="H4" s="105"/>
      <c r="I4" s="105"/>
      <c r="J4" s="105"/>
      <c r="K4" s="105"/>
      <c r="L4" s="105"/>
      <c r="M4" s="105"/>
    </row>
    <row r="5" spans="1:19" x14ac:dyDescent="0.3">
      <c r="A5" s="104" t="s">
        <v>17</v>
      </c>
      <c r="B5" s="104"/>
      <c r="C5" s="104"/>
      <c r="D5" s="87"/>
      <c r="E5" s="88"/>
      <c r="F5" s="88"/>
      <c r="G5" s="88"/>
      <c r="H5" s="88"/>
      <c r="I5" s="88"/>
      <c r="J5" s="88"/>
      <c r="K5" s="88"/>
      <c r="L5" s="88"/>
      <c r="M5" s="88"/>
    </row>
    <row r="7" spans="1:19" ht="15" thickBot="1" x14ac:dyDescent="0.35"/>
    <row r="8" spans="1:19" ht="15" customHeight="1" x14ac:dyDescent="0.3">
      <c r="A8" s="91" t="s">
        <v>0</v>
      </c>
      <c r="B8" s="94" t="s">
        <v>13</v>
      </c>
      <c r="C8" s="95" t="s">
        <v>44</v>
      </c>
      <c r="D8" s="96"/>
      <c r="E8" s="96"/>
      <c r="F8" s="96"/>
      <c r="G8" s="96"/>
      <c r="H8" s="96"/>
      <c r="I8" s="96"/>
      <c r="J8" s="96"/>
      <c r="K8" s="97"/>
      <c r="M8" s="101" t="s">
        <v>49</v>
      </c>
      <c r="N8" s="102"/>
      <c r="O8" s="102"/>
      <c r="P8" s="102"/>
      <c r="Q8" s="102"/>
      <c r="R8" s="102"/>
      <c r="S8" s="103"/>
    </row>
    <row r="9" spans="1:19" ht="15" customHeight="1" x14ac:dyDescent="0.3">
      <c r="A9" s="92"/>
      <c r="B9" s="89"/>
      <c r="C9" s="89" t="s">
        <v>42</v>
      </c>
      <c r="D9" s="89" t="s">
        <v>47</v>
      </c>
      <c r="E9" s="98" t="s">
        <v>45</v>
      </c>
      <c r="F9" s="89" t="s">
        <v>48</v>
      </c>
      <c r="G9" s="89" t="s">
        <v>57</v>
      </c>
      <c r="H9" s="89" t="s">
        <v>43</v>
      </c>
      <c r="I9" s="63" t="s">
        <v>31</v>
      </c>
      <c r="J9" s="98" t="s">
        <v>58</v>
      </c>
      <c r="K9" s="82" t="s">
        <v>37</v>
      </c>
      <c r="M9" s="98" t="s">
        <v>50</v>
      </c>
      <c r="N9" s="98" t="s">
        <v>51</v>
      </c>
      <c r="O9" s="98" t="s">
        <v>52</v>
      </c>
      <c r="P9" s="98" t="s">
        <v>53</v>
      </c>
      <c r="Q9" s="89" t="s">
        <v>57</v>
      </c>
      <c r="R9" s="98" t="s">
        <v>54</v>
      </c>
      <c r="S9" s="63" t="s">
        <v>55</v>
      </c>
    </row>
    <row r="10" spans="1:19" ht="36.75" customHeight="1" thickBot="1" x14ac:dyDescent="0.35">
      <c r="A10" s="93"/>
      <c r="B10" s="90"/>
      <c r="C10" s="90"/>
      <c r="D10" s="90"/>
      <c r="E10" s="99"/>
      <c r="F10" s="90"/>
      <c r="G10" s="90"/>
      <c r="H10" s="90"/>
      <c r="I10" s="64"/>
      <c r="J10" s="99"/>
      <c r="K10" s="83"/>
      <c r="M10" s="100"/>
      <c r="N10" s="100"/>
      <c r="O10" s="100"/>
      <c r="P10" s="100"/>
      <c r="Q10" s="90"/>
      <c r="R10" s="100"/>
      <c r="S10" s="65"/>
    </row>
    <row r="11" spans="1:19" x14ac:dyDescent="0.3">
      <c r="A11" s="6" t="s">
        <v>1</v>
      </c>
      <c r="B11" s="20"/>
      <c r="C11" s="4"/>
      <c r="D11" s="4"/>
      <c r="E11" s="4"/>
      <c r="F11" s="4"/>
      <c r="G11" s="4"/>
      <c r="H11" s="4"/>
      <c r="I11" s="4"/>
      <c r="J11" s="68"/>
      <c r="K11" s="13">
        <f>SUM(C11:I11)</f>
        <v>0</v>
      </c>
      <c r="M11" s="66"/>
      <c r="N11" s="67"/>
      <c r="O11" s="66"/>
      <c r="P11" s="66"/>
      <c r="Q11" s="66"/>
      <c r="R11" s="66"/>
      <c r="S11" s="66"/>
    </row>
    <row r="12" spans="1:19" x14ac:dyDescent="0.3">
      <c r="A12" s="8" t="s">
        <v>2</v>
      </c>
      <c r="B12" s="21"/>
      <c r="C12" s="1"/>
      <c r="D12" s="1"/>
      <c r="E12" s="1"/>
      <c r="F12" s="1"/>
      <c r="G12" s="4"/>
      <c r="H12" s="1"/>
      <c r="I12" s="14"/>
      <c r="J12" s="68"/>
      <c r="K12" s="13">
        <f t="shared" ref="K12:K22" si="0">SUM(C12:I12)</f>
        <v>0</v>
      </c>
      <c r="M12" s="66"/>
      <c r="N12" s="67"/>
      <c r="O12" s="66"/>
      <c r="P12" s="66"/>
      <c r="Q12" s="66"/>
      <c r="R12" s="66"/>
      <c r="S12" s="66"/>
    </row>
    <row r="13" spans="1:19" x14ac:dyDescent="0.3">
      <c r="A13" s="8" t="s">
        <v>3</v>
      </c>
      <c r="B13" s="21"/>
      <c r="C13" s="1"/>
      <c r="D13" s="1"/>
      <c r="E13" s="1"/>
      <c r="F13" s="1"/>
      <c r="G13" s="4"/>
      <c r="H13" s="1"/>
      <c r="I13" s="14"/>
      <c r="J13" s="68"/>
      <c r="K13" s="13">
        <f t="shared" si="0"/>
        <v>0</v>
      </c>
      <c r="M13" s="66"/>
      <c r="N13" s="67"/>
      <c r="O13" s="66"/>
      <c r="P13" s="66"/>
      <c r="Q13" s="66"/>
      <c r="R13" s="66"/>
      <c r="S13" s="66"/>
    </row>
    <row r="14" spans="1:19" x14ac:dyDescent="0.3">
      <c r="A14" s="8" t="s">
        <v>4</v>
      </c>
      <c r="B14" s="21"/>
      <c r="C14" s="1"/>
      <c r="D14" s="1"/>
      <c r="E14" s="1"/>
      <c r="F14" s="1"/>
      <c r="G14" s="4"/>
      <c r="H14" s="1"/>
      <c r="I14" s="14"/>
      <c r="J14" s="68"/>
      <c r="K14" s="13">
        <f t="shared" si="0"/>
        <v>0</v>
      </c>
      <c r="M14" s="66"/>
      <c r="N14" s="66"/>
      <c r="O14" s="66"/>
      <c r="P14" s="66"/>
      <c r="Q14" s="66"/>
      <c r="R14" s="66"/>
      <c r="S14" s="66"/>
    </row>
    <row r="15" spans="1:19" x14ac:dyDescent="0.3">
      <c r="A15" s="8" t="s">
        <v>5</v>
      </c>
      <c r="B15" s="21"/>
      <c r="C15" s="1"/>
      <c r="D15" s="1"/>
      <c r="E15" s="1"/>
      <c r="F15" s="1"/>
      <c r="G15" s="4"/>
      <c r="H15" s="1"/>
      <c r="I15" s="14"/>
      <c r="J15" s="68"/>
      <c r="K15" s="13">
        <f t="shared" si="0"/>
        <v>0</v>
      </c>
      <c r="M15" s="66"/>
      <c r="N15" s="66"/>
      <c r="O15" s="66"/>
      <c r="P15" s="66"/>
      <c r="Q15" s="66"/>
      <c r="R15" s="66"/>
      <c r="S15" s="66"/>
    </row>
    <row r="16" spans="1:19" x14ac:dyDescent="0.3">
      <c r="A16" s="8" t="s">
        <v>6</v>
      </c>
      <c r="B16" s="21"/>
      <c r="C16" s="1"/>
      <c r="D16" s="1"/>
      <c r="E16" s="1"/>
      <c r="F16" s="1"/>
      <c r="G16" s="4"/>
      <c r="H16" s="1"/>
      <c r="I16" s="14"/>
      <c r="J16" s="68"/>
      <c r="K16" s="13">
        <f t="shared" si="0"/>
        <v>0</v>
      </c>
      <c r="M16" s="66"/>
      <c r="N16" s="66"/>
      <c r="O16" s="66"/>
      <c r="P16" s="66"/>
      <c r="Q16" s="66"/>
      <c r="R16" s="66"/>
      <c r="S16" s="66"/>
    </row>
    <row r="17" spans="1:19" x14ac:dyDescent="0.3">
      <c r="A17" s="8" t="s">
        <v>7</v>
      </c>
      <c r="B17" s="21"/>
      <c r="C17" s="1"/>
      <c r="D17" s="1"/>
      <c r="E17" s="1"/>
      <c r="F17" s="1"/>
      <c r="G17" s="4"/>
      <c r="H17" s="1"/>
      <c r="I17" s="14"/>
      <c r="J17" s="68"/>
      <c r="K17" s="13">
        <f t="shared" si="0"/>
        <v>0</v>
      </c>
      <c r="M17" s="66"/>
      <c r="N17" s="66"/>
      <c r="O17" s="66"/>
      <c r="P17" s="66"/>
      <c r="Q17" s="66"/>
      <c r="R17" s="66"/>
      <c r="S17" s="66"/>
    </row>
    <row r="18" spans="1:19" x14ac:dyDescent="0.3">
      <c r="A18" s="8" t="s">
        <v>8</v>
      </c>
      <c r="B18" s="21"/>
      <c r="C18" s="1"/>
      <c r="D18" s="1"/>
      <c r="E18" s="1"/>
      <c r="F18" s="1"/>
      <c r="G18" s="4"/>
      <c r="H18" s="1"/>
      <c r="I18" s="14"/>
      <c r="J18" s="68"/>
      <c r="K18" s="13">
        <f t="shared" si="0"/>
        <v>0</v>
      </c>
      <c r="M18" s="66"/>
      <c r="N18" s="66"/>
      <c r="O18" s="66"/>
      <c r="P18" s="66"/>
      <c r="Q18" s="66"/>
      <c r="R18" s="66"/>
      <c r="S18" s="66"/>
    </row>
    <row r="19" spans="1:19" x14ac:dyDescent="0.3">
      <c r="A19" s="8" t="s">
        <v>9</v>
      </c>
      <c r="B19" s="21"/>
      <c r="C19" s="1"/>
      <c r="D19" s="1"/>
      <c r="E19" s="1"/>
      <c r="F19" s="1"/>
      <c r="G19" s="4"/>
      <c r="H19" s="1"/>
      <c r="I19" s="14"/>
      <c r="J19" s="68"/>
      <c r="K19" s="13">
        <f t="shared" si="0"/>
        <v>0</v>
      </c>
      <c r="M19" s="66"/>
      <c r="N19" s="66"/>
      <c r="O19" s="66"/>
      <c r="P19" s="66"/>
      <c r="Q19" s="66"/>
      <c r="R19" s="66"/>
      <c r="S19" s="66"/>
    </row>
    <row r="20" spans="1:19" x14ac:dyDescent="0.3">
      <c r="A20" s="8" t="s">
        <v>10</v>
      </c>
      <c r="B20" s="21"/>
      <c r="C20" s="1"/>
      <c r="D20" s="1"/>
      <c r="E20" s="1"/>
      <c r="F20" s="1"/>
      <c r="G20" s="4"/>
      <c r="H20" s="1"/>
      <c r="I20" s="14"/>
      <c r="J20" s="68"/>
      <c r="K20" s="13">
        <f t="shared" si="0"/>
        <v>0</v>
      </c>
      <c r="M20" s="66"/>
      <c r="N20" s="66"/>
      <c r="O20" s="66"/>
      <c r="P20" s="66"/>
      <c r="Q20" s="66"/>
      <c r="R20" s="66"/>
      <c r="S20" s="66"/>
    </row>
    <row r="21" spans="1:19" x14ac:dyDescent="0.3">
      <c r="A21" s="8" t="s">
        <v>11</v>
      </c>
      <c r="B21" s="22"/>
      <c r="C21" s="1"/>
      <c r="D21" s="2"/>
      <c r="E21" s="2"/>
      <c r="F21" s="2"/>
      <c r="G21" s="4"/>
      <c r="H21" s="2"/>
      <c r="I21" s="14"/>
      <c r="J21" s="68"/>
      <c r="K21" s="13">
        <f t="shared" si="0"/>
        <v>0</v>
      </c>
      <c r="M21" s="66"/>
      <c r="N21" s="66"/>
      <c r="O21" s="66"/>
      <c r="P21" s="66"/>
      <c r="Q21" s="66"/>
      <c r="R21" s="66"/>
      <c r="S21" s="66"/>
    </row>
    <row r="22" spans="1:19" ht="15" thickBot="1" x14ac:dyDescent="0.35">
      <c r="A22" s="24" t="s">
        <v>12</v>
      </c>
      <c r="B22" s="23"/>
      <c r="C22" s="15"/>
      <c r="D22" s="5"/>
      <c r="E22" s="5"/>
      <c r="F22" s="5"/>
      <c r="G22" s="4"/>
      <c r="H22" s="5"/>
      <c r="I22" s="16"/>
      <c r="J22" s="69"/>
      <c r="K22" s="13">
        <f t="shared" si="0"/>
        <v>0</v>
      </c>
      <c r="M22" s="66"/>
      <c r="N22" s="66"/>
      <c r="O22" s="66"/>
      <c r="P22" s="66"/>
      <c r="Q22" s="66"/>
      <c r="R22" s="66"/>
      <c r="S22" s="66"/>
    </row>
    <row r="23" spans="1:19" x14ac:dyDescent="0.3">
      <c r="A23" s="27" t="s">
        <v>30</v>
      </c>
      <c r="B23" s="47" t="s">
        <v>40</v>
      </c>
      <c r="C23" s="28" t="str">
        <f>IF(SUM(C11:C22)=0,"",SUM(C11:C22))</f>
        <v/>
      </c>
      <c r="D23" s="28" t="str">
        <f t="shared" ref="D23:I23" si="1">IF(SUM(D11:D22)=0,"",SUM(D11:D22))</f>
        <v/>
      </c>
      <c r="E23" s="28" t="str">
        <f t="shared" si="1"/>
        <v/>
      </c>
      <c r="F23" s="28" t="str">
        <f t="shared" si="1"/>
        <v/>
      </c>
      <c r="G23" s="28" t="str">
        <f t="shared" si="1"/>
        <v/>
      </c>
      <c r="H23" s="28" t="str">
        <f t="shared" si="1"/>
        <v/>
      </c>
      <c r="I23" s="28" t="str">
        <f t="shared" si="1"/>
        <v/>
      </c>
      <c r="J23" s="70"/>
      <c r="K23" s="48" t="str">
        <f>IF(SUM(K11:K22)=0,"",SUM(K11:K22))</f>
        <v/>
      </c>
    </row>
    <row r="24" spans="1:19" ht="15" thickBot="1" x14ac:dyDescent="0.35">
      <c r="A24" s="31" t="s">
        <v>39</v>
      </c>
      <c r="B24" s="32" t="str">
        <f>IF(SUM(B11:B22)=0,"",AVERAGE(B11:B22))</f>
        <v/>
      </c>
      <c r="C24" s="32" t="str">
        <f t="shared" ref="C24:I24" si="2">IF(SUM(C11:C22)=0,"",AVERAGE(C11:C22))</f>
        <v/>
      </c>
      <c r="D24" s="32" t="str">
        <f t="shared" si="2"/>
        <v/>
      </c>
      <c r="E24" s="32" t="str">
        <f t="shared" si="2"/>
        <v/>
      </c>
      <c r="F24" s="32" t="str">
        <f t="shared" si="2"/>
        <v/>
      </c>
      <c r="G24" s="32" t="str">
        <f t="shared" si="2"/>
        <v/>
      </c>
      <c r="H24" s="32" t="str">
        <f t="shared" si="2"/>
        <v/>
      </c>
      <c r="I24" s="32" t="str">
        <f t="shared" si="2"/>
        <v/>
      </c>
      <c r="J24" s="71"/>
      <c r="K24" s="49" t="str">
        <f>IF(SUM(K11:K22)=0,"",SUM(C24:I24))</f>
        <v/>
      </c>
    </row>
  </sheetData>
  <sheetProtection sheet="1" objects="1" scenarios="1"/>
  <protectedRanges>
    <protectedRange sqref="L20:L22" name="Rango1"/>
    <protectedRange sqref="D2 E1 F1:F2 H1:I2 K1:M2" name="Rango1_1"/>
    <protectedRange sqref="L11:L19" name="Rango2"/>
    <protectedRange sqref="E4:F5 H4:I5 K4:M5" name="Rango1_2"/>
    <protectedRange sqref="B11:F22 H11:I22" name="Rango2_3_1"/>
    <protectedRange sqref="G11:G22" name="Rango2_1"/>
    <protectedRange sqref="G4:G5 G1:G2" name="Rango1_3_1"/>
    <protectedRange sqref="J11:J22" name="Rango2_1_1"/>
    <protectedRange sqref="J4:J5 J1:J2" name="Rango1_4"/>
  </protectedRanges>
  <mergeCells count="28">
    <mergeCell ref="J9:J10"/>
    <mergeCell ref="N9:N10"/>
    <mergeCell ref="O9:O10"/>
    <mergeCell ref="P9:P10"/>
    <mergeCell ref="Q9:Q10"/>
    <mergeCell ref="K9:K10"/>
    <mergeCell ref="R9:R10"/>
    <mergeCell ref="M9:M10"/>
    <mergeCell ref="A4:C4"/>
    <mergeCell ref="D4:M4"/>
    <mergeCell ref="A5:C5"/>
    <mergeCell ref="D5:M5"/>
    <mergeCell ref="A8:A10"/>
    <mergeCell ref="B8:B10"/>
    <mergeCell ref="C8:K8"/>
    <mergeCell ref="M8:S8"/>
    <mergeCell ref="C9:C10"/>
    <mergeCell ref="D9:D10"/>
    <mergeCell ref="E9:E10"/>
    <mergeCell ref="F9:F10"/>
    <mergeCell ref="G9:G10"/>
    <mergeCell ref="H9:H10"/>
    <mergeCell ref="A1:C1"/>
    <mergeCell ref="D1:M1"/>
    <mergeCell ref="A2:C2"/>
    <mergeCell ref="D2:M2"/>
    <mergeCell ref="A3:C3"/>
    <mergeCell ref="D3:M3"/>
  </mergeCells>
  <pageMargins left="0.48" right="0.70866141732283472" top="0.85" bottom="1.84" header="0.31496062992125984" footer="0.31496062992125984"/>
  <pageSetup paperSize="9" orientation="landscape" r:id="rId1"/>
  <rowBreaks count="1" manualBreakCount="1">
    <brk id="25" max="16383"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9"/>
  <dimension ref="A1:S24"/>
  <sheetViews>
    <sheetView showGridLines="0" workbookViewId="0">
      <selection activeCell="J6" sqref="J1:J1048576"/>
    </sheetView>
  </sheetViews>
  <sheetFormatPr baseColWidth="10" defaultRowHeight="14.4" x14ac:dyDescent="0.3"/>
  <cols>
    <col min="4" max="4" width="23.5546875" customWidth="1"/>
    <col min="5" max="5" width="23.33203125" customWidth="1"/>
    <col min="6" max="6" width="25.44140625" customWidth="1"/>
    <col min="7" max="7" width="25.44140625" style="46" customWidth="1"/>
    <col min="8" max="8" width="12.33203125" bestFit="1" customWidth="1"/>
    <col min="9" max="9" width="9.6640625" bestFit="1" customWidth="1"/>
    <col min="10" max="10" width="20.88671875" style="46" customWidth="1"/>
    <col min="11" max="11" width="15" bestFit="1" customWidth="1"/>
    <col min="12" max="12" width="12" customWidth="1"/>
    <col min="14" max="14" width="14.109375" customWidth="1"/>
    <col min="15" max="15" width="14.88671875" customWidth="1"/>
    <col min="16" max="16" width="13.44140625" customWidth="1"/>
    <col min="17" max="17" width="13.44140625" style="46" customWidth="1"/>
  </cols>
  <sheetData>
    <row r="1" spans="1:19" x14ac:dyDescent="0.3">
      <c r="A1" s="104" t="s">
        <v>15</v>
      </c>
      <c r="B1" s="104"/>
      <c r="C1" s="104"/>
      <c r="D1" s="105" t="str">
        <f>IF('Datos Generales'!I11="","",'Datos Generales'!I11)</f>
        <v/>
      </c>
      <c r="E1" s="105"/>
      <c r="F1" s="105"/>
      <c r="G1" s="105"/>
      <c r="H1" s="105"/>
      <c r="I1" s="105"/>
      <c r="J1" s="105"/>
      <c r="K1" s="105"/>
      <c r="L1" s="105"/>
      <c r="M1" s="105"/>
    </row>
    <row r="2" spans="1:19" x14ac:dyDescent="0.3">
      <c r="A2" s="104" t="s">
        <v>14</v>
      </c>
      <c r="B2" s="104"/>
      <c r="C2" s="104"/>
      <c r="D2" s="106"/>
      <c r="E2" s="105"/>
      <c r="F2" s="105"/>
      <c r="G2" s="105"/>
      <c r="H2" s="105"/>
      <c r="I2" s="105"/>
      <c r="J2" s="105"/>
      <c r="K2" s="105"/>
      <c r="L2" s="105"/>
      <c r="M2" s="105"/>
    </row>
    <row r="3" spans="1:19" x14ac:dyDescent="0.3">
      <c r="A3" s="104" t="s">
        <v>29</v>
      </c>
      <c r="B3" s="104"/>
      <c r="C3" s="104"/>
      <c r="D3" s="79" t="str">
        <f>IF('Datos Generales'!J22="","",'Datos Generales'!J22)</f>
        <v/>
      </c>
      <c r="E3" s="80"/>
      <c r="F3" s="80"/>
      <c r="G3" s="80"/>
      <c r="H3" s="80"/>
      <c r="I3" s="80"/>
      <c r="J3" s="80"/>
      <c r="K3" s="80"/>
      <c r="L3" s="80"/>
      <c r="M3" s="80"/>
    </row>
    <row r="4" spans="1:19" x14ac:dyDescent="0.3">
      <c r="A4" s="104" t="s">
        <v>16</v>
      </c>
      <c r="B4" s="104"/>
      <c r="C4" s="104"/>
      <c r="D4" s="110"/>
      <c r="E4" s="105"/>
      <c r="F4" s="105"/>
      <c r="G4" s="105"/>
      <c r="H4" s="105"/>
      <c r="I4" s="105"/>
      <c r="J4" s="105"/>
      <c r="K4" s="105"/>
      <c r="L4" s="105"/>
      <c r="M4" s="105"/>
    </row>
    <row r="5" spans="1:19" x14ac:dyDescent="0.3">
      <c r="A5" s="104" t="s">
        <v>17</v>
      </c>
      <c r="B5" s="104"/>
      <c r="C5" s="104"/>
      <c r="D5" s="87"/>
      <c r="E5" s="88"/>
      <c r="F5" s="88"/>
      <c r="G5" s="88"/>
      <c r="H5" s="88"/>
      <c r="I5" s="88"/>
      <c r="J5" s="88"/>
      <c r="K5" s="88"/>
      <c r="L5" s="88"/>
      <c r="M5" s="88"/>
    </row>
    <row r="7" spans="1:19" ht="15" thickBot="1" x14ac:dyDescent="0.35"/>
    <row r="8" spans="1:19" ht="15" customHeight="1" x14ac:dyDescent="0.3">
      <c r="A8" s="91" t="s">
        <v>0</v>
      </c>
      <c r="B8" s="94" t="s">
        <v>13</v>
      </c>
      <c r="C8" s="95" t="s">
        <v>44</v>
      </c>
      <c r="D8" s="96"/>
      <c r="E8" s="96"/>
      <c r="F8" s="96"/>
      <c r="G8" s="96"/>
      <c r="H8" s="96"/>
      <c r="I8" s="96"/>
      <c r="J8" s="96"/>
      <c r="K8" s="97"/>
      <c r="M8" s="101" t="s">
        <v>49</v>
      </c>
      <c r="N8" s="102"/>
      <c r="O8" s="102"/>
      <c r="P8" s="102"/>
      <c r="Q8" s="102"/>
      <c r="R8" s="102"/>
      <c r="S8" s="103"/>
    </row>
    <row r="9" spans="1:19" ht="15" customHeight="1" x14ac:dyDescent="0.3">
      <c r="A9" s="92"/>
      <c r="B9" s="89"/>
      <c r="C9" s="89" t="s">
        <v>42</v>
      </c>
      <c r="D9" s="89" t="s">
        <v>47</v>
      </c>
      <c r="E9" s="98" t="s">
        <v>45</v>
      </c>
      <c r="F9" s="89" t="s">
        <v>48</v>
      </c>
      <c r="G9" s="89" t="s">
        <v>57</v>
      </c>
      <c r="H9" s="89" t="s">
        <v>43</v>
      </c>
      <c r="I9" s="63" t="s">
        <v>31</v>
      </c>
      <c r="J9" s="98" t="s">
        <v>58</v>
      </c>
      <c r="K9" s="82" t="s">
        <v>37</v>
      </c>
      <c r="M9" s="98" t="s">
        <v>50</v>
      </c>
      <c r="N9" s="98" t="s">
        <v>51</v>
      </c>
      <c r="O9" s="98" t="s">
        <v>52</v>
      </c>
      <c r="P9" s="98" t="s">
        <v>53</v>
      </c>
      <c r="Q9" s="89" t="s">
        <v>57</v>
      </c>
      <c r="R9" s="98" t="s">
        <v>54</v>
      </c>
      <c r="S9" s="63" t="s">
        <v>55</v>
      </c>
    </row>
    <row r="10" spans="1:19" ht="36.75" customHeight="1" thickBot="1" x14ac:dyDescent="0.35">
      <c r="A10" s="93"/>
      <c r="B10" s="90"/>
      <c r="C10" s="90"/>
      <c r="D10" s="90"/>
      <c r="E10" s="99"/>
      <c r="F10" s="90"/>
      <c r="G10" s="90"/>
      <c r="H10" s="90"/>
      <c r="I10" s="64"/>
      <c r="J10" s="99"/>
      <c r="K10" s="83"/>
      <c r="M10" s="100"/>
      <c r="N10" s="100"/>
      <c r="O10" s="100"/>
      <c r="P10" s="100"/>
      <c r="Q10" s="90"/>
      <c r="R10" s="100"/>
      <c r="S10" s="65"/>
    </row>
    <row r="11" spans="1:19" x14ac:dyDescent="0.3">
      <c r="A11" s="6" t="s">
        <v>1</v>
      </c>
      <c r="B11" s="20"/>
      <c r="C11" s="4"/>
      <c r="D11" s="4"/>
      <c r="E11" s="4"/>
      <c r="F11" s="4"/>
      <c r="G11" s="4"/>
      <c r="H11" s="4"/>
      <c r="I11" s="4"/>
      <c r="J11" s="68"/>
      <c r="K11" s="13">
        <f>SUM(C11:I11)</f>
        <v>0</v>
      </c>
      <c r="M11" s="66"/>
      <c r="N11" s="67"/>
      <c r="O11" s="66"/>
      <c r="P11" s="66"/>
      <c r="Q11" s="66"/>
      <c r="R11" s="66"/>
      <c r="S11" s="66"/>
    </row>
    <row r="12" spans="1:19" x14ac:dyDescent="0.3">
      <c r="A12" s="8" t="s">
        <v>2</v>
      </c>
      <c r="B12" s="21"/>
      <c r="C12" s="1"/>
      <c r="D12" s="1"/>
      <c r="E12" s="1"/>
      <c r="F12" s="1"/>
      <c r="G12" s="4"/>
      <c r="H12" s="1"/>
      <c r="I12" s="14"/>
      <c r="J12" s="68"/>
      <c r="K12" s="13">
        <f t="shared" ref="K12:K22" si="0">SUM(C12:I12)</f>
        <v>0</v>
      </c>
      <c r="M12" s="66"/>
      <c r="N12" s="67"/>
      <c r="O12" s="66"/>
      <c r="P12" s="66"/>
      <c r="Q12" s="66"/>
      <c r="R12" s="66"/>
      <c r="S12" s="66"/>
    </row>
    <row r="13" spans="1:19" x14ac:dyDescent="0.3">
      <c r="A13" s="8" t="s">
        <v>3</v>
      </c>
      <c r="B13" s="21"/>
      <c r="C13" s="1"/>
      <c r="D13" s="1"/>
      <c r="E13" s="1"/>
      <c r="F13" s="1"/>
      <c r="G13" s="4"/>
      <c r="H13" s="1"/>
      <c r="I13" s="14"/>
      <c r="J13" s="68"/>
      <c r="K13" s="13">
        <f t="shared" si="0"/>
        <v>0</v>
      </c>
      <c r="M13" s="66"/>
      <c r="N13" s="67"/>
      <c r="O13" s="66"/>
      <c r="P13" s="66"/>
      <c r="Q13" s="66"/>
      <c r="R13" s="66"/>
      <c r="S13" s="66"/>
    </row>
    <row r="14" spans="1:19" x14ac:dyDescent="0.3">
      <c r="A14" s="8" t="s">
        <v>4</v>
      </c>
      <c r="B14" s="21"/>
      <c r="C14" s="1"/>
      <c r="D14" s="1"/>
      <c r="E14" s="1"/>
      <c r="F14" s="1"/>
      <c r="G14" s="4"/>
      <c r="H14" s="1"/>
      <c r="I14" s="14"/>
      <c r="J14" s="68"/>
      <c r="K14" s="13">
        <f t="shared" si="0"/>
        <v>0</v>
      </c>
      <c r="M14" s="66"/>
      <c r="N14" s="66"/>
      <c r="O14" s="66"/>
      <c r="P14" s="66"/>
      <c r="Q14" s="66"/>
      <c r="R14" s="66"/>
      <c r="S14" s="66"/>
    </row>
    <row r="15" spans="1:19" x14ac:dyDescent="0.3">
      <c r="A15" s="8" t="s">
        <v>5</v>
      </c>
      <c r="B15" s="21"/>
      <c r="C15" s="1"/>
      <c r="D15" s="1"/>
      <c r="E15" s="1"/>
      <c r="F15" s="1"/>
      <c r="G15" s="4"/>
      <c r="H15" s="1"/>
      <c r="I15" s="14"/>
      <c r="J15" s="68"/>
      <c r="K15" s="13">
        <f t="shared" si="0"/>
        <v>0</v>
      </c>
      <c r="M15" s="66"/>
      <c r="N15" s="66"/>
      <c r="O15" s="66"/>
      <c r="P15" s="66"/>
      <c r="Q15" s="66"/>
      <c r="R15" s="66"/>
      <c r="S15" s="66"/>
    </row>
    <row r="16" spans="1:19" x14ac:dyDescent="0.3">
      <c r="A16" s="8" t="s">
        <v>6</v>
      </c>
      <c r="B16" s="21"/>
      <c r="C16" s="1"/>
      <c r="D16" s="1"/>
      <c r="E16" s="1"/>
      <c r="F16" s="1"/>
      <c r="G16" s="4"/>
      <c r="H16" s="1"/>
      <c r="I16" s="14"/>
      <c r="J16" s="68"/>
      <c r="K16" s="13">
        <f t="shared" si="0"/>
        <v>0</v>
      </c>
      <c r="M16" s="66"/>
      <c r="N16" s="66"/>
      <c r="O16" s="66"/>
      <c r="P16" s="66"/>
      <c r="Q16" s="66"/>
      <c r="R16" s="66"/>
      <c r="S16" s="66"/>
    </row>
    <row r="17" spans="1:19" x14ac:dyDescent="0.3">
      <c r="A17" s="8" t="s">
        <v>7</v>
      </c>
      <c r="B17" s="21"/>
      <c r="C17" s="1"/>
      <c r="D17" s="1"/>
      <c r="E17" s="1"/>
      <c r="F17" s="1"/>
      <c r="G17" s="4"/>
      <c r="H17" s="1"/>
      <c r="I17" s="14"/>
      <c r="J17" s="68"/>
      <c r="K17" s="13">
        <f t="shared" si="0"/>
        <v>0</v>
      </c>
      <c r="M17" s="66"/>
      <c r="N17" s="66"/>
      <c r="O17" s="66"/>
      <c r="P17" s="66"/>
      <c r="Q17" s="66"/>
      <c r="R17" s="66"/>
      <c r="S17" s="66"/>
    </row>
    <row r="18" spans="1:19" x14ac:dyDescent="0.3">
      <c r="A18" s="8" t="s">
        <v>8</v>
      </c>
      <c r="B18" s="21"/>
      <c r="C18" s="1"/>
      <c r="D18" s="1"/>
      <c r="E18" s="1"/>
      <c r="F18" s="1"/>
      <c r="G18" s="4"/>
      <c r="H18" s="1"/>
      <c r="I18" s="14"/>
      <c r="J18" s="68"/>
      <c r="K18" s="13">
        <f t="shared" si="0"/>
        <v>0</v>
      </c>
      <c r="M18" s="66"/>
      <c r="N18" s="66"/>
      <c r="O18" s="66"/>
      <c r="P18" s="66"/>
      <c r="Q18" s="66"/>
      <c r="R18" s="66"/>
      <c r="S18" s="66"/>
    </row>
    <row r="19" spans="1:19" x14ac:dyDescent="0.3">
      <c r="A19" s="8" t="s">
        <v>9</v>
      </c>
      <c r="B19" s="21"/>
      <c r="C19" s="1"/>
      <c r="D19" s="1"/>
      <c r="E19" s="1"/>
      <c r="F19" s="1"/>
      <c r="G19" s="4"/>
      <c r="H19" s="1"/>
      <c r="I19" s="14"/>
      <c r="J19" s="68"/>
      <c r="K19" s="13">
        <f t="shared" si="0"/>
        <v>0</v>
      </c>
      <c r="M19" s="66"/>
      <c r="N19" s="66"/>
      <c r="O19" s="66"/>
      <c r="P19" s="66"/>
      <c r="Q19" s="66"/>
      <c r="R19" s="66"/>
      <c r="S19" s="66"/>
    </row>
    <row r="20" spans="1:19" x14ac:dyDescent="0.3">
      <c r="A20" s="8" t="s">
        <v>10</v>
      </c>
      <c r="B20" s="21"/>
      <c r="C20" s="1"/>
      <c r="D20" s="1"/>
      <c r="E20" s="1"/>
      <c r="F20" s="1"/>
      <c r="G20" s="4"/>
      <c r="H20" s="1"/>
      <c r="I20" s="14"/>
      <c r="J20" s="68"/>
      <c r="K20" s="13">
        <f t="shared" si="0"/>
        <v>0</v>
      </c>
      <c r="M20" s="66"/>
      <c r="N20" s="66"/>
      <c r="O20" s="66"/>
      <c r="P20" s="66"/>
      <c r="Q20" s="66"/>
      <c r="R20" s="66"/>
      <c r="S20" s="66"/>
    </row>
    <row r="21" spans="1:19" x14ac:dyDescent="0.3">
      <c r="A21" s="8" t="s">
        <v>11</v>
      </c>
      <c r="B21" s="22"/>
      <c r="C21" s="1"/>
      <c r="D21" s="2"/>
      <c r="E21" s="2"/>
      <c r="F21" s="2"/>
      <c r="G21" s="4"/>
      <c r="H21" s="2"/>
      <c r="I21" s="14"/>
      <c r="J21" s="68"/>
      <c r="K21" s="13">
        <f t="shared" si="0"/>
        <v>0</v>
      </c>
      <c r="M21" s="66"/>
      <c r="N21" s="66"/>
      <c r="O21" s="66"/>
      <c r="P21" s="66"/>
      <c r="Q21" s="66"/>
      <c r="R21" s="66"/>
      <c r="S21" s="66"/>
    </row>
    <row r="22" spans="1:19" ht="15" thickBot="1" x14ac:dyDescent="0.35">
      <c r="A22" s="24" t="s">
        <v>12</v>
      </c>
      <c r="B22" s="23"/>
      <c r="C22" s="15"/>
      <c r="D22" s="5"/>
      <c r="E22" s="5"/>
      <c r="F22" s="5"/>
      <c r="G22" s="4"/>
      <c r="H22" s="5"/>
      <c r="I22" s="16"/>
      <c r="J22" s="69"/>
      <c r="K22" s="13">
        <f t="shared" si="0"/>
        <v>0</v>
      </c>
      <c r="M22" s="66"/>
      <c r="N22" s="66"/>
      <c r="O22" s="66"/>
      <c r="P22" s="66"/>
      <c r="Q22" s="66"/>
      <c r="R22" s="66"/>
      <c r="S22" s="66"/>
    </row>
    <row r="23" spans="1:19" x14ac:dyDescent="0.3">
      <c r="A23" s="27" t="s">
        <v>30</v>
      </c>
      <c r="B23" s="47" t="s">
        <v>40</v>
      </c>
      <c r="C23" s="28" t="str">
        <f>IF(SUM(C11:C22)=0,"",SUM(C11:C22))</f>
        <v/>
      </c>
      <c r="D23" s="28" t="str">
        <f t="shared" ref="D23:I23" si="1">IF(SUM(D11:D22)=0,"",SUM(D11:D22))</f>
        <v/>
      </c>
      <c r="E23" s="28" t="str">
        <f t="shared" si="1"/>
        <v/>
      </c>
      <c r="F23" s="28" t="str">
        <f t="shared" si="1"/>
        <v/>
      </c>
      <c r="G23" s="28" t="str">
        <f t="shared" si="1"/>
        <v/>
      </c>
      <c r="H23" s="28" t="str">
        <f t="shared" si="1"/>
        <v/>
      </c>
      <c r="I23" s="28" t="str">
        <f t="shared" si="1"/>
        <v/>
      </c>
      <c r="J23" s="70"/>
      <c r="K23" s="48" t="str">
        <f>IF(SUM(K11:K22)=0,"",SUM(K11:K22))</f>
        <v/>
      </c>
    </row>
    <row r="24" spans="1:19" ht="15" thickBot="1" x14ac:dyDescent="0.35">
      <c r="A24" s="31" t="s">
        <v>39</v>
      </c>
      <c r="B24" s="32" t="str">
        <f>IF(SUM(B11:B22)=0,"",AVERAGE(B11:B22))</f>
        <v/>
      </c>
      <c r="C24" s="32" t="str">
        <f t="shared" ref="C24:I24" si="2">IF(SUM(C11:C22)=0,"",AVERAGE(C11:C22))</f>
        <v/>
      </c>
      <c r="D24" s="32" t="str">
        <f t="shared" si="2"/>
        <v/>
      </c>
      <c r="E24" s="32" t="str">
        <f t="shared" si="2"/>
        <v/>
      </c>
      <c r="F24" s="32" t="str">
        <f t="shared" si="2"/>
        <v/>
      </c>
      <c r="G24" s="32" t="str">
        <f t="shared" si="2"/>
        <v/>
      </c>
      <c r="H24" s="32" t="str">
        <f t="shared" si="2"/>
        <v/>
      </c>
      <c r="I24" s="32" t="str">
        <f t="shared" si="2"/>
        <v/>
      </c>
      <c r="J24" s="71"/>
      <c r="K24" s="49" t="str">
        <f>IF(SUM(K11:K22)=0,"",SUM(C24:I24))</f>
        <v/>
      </c>
    </row>
  </sheetData>
  <sheetProtection sheet="1" objects="1" scenarios="1"/>
  <protectedRanges>
    <protectedRange sqref="L20:L22" name="Rango1"/>
    <protectedRange sqref="D2 E1 F1:F2 H1:I2 K1:M2" name="Rango1_1"/>
    <protectedRange sqref="L11:L19" name="Rango2"/>
    <protectedRange sqref="E4:F5 H4:I5 K4:M5" name="Rango1_2"/>
    <protectedRange sqref="B11:F22 H11:I22" name="Rango2_3_1"/>
    <protectedRange sqref="G11:G22" name="Rango2_1"/>
    <protectedRange sqref="G4:G5 G1:G2" name="Rango1_3_1"/>
    <protectedRange sqref="J11:J22" name="Rango2_1_1"/>
    <protectedRange sqref="J4:J5 J1:J2" name="Rango1_4"/>
  </protectedRanges>
  <mergeCells count="28">
    <mergeCell ref="J9:J10"/>
    <mergeCell ref="N9:N10"/>
    <mergeCell ref="O9:O10"/>
    <mergeCell ref="P9:P10"/>
    <mergeCell ref="Q9:Q10"/>
    <mergeCell ref="K9:K10"/>
    <mergeCell ref="R9:R10"/>
    <mergeCell ref="M9:M10"/>
    <mergeCell ref="A4:C4"/>
    <mergeCell ref="D4:M4"/>
    <mergeCell ref="A5:C5"/>
    <mergeCell ref="D5:M5"/>
    <mergeCell ref="A8:A10"/>
    <mergeCell ref="B8:B10"/>
    <mergeCell ref="C8:K8"/>
    <mergeCell ref="M8:S8"/>
    <mergeCell ref="C9:C10"/>
    <mergeCell ref="D9:D10"/>
    <mergeCell ref="E9:E10"/>
    <mergeCell ref="F9:F10"/>
    <mergeCell ref="G9:G10"/>
    <mergeCell ref="H9:H10"/>
    <mergeCell ref="A1:C1"/>
    <mergeCell ref="D1:M1"/>
    <mergeCell ref="A2:C2"/>
    <mergeCell ref="D2:M2"/>
    <mergeCell ref="A3:C3"/>
    <mergeCell ref="D3:M3"/>
  </mergeCells>
  <pageMargins left="0.48" right="0.70866141732283472" top="0.85" bottom="1.84" header="0.31496062992125984" footer="0.31496062992125984"/>
  <pageSetup paperSize="9" orientation="landscape" r:id="rId1"/>
  <rowBreaks count="1" manualBreakCount="1">
    <brk id="25" max="16383"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0"/>
  <dimension ref="A1:S24"/>
  <sheetViews>
    <sheetView showGridLines="0" topLeftCell="A4" workbookViewId="0">
      <selection activeCell="J6" sqref="J1:J1048576"/>
    </sheetView>
  </sheetViews>
  <sheetFormatPr baseColWidth="10" defaultRowHeight="14.4" x14ac:dyDescent="0.3"/>
  <cols>
    <col min="4" max="4" width="23.5546875" customWidth="1"/>
    <col min="5" max="5" width="23.33203125" customWidth="1"/>
    <col min="6" max="6" width="25.44140625" customWidth="1"/>
    <col min="7" max="7" width="25.44140625" style="46" customWidth="1"/>
    <col min="8" max="8" width="12.33203125" bestFit="1" customWidth="1"/>
    <col min="9" max="9" width="9.6640625" bestFit="1" customWidth="1"/>
    <col min="10" max="10" width="20.88671875" style="46" customWidth="1"/>
    <col min="11" max="11" width="15" bestFit="1" customWidth="1"/>
    <col min="12" max="12" width="12" customWidth="1"/>
    <col min="14" max="14" width="14.109375" customWidth="1"/>
    <col min="15" max="15" width="14.88671875" customWidth="1"/>
    <col min="16" max="16" width="13.44140625" customWidth="1"/>
    <col min="17" max="17" width="13.44140625" style="46" customWidth="1"/>
  </cols>
  <sheetData>
    <row r="1" spans="1:19" x14ac:dyDescent="0.3">
      <c r="A1" s="104" t="s">
        <v>15</v>
      </c>
      <c r="B1" s="104"/>
      <c r="C1" s="104"/>
      <c r="D1" s="105" t="str">
        <f>IF('Datos Generales'!I11="","",'Datos Generales'!I11)</f>
        <v/>
      </c>
      <c r="E1" s="105"/>
      <c r="F1" s="105"/>
      <c r="G1" s="105"/>
      <c r="H1" s="105"/>
      <c r="I1" s="105"/>
      <c r="J1" s="105"/>
      <c r="K1" s="105"/>
      <c r="L1" s="105"/>
      <c r="M1" s="105"/>
    </row>
    <row r="2" spans="1:19" x14ac:dyDescent="0.3">
      <c r="A2" s="104" t="s">
        <v>14</v>
      </c>
      <c r="B2" s="104"/>
      <c r="C2" s="104"/>
      <c r="D2" s="106"/>
      <c r="E2" s="105"/>
      <c r="F2" s="105"/>
      <c r="G2" s="105"/>
      <c r="H2" s="105"/>
      <c r="I2" s="105"/>
      <c r="J2" s="105"/>
      <c r="K2" s="105"/>
      <c r="L2" s="105"/>
      <c r="M2" s="105"/>
    </row>
    <row r="3" spans="1:19" x14ac:dyDescent="0.3">
      <c r="A3" s="104" t="s">
        <v>29</v>
      </c>
      <c r="B3" s="104"/>
      <c r="C3" s="104"/>
      <c r="D3" s="79" t="str">
        <f>IF('Datos Generales'!J22="","",'Datos Generales'!J22)</f>
        <v/>
      </c>
      <c r="E3" s="80"/>
      <c r="F3" s="80"/>
      <c r="G3" s="80"/>
      <c r="H3" s="80"/>
      <c r="I3" s="80"/>
      <c r="J3" s="80"/>
      <c r="K3" s="80"/>
      <c r="L3" s="80"/>
      <c r="M3" s="80"/>
    </row>
    <row r="4" spans="1:19" x14ac:dyDescent="0.3">
      <c r="A4" s="104" t="s">
        <v>16</v>
      </c>
      <c r="B4" s="104"/>
      <c r="C4" s="104"/>
      <c r="D4" s="110"/>
      <c r="E4" s="105"/>
      <c r="F4" s="105"/>
      <c r="G4" s="105"/>
      <c r="H4" s="105"/>
      <c r="I4" s="105"/>
      <c r="J4" s="105"/>
      <c r="K4" s="105"/>
      <c r="L4" s="105"/>
      <c r="M4" s="105"/>
    </row>
    <row r="5" spans="1:19" x14ac:dyDescent="0.3">
      <c r="A5" s="104" t="s">
        <v>17</v>
      </c>
      <c r="B5" s="104"/>
      <c r="C5" s="104"/>
      <c r="D5" s="87"/>
      <c r="E5" s="88"/>
      <c r="F5" s="88"/>
      <c r="G5" s="88"/>
      <c r="H5" s="88"/>
      <c r="I5" s="88"/>
      <c r="J5" s="88"/>
      <c r="K5" s="88"/>
      <c r="L5" s="88"/>
      <c r="M5" s="88"/>
    </row>
    <row r="7" spans="1:19" ht="15" thickBot="1" x14ac:dyDescent="0.35"/>
    <row r="8" spans="1:19" ht="15" customHeight="1" x14ac:dyDescent="0.3">
      <c r="A8" s="91" t="s">
        <v>0</v>
      </c>
      <c r="B8" s="94" t="s">
        <v>13</v>
      </c>
      <c r="C8" s="95" t="s">
        <v>44</v>
      </c>
      <c r="D8" s="96"/>
      <c r="E8" s="96"/>
      <c r="F8" s="96"/>
      <c r="G8" s="96"/>
      <c r="H8" s="96"/>
      <c r="I8" s="96"/>
      <c r="J8" s="96"/>
      <c r="K8" s="97"/>
      <c r="M8" s="101" t="s">
        <v>49</v>
      </c>
      <c r="N8" s="102"/>
      <c r="O8" s="102"/>
      <c r="P8" s="102"/>
      <c r="Q8" s="102"/>
      <c r="R8" s="102"/>
      <c r="S8" s="103"/>
    </row>
    <row r="9" spans="1:19" ht="15" customHeight="1" x14ac:dyDescent="0.3">
      <c r="A9" s="92"/>
      <c r="B9" s="89"/>
      <c r="C9" s="89" t="s">
        <v>42</v>
      </c>
      <c r="D9" s="89" t="s">
        <v>47</v>
      </c>
      <c r="E9" s="98" t="s">
        <v>45</v>
      </c>
      <c r="F9" s="89" t="s">
        <v>48</v>
      </c>
      <c r="G9" s="89" t="s">
        <v>57</v>
      </c>
      <c r="H9" s="89" t="s">
        <v>43</v>
      </c>
      <c r="I9" s="63" t="s">
        <v>31</v>
      </c>
      <c r="J9" s="98" t="s">
        <v>58</v>
      </c>
      <c r="K9" s="82" t="s">
        <v>37</v>
      </c>
      <c r="M9" s="98" t="s">
        <v>50</v>
      </c>
      <c r="N9" s="98" t="s">
        <v>51</v>
      </c>
      <c r="O9" s="98" t="s">
        <v>52</v>
      </c>
      <c r="P9" s="98" t="s">
        <v>53</v>
      </c>
      <c r="Q9" s="89" t="s">
        <v>57</v>
      </c>
      <c r="R9" s="98" t="s">
        <v>54</v>
      </c>
      <c r="S9" s="63" t="s">
        <v>55</v>
      </c>
    </row>
    <row r="10" spans="1:19" ht="36.75" customHeight="1" thickBot="1" x14ac:dyDescent="0.35">
      <c r="A10" s="93"/>
      <c r="B10" s="90"/>
      <c r="C10" s="90"/>
      <c r="D10" s="90"/>
      <c r="E10" s="99"/>
      <c r="F10" s="90"/>
      <c r="G10" s="90"/>
      <c r="H10" s="90"/>
      <c r="I10" s="64"/>
      <c r="J10" s="99"/>
      <c r="K10" s="83"/>
      <c r="M10" s="100"/>
      <c r="N10" s="100"/>
      <c r="O10" s="100"/>
      <c r="P10" s="100"/>
      <c r="Q10" s="90"/>
      <c r="R10" s="100"/>
      <c r="S10" s="65"/>
    </row>
    <row r="11" spans="1:19" x14ac:dyDescent="0.3">
      <c r="A11" s="6" t="s">
        <v>1</v>
      </c>
      <c r="B11" s="20"/>
      <c r="C11" s="4"/>
      <c r="D11" s="4"/>
      <c r="E11" s="4"/>
      <c r="F11" s="4"/>
      <c r="G11" s="4"/>
      <c r="H11" s="4"/>
      <c r="I11" s="4"/>
      <c r="J11" s="68"/>
      <c r="K11" s="13">
        <f>SUM(C11:I11)</f>
        <v>0</v>
      </c>
      <c r="M11" s="66"/>
      <c r="N11" s="67"/>
      <c r="O11" s="66"/>
      <c r="P11" s="66"/>
      <c r="Q11" s="66"/>
      <c r="R11" s="66"/>
      <c r="S11" s="66"/>
    </row>
    <row r="12" spans="1:19" x14ac:dyDescent="0.3">
      <c r="A12" s="8" t="s">
        <v>2</v>
      </c>
      <c r="B12" s="21"/>
      <c r="C12" s="1"/>
      <c r="D12" s="1"/>
      <c r="E12" s="1"/>
      <c r="F12" s="1"/>
      <c r="G12" s="4"/>
      <c r="H12" s="1"/>
      <c r="I12" s="14"/>
      <c r="J12" s="68"/>
      <c r="K12" s="13">
        <f t="shared" ref="K12:K22" si="0">SUM(C12:I12)</f>
        <v>0</v>
      </c>
      <c r="M12" s="66"/>
      <c r="N12" s="67"/>
      <c r="O12" s="66"/>
      <c r="P12" s="66"/>
      <c r="Q12" s="66"/>
      <c r="R12" s="66"/>
      <c r="S12" s="66"/>
    </row>
    <row r="13" spans="1:19" x14ac:dyDescent="0.3">
      <c r="A13" s="8" t="s">
        <v>3</v>
      </c>
      <c r="B13" s="21"/>
      <c r="C13" s="1"/>
      <c r="D13" s="1"/>
      <c r="E13" s="1"/>
      <c r="F13" s="1"/>
      <c r="G13" s="4"/>
      <c r="H13" s="1"/>
      <c r="I13" s="14"/>
      <c r="J13" s="68"/>
      <c r="K13" s="13">
        <f t="shared" si="0"/>
        <v>0</v>
      </c>
      <c r="M13" s="66"/>
      <c r="N13" s="67"/>
      <c r="O13" s="66"/>
      <c r="P13" s="66"/>
      <c r="Q13" s="66"/>
      <c r="R13" s="66"/>
      <c r="S13" s="66"/>
    </row>
    <row r="14" spans="1:19" x14ac:dyDescent="0.3">
      <c r="A14" s="8" t="s">
        <v>4</v>
      </c>
      <c r="B14" s="21"/>
      <c r="C14" s="1"/>
      <c r="D14" s="1"/>
      <c r="E14" s="1"/>
      <c r="F14" s="1"/>
      <c r="G14" s="4"/>
      <c r="H14" s="1"/>
      <c r="I14" s="14"/>
      <c r="J14" s="68"/>
      <c r="K14" s="13">
        <f t="shared" si="0"/>
        <v>0</v>
      </c>
      <c r="M14" s="66"/>
      <c r="N14" s="66"/>
      <c r="O14" s="66"/>
      <c r="P14" s="66"/>
      <c r="Q14" s="66"/>
      <c r="R14" s="66"/>
      <c r="S14" s="66"/>
    </row>
    <row r="15" spans="1:19" x14ac:dyDescent="0.3">
      <c r="A15" s="8" t="s">
        <v>5</v>
      </c>
      <c r="B15" s="21"/>
      <c r="C15" s="1"/>
      <c r="D15" s="1"/>
      <c r="E15" s="1"/>
      <c r="F15" s="1"/>
      <c r="G15" s="4"/>
      <c r="H15" s="1"/>
      <c r="I15" s="14"/>
      <c r="J15" s="68"/>
      <c r="K15" s="13">
        <f t="shared" si="0"/>
        <v>0</v>
      </c>
      <c r="M15" s="66"/>
      <c r="N15" s="66"/>
      <c r="O15" s="66"/>
      <c r="P15" s="66"/>
      <c r="Q15" s="66"/>
      <c r="R15" s="66"/>
      <c r="S15" s="66"/>
    </row>
    <row r="16" spans="1:19" x14ac:dyDescent="0.3">
      <c r="A16" s="8" t="s">
        <v>6</v>
      </c>
      <c r="B16" s="21"/>
      <c r="C16" s="1"/>
      <c r="D16" s="1"/>
      <c r="E16" s="1"/>
      <c r="F16" s="1"/>
      <c r="G16" s="4"/>
      <c r="H16" s="1"/>
      <c r="I16" s="14"/>
      <c r="J16" s="68"/>
      <c r="K16" s="13">
        <f t="shared" si="0"/>
        <v>0</v>
      </c>
      <c r="M16" s="66"/>
      <c r="N16" s="66"/>
      <c r="O16" s="66"/>
      <c r="P16" s="66"/>
      <c r="Q16" s="66"/>
      <c r="R16" s="66"/>
      <c r="S16" s="66"/>
    </row>
    <row r="17" spans="1:19" x14ac:dyDescent="0.3">
      <c r="A17" s="8" t="s">
        <v>7</v>
      </c>
      <c r="B17" s="21"/>
      <c r="C17" s="1"/>
      <c r="D17" s="1"/>
      <c r="E17" s="1"/>
      <c r="F17" s="1"/>
      <c r="G17" s="4"/>
      <c r="H17" s="1"/>
      <c r="I17" s="14"/>
      <c r="J17" s="68"/>
      <c r="K17" s="13">
        <f t="shared" si="0"/>
        <v>0</v>
      </c>
      <c r="M17" s="66"/>
      <c r="N17" s="66"/>
      <c r="O17" s="66"/>
      <c r="P17" s="66"/>
      <c r="Q17" s="66"/>
      <c r="R17" s="66"/>
      <c r="S17" s="66"/>
    </row>
    <row r="18" spans="1:19" x14ac:dyDescent="0.3">
      <c r="A18" s="8" t="s">
        <v>8</v>
      </c>
      <c r="B18" s="21"/>
      <c r="C18" s="1"/>
      <c r="D18" s="1"/>
      <c r="E18" s="1"/>
      <c r="F18" s="1"/>
      <c r="G18" s="4"/>
      <c r="H18" s="1"/>
      <c r="I18" s="14"/>
      <c r="J18" s="68"/>
      <c r="K18" s="13">
        <f t="shared" si="0"/>
        <v>0</v>
      </c>
      <c r="M18" s="66"/>
      <c r="N18" s="66"/>
      <c r="O18" s="66"/>
      <c r="P18" s="66"/>
      <c r="Q18" s="66"/>
      <c r="R18" s="66"/>
      <c r="S18" s="66"/>
    </row>
    <row r="19" spans="1:19" x14ac:dyDescent="0.3">
      <c r="A19" s="8" t="s">
        <v>9</v>
      </c>
      <c r="B19" s="21"/>
      <c r="C19" s="1"/>
      <c r="D19" s="1"/>
      <c r="E19" s="1"/>
      <c r="F19" s="1"/>
      <c r="G19" s="4"/>
      <c r="H19" s="1"/>
      <c r="I19" s="14"/>
      <c r="J19" s="68"/>
      <c r="K19" s="13">
        <f t="shared" si="0"/>
        <v>0</v>
      </c>
      <c r="M19" s="66"/>
      <c r="N19" s="66"/>
      <c r="O19" s="66"/>
      <c r="P19" s="66"/>
      <c r="Q19" s="66"/>
      <c r="R19" s="66"/>
      <c r="S19" s="66"/>
    </row>
    <row r="20" spans="1:19" x14ac:dyDescent="0.3">
      <c r="A20" s="8" t="s">
        <v>10</v>
      </c>
      <c r="B20" s="21"/>
      <c r="C20" s="1"/>
      <c r="D20" s="1"/>
      <c r="E20" s="1"/>
      <c r="F20" s="1"/>
      <c r="G20" s="4"/>
      <c r="H20" s="1"/>
      <c r="I20" s="14"/>
      <c r="J20" s="68"/>
      <c r="K20" s="13">
        <f t="shared" si="0"/>
        <v>0</v>
      </c>
      <c r="M20" s="66"/>
      <c r="N20" s="66"/>
      <c r="O20" s="66"/>
      <c r="P20" s="66"/>
      <c r="Q20" s="66"/>
      <c r="R20" s="66"/>
      <c r="S20" s="66"/>
    </row>
    <row r="21" spans="1:19" x14ac:dyDescent="0.3">
      <c r="A21" s="8" t="s">
        <v>11</v>
      </c>
      <c r="B21" s="22"/>
      <c r="C21" s="1"/>
      <c r="D21" s="2"/>
      <c r="E21" s="2"/>
      <c r="F21" s="2"/>
      <c r="G21" s="4"/>
      <c r="H21" s="2"/>
      <c r="I21" s="14"/>
      <c r="J21" s="68"/>
      <c r="K21" s="13">
        <f t="shared" si="0"/>
        <v>0</v>
      </c>
      <c r="M21" s="66"/>
      <c r="N21" s="66"/>
      <c r="O21" s="66"/>
      <c r="P21" s="66"/>
      <c r="Q21" s="66"/>
      <c r="R21" s="66"/>
      <c r="S21" s="66"/>
    </row>
    <row r="22" spans="1:19" ht="15" thickBot="1" x14ac:dyDescent="0.35">
      <c r="A22" s="24" t="s">
        <v>12</v>
      </c>
      <c r="B22" s="23"/>
      <c r="C22" s="15"/>
      <c r="D22" s="5"/>
      <c r="E22" s="5"/>
      <c r="F22" s="5"/>
      <c r="G22" s="4"/>
      <c r="H22" s="5"/>
      <c r="I22" s="16"/>
      <c r="J22" s="69"/>
      <c r="K22" s="13">
        <f t="shared" si="0"/>
        <v>0</v>
      </c>
      <c r="M22" s="66"/>
      <c r="N22" s="66"/>
      <c r="O22" s="66"/>
      <c r="P22" s="66"/>
      <c r="Q22" s="66"/>
      <c r="R22" s="66"/>
      <c r="S22" s="66"/>
    </row>
    <row r="23" spans="1:19" x14ac:dyDescent="0.3">
      <c r="A23" s="27" t="s">
        <v>30</v>
      </c>
      <c r="B23" s="47" t="s">
        <v>40</v>
      </c>
      <c r="C23" s="28" t="str">
        <f>IF(SUM(C11:C22)=0,"",SUM(C11:C22))</f>
        <v/>
      </c>
      <c r="D23" s="28" t="str">
        <f t="shared" ref="D23:I23" si="1">IF(SUM(D11:D22)=0,"",SUM(D11:D22))</f>
        <v/>
      </c>
      <c r="E23" s="28" t="str">
        <f t="shared" si="1"/>
        <v/>
      </c>
      <c r="F23" s="28" t="str">
        <f t="shared" si="1"/>
        <v/>
      </c>
      <c r="G23" s="28" t="str">
        <f t="shared" si="1"/>
        <v/>
      </c>
      <c r="H23" s="28" t="str">
        <f t="shared" si="1"/>
        <v/>
      </c>
      <c r="I23" s="28" t="str">
        <f t="shared" si="1"/>
        <v/>
      </c>
      <c r="J23" s="70"/>
      <c r="K23" s="48" t="str">
        <f>IF(SUM(K11:K22)=0,"",SUM(K11:K22))</f>
        <v/>
      </c>
    </row>
    <row r="24" spans="1:19" ht="15" thickBot="1" x14ac:dyDescent="0.35">
      <c r="A24" s="31" t="s">
        <v>39</v>
      </c>
      <c r="B24" s="32" t="str">
        <f>IF(SUM(B11:B22)=0,"",AVERAGE(B11:B22))</f>
        <v/>
      </c>
      <c r="C24" s="32" t="str">
        <f t="shared" ref="C24:I24" si="2">IF(SUM(C11:C22)=0,"",AVERAGE(C11:C22))</f>
        <v/>
      </c>
      <c r="D24" s="32" t="str">
        <f t="shared" si="2"/>
        <v/>
      </c>
      <c r="E24" s="32" t="str">
        <f t="shared" si="2"/>
        <v/>
      </c>
      <c r="F24" s="32" t="str">
        <f t="shared" si="2"/>
        <v/>
      </c>
      <c r="G24" s="32" t="str">
        <f t="shared" si="2"/>
        <v/>
      </c>
      <c r="H24" s="32" t="str">
        <f t="shared" si="2"/>
        <v/>
      </c>
      <c r="I24" s="32" t="str">
        <f t="shared" si="2"/>
        <v/>
      </c>
      <c r="J24" s="71"/>
      <c r="K24" s="49" t="str">
        <f>IF(SUM(K11:K22)=0,"",SUM(C24:I24))</f>
        <v/>
      </c>
    </row>
  </sheetData>
  <sheetProtection sheet="1" objects="1" scenarios="1"/>
  <protectedRanges>
    <protectedRange sqref="L20:L22" name="Rango1"/>
    <protectedRange sqref="D2 E1 F1:F2 H1:I2 K1:M2" name="Rango1_1"/>
    <protectedRange sqref="L11:L19" name="Rango2"/>
    <protectedRange sqref="E4:F5 H4:I5 K4:M5" name="Rango1_2"/>
    <protectedRange sqref="B11:F22 H11:I22" name="Rango2_3_1"/>
    <protectedRange sqref="G11:G22" name="Rango2_1"/>
    <protectedRange sqref="G4:G5 G1:G2" name="Rango1_3_1"/>
    <protectedRange sqref="J11:J22" name="Rango2_1_1"/>
    <protectedRange sqref="J4:J5 J1:J2" name="Rango1_4"/>
  </protectedRanges>
  <mergeCells count="28">
    <mergeCell ref="J9:J10"/>
    <mergeCell ref="N9:N10"/>
    <mergeCell ref="O9:O10"/>
    <mergeCell ref="P9:P10"/>
    <mergeCell ref="Q9:Q10"/>
    <mergeCell ref="K9:K10"/>
    <mergeCell ref="R9:R10"/>
    <mergeCell ref="M9:M10"/>
    <mergeCell ref="A4:C4"/>
    <mergeCell ref="D4:M4"/>
    <mergeCell ref="A5:C5"/>
    <mergeCell ref="D5:M5"/>
    <mergeCell ref="A8:A10"/>
    <mergeCell ref="B8:B10"/>
    <mergeCell ref="C8:K8"/>
    <mergeCell ref="M8:S8"/>
    <mergeCell ref="C9:C10"/>
    <mergeCell ref="D9:D10"/>
    <mergeCell ref="E9:E10"/>
    <mergeCell ref="F9:F10"/>
    <mergeCell ref="G9:G10"/>
    <mergeCell ref="H9:H10"/>
    <mergeCell ref="A1:C1"/>
    <mergeCell ref="D1:M1"/>
    <mergeCell ref="A2:C2"/>
    <mergeCell ref="D2:M2"/>
    <mergeCell ref="A3:C3"/>
    <mergeCell ref="D3:M3"/>
  </mergeCells>
  <pageMargins left="0.48" right="0.70866141732283472" top="0.85" bottom="1.84" header="0.31496062992125984" footer="0.31496062992125984"/>
  <pageSetup paperSize="9" orientation="landscape" r:id="rId1"/>
  <rowBreaks count="1" manualBreakCount="1">
    <brk id="25" max="16383"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Datos Generales</vt:lpstr>
      <vt:lpstr>Lista Residuos Declarados</vt:lpstr>
      <vt:lpstr>Edificio 1</vt:lpstr>
      <vt:lpstr>Edificio 2</vt:lpstr>
      <vt:lpstr>Edificio 3</vt:lpstr>
      <vt:lpstr>Edificio 4</vt:lpstr>
      <vt:lpstr>Edificio 5</vt:lpstr>
      <vt:lpstr>Edificio 6</vt:lpstr>
      <vt:lpstr>Edificio 7</vt:lpstr>
      <vt:lpstr>Edificio 8</vt:lpstr>
      <vt:lpstr>Edificio 9</vt:lpstr>
      <vt:lpstr>Edificio 10</vt:lpstr>
      <vt:lpstr>Reporte institucional_edificio</vt:lpstr>
      <vt:lpstr>Reporte Institucional_mes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dmendoza</dc:creator>
  <cp:lastModifiedBy>Daniel Viquez Romero</cp:lastModifiedBy>
  <cp:lastPrinted>2011-08-19T13:34:45Z</cp:lastPrinted>
  <dcterms:created xsi:type="dcterms:W3CDTF">2009-10-20T13:50:35Z</dcterms:created>
  <dcterms:modified xsi:type="dcterms:W3CDTF">2022-07-08T16:37:44Z</dcterms:modified>
</cp:coreProperties>
</file>