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8.xml" ContentType="application/vnd.openxmlformats-officedocument.drawing+xml"/>
  <Override PartName="/xl/comments5.xml" ContentType="application/vnd.openxmlformats-officedocument.spreadsheetml.comments+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9.xml" ContentType="application/vnd.openxmlformats-officedocument.drawing+xml"/>
  <Override PartName="/xl/comments6.xml" ContentType="application/vnd.openxmlformats-officedocument.spreadsheetml.comments+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10.xml" ContentType="application/vnd.openxmlformats-officedocument.drawing+xml"/>
  <Override PartName="/xl/comments7.xml" ContentType="application/vnd.openxmlformats-officedocument.spreadsheetml.comments+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11.xml" ContentType="application/vnd.openxmlformats-officedocument.drawing+xml"/>
  <Override PartName="/xl/comments8.xml" ContentType="application/vnd.openxmlformats-officedocument.spreadsheetml.comments+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12.xml" ContentType="application/vnd.openxmlformats-officedocument.drawing+xml"/>
  <Override PartName="/xl/comments9.xml" ContentType="application/vnd.openxmlformats-officedocument.spreadsheetml.comments+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13.xml" ContentType="application/vnd.openxmlformats-officedocument.drawing+xml"/>
  <Override PartName="/xl/comments10.xml" ContentType="application/vnd.openxmlformats-officedocument.spreadsheetml.comments+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drawings/drawing14.xml" ContentType="application/vnd.openxmlformats-officedocument.drawing+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15.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defaultThemeVersion="124226"/>
  <mc:AlternateContent xmlns:mc="http://schemas.openxmlformats.org/markup-compatibility/2006">
    <mc:Choice Requires="x15">
      <x15ac:absPath xmlns:x15ac="http://schemas.microsoft.com/office/spreadsheetml/2010/11/ac" url="C:\Users\dviquez\Desktop\"/>
    </mc:Choice>
  </mc:AlternateContent>
  <xr:revisionPtr revIDLastSave="0" documentId="13_ncr:1_{52E9BA0B-7B2B-4E87-B3C7-425E53538EAB}" xr6:coauthVersionLast="47" xr6:coauthVersionMax="47" xr10:uidLastSave="{00000000-0000-0000-0000-000000000000}"/>
  <bookViews>
    <workbookView xWindow="-120" yWindow="-120" windowWidth="20730" windowHeight="11040" tabRatio="886" firstSheet="2" activeTab="3" xr2:uid="{00000000-000D-0000-FFFF-FFFF00000000}"/>
  </bookViews>
  <sheets>
    <sheet name="1-Instrucciones" sheetId="33" r:id="rId1"/>
    <sheet name="2-Datos y otros" sheetId="34" r:id="rId2"/>
    <sheet name="3-Datos generales" sheetId="29" r:id="rId3"/>
    <sheet name="4-Edificio 1" sheetId="3" r:id="rId4"/>
    <sheet name="5-Edificio 2" sheetId="20" r:id="rId5"/>
    <sheet name="6-Edificio 3" sheetId="23" r:id="rId6"/>
    <sheet name="7-Edificio 4" sheetId="21" r:id="rId7"/>
    <sheet name="8-Edificio 5" sheetId="22" r:id="rId8"/>
    <sheet name="9-edificio 6" sheetId="24" r:id="rId9"/>
    <sheet name="10-Edificio 7" sheetId="18" r:id="rId10"/>
    <sheet name="11-Edificio 8" sheetId="19" r:id="rId11"/>
    <sheet name="12-Edificio 9" sheetId="26" r:id="rId12"/>
    <sheet name="13-Edificio 10" sheetId="25" r:id="rId13"/>
    <sheet name="14-Consumo por edificio" sheetId="8" r:id="rId14"/>
    <sheet name="15-Consumo institucional" sheetId="27" r:id="rId15"/>
  </sheets>
  <definedNames>
    <definedName name="_xlnm.Print_Area" localSheetId="0">'1-Instrucciones'!$A$1:$J$97</definedName>
    <definedName name="_xlnm.Print_Area" localSheetId="1">'2-Datos y otros'!$A$1:$M$26</definedName>
    <definedName name="_xlnm.Print_Area" localSheetId="2">'3-Datos generales'!$A$1:$L$25</definedName>
  </definedNames>
  <calcPr calcId="191029"/>
</workbook>
</file>

<file path=xl/calcChain.xml><?xml version="1.0" encoding="utf-8"?>
<calcChain xmlns="http://schemas.openxmlformats.org/spreadsheetml/2006/main">
  <c r="H16" i="23" l="1"/>
  <c r="H25" i="3" l="1"/>
  <c r="G25" i="3"/>
  <c r="H24" i="3"/>
  <c r="G24" i="3"/>
  <c r="H23" i="3"/>
  <c r="G23" i="3"/>
  <c r="H22" i="3"/>
  <c r="G22" i="3"/>
  <c r="H21" i="3"/>
  <c r="G21" i="3"/>
  <c r="H20" i="3"/>
  <c r="G20" i="3"/>
  <c r="H19" i="3"/>
  <c r="G19" i="3"/>
  <c r="H18" i="3"/>
  <c r="G18" i="3"/>
  <c r="H17" i="3"/>
  <c r="G17" i="3"/>
  <c r="H16" i="3"/>
  <c r="G16" i="3"/>
  <c r="H15" i="3"/>
  <c r="G15" i="3"/>
  <c r="H14" i="3"/>
  <c r="G14" i="3"/>
  <c r="B11" i="27" l="1"/>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F27" i="25"/>
  <c r="G18" i="8" s="1"/>
  <c r="E27" i="25"/>
  <c r="F18" i="8" s="1"/>
  <c r="D27" i="25"/>
  <c r="E18" i="8" s="1"/>
  <c r="C27" i="25"/>
  <c r="B27" i="25"/>
  <c r="C18" i="8" s="1"/>
  <c r="D26" i="25"/>
  <c r="C26" i="25"/>
  <c r="D18" i="8" s="1"/>
  <c r="B26" i="25"/>
  <c r="H25" i="25"/>
  <c r="G25" i="25"/>
  <c r="H24" i="25"/>
  <c r="G24" i="25"/>
  <c r="H23" i="25"/>
  <c r="G23" i="25"/>
  <c r="H22" i="25"/>
  <c r="G22" i="25"/>
  <c r="H21" i="25"/>
  <c r="G21" i="25"/>
  <c r="H20" i="25"/>
  <c r="G20" i="25"/>
  <c r="H19" i="25"/>
  <c r="G19" i="25"/>
  <c r="H18" i="25"/>
  <c r="G18" i="25"/>
  <c r="H17" i="25"/>
  <c r="G17" i="25"/>
  <c r="H16" i="25"/>
  <c r="G16" i="25"/>
  <c r="H15" i="25"/>
  <c r="G15" i="25"/>
  <c r="H14" i="25"/>
  <c r="G14" i="25"/>
  <c r="D3" i="25"/>
  <c r="F27" i="26"/>
  <c r="G17" i="8" s="1"/>
  <c r="E27" i="26"/>
  <c r="F17" i="8" s="1"/>
  <c r="D27" i="26"/>
  <c r="E17" i="8" s="1"/>
  <c r="C27" i="26"/>
  <c r="B27" i="26"/>
  <c r="C17" i="8" s="1"/>
  <c r="D26" i="26"/>
  <c r="C26" i="26"/>
  <c r="D17" i="8" s="1"/>
  <c r="B26" i="26"/>
  <c r="H25" i="26"/>
  <c r="G25" i="26"/>
  <c r="H24" i="26"/>
  <c r="G24" i="26"/>
  <c r="H23" i="26"/>
  <c r="G23" i="26"/>
  <c r="H22" i="26"/>
  <c r="G22" i="26"/>
  <c r="H21" i="26"/>
  <c r="G21" i="26"/>
  <c r="H20" i="26"/>
  <c r="G20" i="26"/>
  <c r="H19" i="26"/>
  <c r="G19" i="26"/>
  <c r="H18" i="26"/>
  <c r="G18" i="26"/>
  <c r="H17" i="26"/>
  <c r="G17" i="26"/>
  <c r="H16" i="26"/>
  <c r="G16" i="26"/>
  <c r="H15" i="26"/>
  <c r="G15" i="26"/>
  <c r="H14" i="26"/>
  <c r="G14" i="26"/>
  <c r="D3" i="26"/>
  <c r="F27" i="19"/>
  <c r="G16" i="8" s="1"/>
  <c r="E27" i="19"/>
  <c r="F16" i="8" s="1"/>
  <c r="D27" i="19"/>
  <c r="E16" i="8" s="1"/>
  <c r="C27" i="19"/>
  <c r="B27" i="19"/>
  <c r="C16" i="8" s="1"/>
  <c r="D26" i="19"/>
  <c r="C26" i="19"/>
  <c r="B26" i="19"/>
  <c r="H25" i="19"/>
  <c r="G25" i="19"/>
  <c r="H24" i="19"/>
  <c r="G24" i="19"/>
  <c r="H23" i="19"/>
  <c r="G23" i="19"/>
  <c r="H22" i="19"/>
  <c r="G22" i="19"/>
  <c r="H21" i="19"/>
  <c r="G21" i="19"/>
  <c r="H20" i="19"/>
  <c r="G20" i="19"/>
  <c r="H19" i="19"/>
  <c r="G19" i="19"/>
  <c r="H18" i="19"/>
  <c r="G18" i="19"/>
  <c r="H17" i="19"/>
  <c r="G17" i="19"/>
  <c r="H16" i="19"/>
  <c r="G16" i="19"/>
  <c r="H15" i="19"/>
  <c r="G15" i="19"/>
  <c r="H14" i="19"/>
  <c r="G14" i="19"/>
  <c r="D3" i="19"/>
  <c r="F27" i="18"/>
  <c r="G15" i="8" s="1"/>
  <c r="E27" i="18"/>
  <c r="F15" i="8" s="1"/>
  <c r="D27" i="18"/>
  <c r="E15" i="8" s="1"/>
  <c r="C27" i="18"/>
  <c r="B27" i="18"/>
  <c r="C15" i="8" s="1"/>
  <c r="D26" i="18"/>
  <c r="C26" i="18"/>
  <c r="D15" i="8" s="1"/>
  <c r="B26" i="18"/>
  <c r="H25" i="18"/>
  <c r="G25" i="18"/>
  <c r="H24" i="18"/>
  <c r="G24" i="18"/>
  <c r="H23" i="18"/>
  <c r="G23" i="18"/>
  <c r="H22" i="18"/>
  <c r="G22" i="18"/>
  <c r="H21" i="18"/>
  <c r="G21" i="18"/>
  <c r="H20" i="18"/>
  <c r="G20" i="18"/>
  <c r="H19" i="18"/>
  <c r="G19" i="18"/>
  <c r="H18" i="18"/>
  <c r="G18" i="18"/>
  <c r="H17" i="18"/>
  <c r="G17" i="18"/>
  <c r="H16" i="18"/>
  <c r="G16" i="18"/>
  <c r="H15" i="18"/>
  <c r="G15" i="18"/>
  <c r="H14" i="18"/>
  <c r="G14" i="18"/>
  <c r="D3" i="18"/>
  <c r="F27" i="24"/>
  <c r="G14" i="8" s="1"/>
  <c r="E27" i="24"/>
  <c r="F14" i="8" s="1"/>
  <c r="D27" i="24"/>
  <c r="E14" i="8" s="1"/>
  <c r="C27" i="24"/>
  <c r="B27" i="24"/>
  <c r="C14" i="8" s="1"/>
  <c r="D26" i="24"/>
  <c r="C26" i="24"/>
  <c r="D14" i="8" s="1"/>
  <c r="B26" i="24"/>
  <c r="H25" i="24"/>
  <c r="G25" i="24"/>
  <c r="H24" i="24"/>
  <c r="G24" i="24"/>
  <c r="H23" i="24"/>
  <c r="G23" i="24"/>
  <c r="H22" i="24"/>
  <c r="G22" i="24"/>
  <c r="H21" i="24"/>
  <c r="G21" i="24"/>
  <c r="H20" i="24"/>
  <c r="G20" i="24"/>
  <c r="H19" i="24"/>
  <c r="G19" i="24"/>
  <c r="H18" i="24"/>
  <c r="G18" i="24"/>
  <c r="H17" i="24"/>
  <c r="G17" i="24"/>
  <c r="H16" i="24"/>
  <c r="G16" i="24"/>
  <c r="H15" i="24"/>
  <c r="G15" i="24"/>
  <c r="H14" i="24"/>
  <c r="G14" i="24"/>
  <c r="D3" i="24"/>
  <c r="F27" i="22"/>
  <c r="G13" i="8" s="1"/>
  <c r="E27" i="22"/>
  <c r="F13" i="8" s="1"/>
  <c r="D27" i="22"/>
  <c r="E13" i="8" s="1"/>
  <c r="C27" i="22"/>
  <c r="B27" i="22"/>
  <c r="C13" i="8" s="1"/>
  <c r="D26" i="22"/>
  <c r="C26" i="22"/>
  <c r="B26" i="22"/>
  <c r="H25" i="22"/>
  <c r="G25" i="22"/>
  <c r="H24" i="22"/>
  <c r="G24" i="22"/>
  <c r="H23" i="22"/>
  <c r="G23" i="22"/>
  <c r="H22" i="22"/>
  <c r="G22" i="22"/>
  <c r="H21" i="22"/>
  <c r="G21" i="22"/>
  <c r="H20" i="22"/>
  <c r="G20" i="22"/>
  <c r="H19" i="22"/>
  <c r="G19" i="22"/>
  <c r="H18" i="22"/>
  <c r="G18" i="22"/>
  <c r="H17" i="22"/>
  <c r="G17" i="22"/>
  <c r="H16" i="22"/>
  <c r="G16" i="22"/>
  <c r="H15" i="22"/>
  <c r="G15" i="22"/>
  <c r="H14" i="22"/>
  <c r="G14" i="22"/>
  <c r="D3" i="22"/>
  <c r="F27" i="21"/>
  <c r="G12" i="8" s="1"/>
  <c r="E27" i="21"/>
  <c r="F12" i="8" s="1"/>
  <c r="D27" i="21"/>
  <c r="E12" i="8" s="1"/>
  <c r="C27" i="21"/>
  <c r="B27" i="21"/>
  <c r="C12" i="8" s="1"/>
  <c r="D26" i="21"/>
  <c r="C26" i="21"/>
  <c r="B26" i="21"/>
  <c r="H25" i="21"/>
  <c r="G25" i="21"/>
  <c r="H24" i="21"/>
  <c r="G24" i="21"/>
  <c r="H23" i="21"/>
  <c r="G23" i="21"/>
  <c r="H22" i="21"/>
  <c r="G22" i="21"/>
  <c r="H21" i="21"/>
  <c r="G21" i="21"/>
  <c r="H20" i="21"/>
  <c r="G20" i="21"/>
  <c r="H19" i="21"/>
  <c r="G19" i="21"/>
  <c r="H18" i="21"/>
  <c r="G18" i="21"/>
  <c r="H17" i="21"/>
  <c r="G17" i="21"/>
  <c r="H16" i="21"/>
  <c r="G16" i="21"/>
  <c r="H15" i="21"/>
  <c r="G15" i="21"/>
  <c r="H14" i="21"/>
  <c r="G14" i="21"/>
  <c r="D3" i="21"/>
  <c r="F27" i="23"/>
  <c r="G11" i="8" s="1"/>
  <c r="E27" i="23"/>
  <c r="F11" i="8" s="1"/>
  <c r="D27" i="23"/>
  <c r="E11" i="8" s="1"/>
  <c r="C27" i="23"/>
  <c r="B27" i="23"/>
  <c r="C11" i="8" s="1"/>
  <c r="D26" i="23"/>
  <c r="C26" i="23"/>
  <c r="B26" i="23"/>
  <c r="H25" i="23"/>
  <c r="G25" i="23"/>
  <c r="H24" i="23"/>
  <c r="G24" i="23"/>
  <c r="H23" i="23"/>
  <c r="G23" i="23"/>
  <c r="H22" i="23"/>
  <c r="G22" i="23"/>
  <c r="H21" i="23"/>
  <c r="G21" i="23"/>
  <c r="H20" i="23"/>
  <c r="G20" i="23"/>
  <c r="H19" i="23"/>
  <c r="G19" i="23"/>
  <c r="H18" i="23"/>
  <c r="G18" i="23"/>
  <c r="H17" i="23"/>
  <c r="G17" i="23"/>
  <c r="G16" i="23"/>
  <c r="H15" i="23"/>
  <c r="G15" i="23"/>
  <c r="H14" i="23"/>
  <c r="G14" i="23"/>
  <c r="D3" i="23"/>
  <c r="F27" i="20"/>
  <c r="G10" i="8" s="1"/>
  <c r="E27" i="20"/>
  <c r="F10" i="8" s="1"/>
  <c r="D27" i="20"/>
  <c r="E10" i="8" s="1"/>
  <c r="C27" i="20"/>
  <c r="B27" i="20"/>
  <c r="C10" i="8" s="1"/>
  <c r="D26" i="20"/>
  <c r="C26" i="20"/>
  <c r="D10" i="8" s="1"/>
  <c r="B26" i="20"/>
  <c r="H25" i="20"/>
  <c r="G25" i="20"/>
  <c r="H24" i="20"/>
  <c r="G24" i="20"/>
  <c r="H23" i="20"/>
  <c r="G23" i="20"/>
  <c r="H22" i="20"/>
  <c r="G22" i="20"/>
  <c r="H21" i="20"/>
  <c r="G21" i="20"/>
  <c r="H20" i="20"/>
  <c r="G20" i="20"/>
  <c r="H19" i="20"/>
  <c r="G19" i="20"/>
  <c r="H18" i="20"/>
  <c r="G18" i="20"/>
  <c r="H17" i="20"/>
  <c r="G17" i="20"/>
  <c r="H16" i="20"/>
  <c r="G16" i="20"/>
  <c r="H15" i="20"/>
  <c r="G15" i="20"/>
  <c r="H14" i="20"/>
  <c r="G14" i="20"/>
  <c r="D3" i="20"/>
  <c r="D11" i="8"/>
  <c r="D12" i="8"/>
  <c r="D13" i="8"/>
  <c r="D16" i="8"/>
  <c r="C26" i="3"/>
  <c r="D9" i="8" s="1"/>
  <c r="H21" i="27" l="1"/>
  <c r="H20" i="27"/>
  <c r="H19" i="27"/>
  <c r="G27" i="22"/>
  <c r="H13" i="8" s="1"/>
  <c r="H27" i="19"/>
  <c r="I16" i="8" s="1"/>
  <c r="G27" i="26"/>
  <c r="H17" i="8" s="1"/>
  <c r="G27" i="18"/>
  <c r="H15" i="8" s="1"/>
  <c r="H27" i="18"/>
  <c r="I15" i="8" s="1"/>
  <c r="H17" i="27"/>
  <c r="H18" i="27"/>
  <c r="H16" i="27"/>
  <c r="H14" i="27"/>
  <c r="H12" i="27"/>
  <c r="H15" i="27"/>
  <c r="H13" i="27"/>
  <c r="G27" i="21"/>
  <c r="H12" i="8" s="1"/>
  <c r="H27" i="21"/>
  <c r="I12" i="8" s="1"/>
  <c r="H27" i="22"/>
  <c r="I13" i="8" s="1"/>
  <c r="G27" i="24"/>
  <c r="H27" i="24"/>
  <c r="I14" i="8" s="1"/>
  <c r="G27" i="19"/>
  <c r="H16" i="8" s="1"/>
  <c r="H27" i="26"/>
  <c r="I17" i="8" s="1"/>
  <c r="G27" i="25"/>
  <c r="H18" i="8" s="1"/>
  <c r="H27" i="25"/>
  <c r="I18" i="8" s="1"/>
  <c r="G27" i="23"/>
  <c r="H11" i="8" s="1"/>
  <c r="H10" i="27"/>
  <c r="H27" i="23"/>
  <c r="I11" i="8" s="1"/>
  <c r="H11" i="27"/>
  <c r="G27" i="20"/>
  <c r="H10" i="8" s="1"/>
  <c r="G21" i="27"/>
  <c r="G19" i="27"/>
  <c r="G17" i="27"/>
  <c r="G15" i="27"/>
  <c r="G13" i="27"/>
  <c r="G11" i="27"/>
  <c r="G10" i="27"/>
  <c r="G20" i="27"/>
  <c r="G18" i="27"/>
  <c r="G16" i="27"/>
  <c r="G14" i="27"/>
  <c r="G12" i="27"/>
  <c r="F23" i="27"/>
  <c r="E23" i="27"/>
  <c r="H27" i="20"/>
  <c r="I10" i="8" s="1"/>
  <c r="H14" i="8"/>
  <c r="B3" i="27" l="1"/>
  <c r="C23" i="27"/>
  <c r="A28" i="8"/>
  <c r="B18" i="8"/>
  <c r="B17" i="8"/>
  <c r="B16" i="8"/>
  <c r="B15" i="8"/>
  <c r="B14" i="8"/>
  <c r="B12" i="8"/>
  <c r="B11" i="8"/>
  <c r="B13" i="8"/>
  <c r="B10" i="8"/>
  <c r="B9" i="8"/>
  <c r="C3" i="8"/>
  <c r="D26" i="3"/>
  <c r="C27" i="3"/>
  <c r="D27" i="3"/>
  <c r="E9" i="8" s="1"/>
  <c r="E27" i="3"/>
  <c r="F9" i="8" s="1"/>
  <c r="F19" i="8" s="1"/>
  <c r="F27" i="3"/>
  <c r="G9" i="8" s="1"/>
  <c r="G19" i="8" s="1"/>
  <c r="B27" i="3"/>
  <c r="C9" i="8" s="1"/>
  <c r="B26" i="3"/>
  <c r="B23" i="27" l="1"/>
  <c r="C19" i="8"/>
  <c r="D23" i="27"/>
  <c r="B22" i="27"/>
  <c r="D22" i="27"/>
  <c r="D19" i="8"/>
  <c r="E19" i="8"/>
  <c r="G27" i="3"/>
  <c r="H9" i="8" s="1"/>
  <c r="H27" i="3"/>
  <c r="I9" i="8" s="1"/>
  <c r="D3" i="3"/>
  <c r="G23" i="27" l="1"/>
  <c r="H23" i="27"/>
  <c r="I20" i="8"/>
  <c r="H2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3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3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300-000003000000}">
      <text>
        <r>
          <rPr>
            <sz val="8"/>
            <color indexed="81"/>
            <rFont val="Tahoma"/>
            <family val="2"/>
          </rPr>
          <t>Se debe colocar el valor máximo que se presente de entre todos los meses.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C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C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C00-000003000000}">
      <text>
        <r>
          <rPr>
            <sz val="8"/>
            <color indexed="81"/>
            <rFont val="Tahoma"/>
            <family val="2"/>
          </rPr>
          <t>Se debe colocar el valor máximo que se presente de entre todos los meses.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4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4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400-000003000000}">
      <text>
        <r>
          <rPr>
            <sz val="8"/>
            <color indexed="81"/>
            <rFont val="Tahoma"/>
            <family val="2"/>
          </rPr>
          <t>Se debe colocar el valor máximo que se presente de entre todos los meses.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5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5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500-000003000000}">
      <text>
        <r>
          <rPr>
            <sz val="8"/>
            <color indexed="81"/>
            <rFont val="Tahoma"/>
            <family val="2"/>
          </rPr>
          <t>Se debe colocar el valor máximo que se presente de entre todos los meses.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6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6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600-000003000000}">
      <text>
        <r>
          <rPr>
            <sz val="8"/>
            <color indexed="81"/>
            <rFont val="Tahoma"/>
            <family val="2"/>
          </rPr>
          <t>Se debe colocar el valor máximo que se presente de entre todos los meses.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7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7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700-000003000000}">
      <text>
        <r>
          <rPr>
            <sz val="8"/>
            <color indexed="81"/>
            <rFont val="Tahoma"/>
            <family val="2"/>
          </rPr>
          <t>Se debe colocar el valor máximo que se presente de entre todos los meses.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8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8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800-000003000000}">
      <text>
        <r>
          <rPr>
            <sz val="8"/>
            <color indexed="81"/>
            <rFont val="Tahoma"/>
            <family val="2"/>
          </rPr>
          <t>Se debe colocar el valor máximo que se presente de entre todos los meses.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9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9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900-000003000000}">
      <text>
        <r>
          <rPr>
            <sz val="8"/>
            <color indexed="81"/>
            <rFont val="Tahoma"/>
            <family val="2"/>
          </rPr>
          <t>Se debe colocar el valor máximo que se presente de entre todos los meses.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A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A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A00-000003000000}">
      <text>
        <r>
          <rPr>
            <sz val="8"/>
            <color indexed="81"/>
            <rFont val="Tahoma"/>
            <family val="2"/>
          </rPr>
          <t>Se debe colocar el valor máximo que se presente de entre todos los meses.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B12" authorId="0" shapeId="0" xr:uid="{00000000-0006-0000-0B00-00000100000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shapeId="0" xr:uid="{00000000-0006-0000-0B00-00000200000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shapeId="0" xr:uid="{00000000-0006-0000-0B00-00000300000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<sst xmlns="http://schemas.openxmlformats.org/spreadsheetml/2006/main" count="497" uniqueCount="113">
  <si>
    <t>Mes</t>
  </si>
  <si>
    <t xml:space="preserve">Enero </t>
  </si>
  <si>
    <t>Febrero</t>
  </si>
  <si>
    <t>Marzo</t>
  </si>
  <si>
    <t>Abril</t>
  </si>
  <si>
    <t>Mayo</t>
  </si>
  <si>
    <t>Junio</t>
  </si>
  <si>
    <t>Julio</t>
  </si>
  <si>
    <t xml:space="preserve">Agosto </t>
  </si>
  <si>
    <t>Septiembre</t>
  </si>
  <si>
    <t>Octubre</t>
  </si>
  <si>
    <t>Noviembre</t>
  </si>
  <si>
    <t>Diciembre</t>
  </si>
  <si>
    <t>NOMBRE DEL EDIFICIO/DEPENDENCIA:</t>
  </si>
  <si>
    <t>INSTITUCION:</t>
  </si>
  <si>
    <t>FECHA DE ACTUALIZACIÓN:</t>
  </si>
  <si>
    <t>Edificio/ Dependencia</t>
  </si>
  <si>
    <t>Indicadores</t>
  </si>
  <si>
    <t>#</t>
  </si>
  <si>
    <t>Enero</t>
  </si>
  <si>
    <t>Agosto</t>
  </si>
  <si>
    <t>Energía    (kWh)</t>
  </si>
  <si>
    <t>Total</t>
  </si>
  <si>
    <t>PROMEDIO</t>
  </si>
  <si>
    <t>Demanda máxima       (kW)</t>
  </si>
  <si>
    <t>Demanda máxima   (kW)</t>
  </si>
  <si>
    <t>Promedio</t>
  </si>
  <si>
    <t>Institución:</t>
  </si>
  <si>
    <t>Responsable institucional:</t>
  </si>
  <si>
    <t>Dependencia:</t>
  </si>
  <si>
    <t>Responsable de registro:</t>
  </si>
  <si>
    <t>Teléfono:</t>
  </si>
  <si>
    <t>NÚMERO DE MEDIDORES:</t>
  </si>
  <si>
    <t>Área fisica (m2)</t>
  </si>
  <si>
    <t>Correo electrónico:</t>
  </si>
  <si>
    <t>Total de medidores:</t>
  </si>
  <si>
    <t>Total de edificios:</t>
  </si>
  <si>
    <t>ENCARGADO DE REGISTRO:</t>
  </si>
  <si>
    <t>AÑO</t>
  </si>
  <si>
    <t>GRÁFICO CONTROL DE CONSUMO DE ENERGÍA ELÉCTRICA</t>
  </si>
  <si>
    <t>CONSUMO DE ENERGÍA ELÉCTRICA INSTITUCIONAL</t>
  </si>
  <si>
    <t>GRÁFICO DE CONSUMO DE ENERGÍA ELÉCTRICA INSTITUCIONAL</t>
  </si>
  <si>
    <t>Consideraciones importantes</t>
  </si>
  <si>
    <t>Período del reporte:</t>
  </si>
  <si>
    <t>Importe             (¢)</t>
  </si>
  <si>
    <t>Toneladas de dióxido de carbono equivalente (tCO2e)</t>
  </si>
  <si>
    <t>Energía     (kWh)</t>
  </si>
  <si>
    <t>Consumo de energía eléctrica por  empleado (kWh /Nº empleados)</t>
  </si>
  <si>
    <t>Consumo de energía eléctrica por área física        (kWh/ m2)</t>
  </si>
  <si>
    <t>Consumo de energía eléctrica por área física       (kWh/ m2)</t>
  </si>
  <si>
    <t>Consumo de energía eléctrica por empleado        (kWh /Nº empleados)</t>
  </si>
  <si>
    <t>PERÍODO DEL REPORTE:</t>
  </si>
  <si>
    <t>Hojas contenidas en el archivo</t>
  </si>
  <si>
    <t>Instrucciones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</si>
  <si>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</si>
  <si>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</si>
  <si>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</si>
  <si>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</si>
  <si>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</si>
  <si>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</si>
  <si>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</si>
  <si>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</si>
  <si>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</si>
  <si>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</si>
  <si>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</si>
  <si>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</si>
  <si>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</si>
  <si>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</si>
  <si>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</si>
  <si>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"GE-Energía Eléctrica-Controles de consumo e indicadores"</t>
  </si>
  <si>
    <t>Estimado usuario, la información contenida en este archivo tiene como propósito orientarlo sobre la forma de completar cada una de las hojas creadas, por favor lea la información.</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</si>
  <si>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</si>
  <si>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</si>
  <si>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</si>
  <si>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</si>
  <si>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</si>
  <si>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</si>
  <si>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</si>
  <si>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Edificio 1 al Edificio 10</t>
  </si>
  <si>
    <t>En las siguientes hojas, existen celdas con información y fórmulas ya establecidas para el cálculo de los indicadores, de datos totales y promedios, por lo que las celdas está bloqueadas:</t>
  </si>
  <si>
    <t>Ubicación de las fórmulas establecidas</t>
  </si>
  <si>
    <t>Toda la hoja contiene fórmulas establecidas.  Solo la celda de "Período reportado" no se encuentra protegida, por lo que se debe completar</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</si>
  <si>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</si>
  <si>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</si>
  <si>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</si>
  <si>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Datos estadísticos mensuales de energía, demanda, importe, cantidad de empleados y área física.</t>
  </si>
  <si>
    <t>Columna de los indicadores consumo de energía eléctrica por empleado, consumo de energía eléctrica por área física  y toneladas de dióxido de carbono equivalentes.  Últimas dos filas de cada tabla, contiene fórmula de suma y promedio.</t>
  </si>
  <si>
    <t>Cantidad de empleados    (N° empleados)</t>
  </si>
  <si>
    <t>CONTROL DE CONSUMO DE ENERGÍA ELÉCTRICA DEL EDIFICIO</t>
  </si>
  <si>
    <t>-</t>
  </si>
  <si>
    <t>Datos y otros</t>
  </si>
  <si>
    <t>Estimado usuario, a continuación se brinda en detalle la información sobre datos estadísticos e indicadores aplicados en las hojas "Edificio #", de igual forma se brinda información sobre datos de conversión de unidades.</t>
  </si>
  <si>
    <t>Hojas metodológicas</t>
  </si>
  <si>
    <t>Para mayor información acceda la siguiente página web:</t>
  </si>
  <si>
    <t>http://www.digeca.go.cr/ambientalizacion/herramientasPGA.html</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</si>
  <si>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</si>
  <si>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Energía eléctrica, demanda, importe, cantidad de empleados y área física</t>
  </si>
  <si>
    <t>Consumo de energía eléctrica por empleado</t>
  </si>
  <si>
    <t>Consumo de energía eléctrica por área física</t>
  </si>
  <si>
    <t>Hoja metodológica de indicadores:</t>
  </si>
  <si>
    <t>Hoja metodológica de datos estadísticos requeridos:</t>
  </si>
  <si>
    <t>TOTAL</t>
  </si>
  <si>
    <t>Consumo de energía eléctrica por empleado al mes  (kWh/empleado/mes)</t>
  </si>
  <si>
    <t>Consumo de energía eléctrica por área física  por mes  (kWh/m2/mes)</t>
  </si>
  <si>
    <t>CONSUMO DE ENERGÍA ELÉCTRICA POR EDIFICIO</t>
  </si>
  <si>
    <t xml:space="preserve">GRÁFICOS DE CONSUMO DE ENERGÍA ELÉCTRICA </t>
  </si>
  <si>
    <t>Consumo de Energía  (kWh/mes)</t>
  </si>
  <si>
    <t>Demanda máxima (kW)</t>
  </si>
  <si>
    <t>Importe (¢/mes)</t>
  </si>
  <si>
    <t>4-13</t>
  </si>
  <si>
    <t>14</t>
  </si>
  <si>
    <t>15</t>
  </si>
  <si>
    <t>Observaciones de causales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</si>
</sst>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quot;₡&quot;#,##0.00"/>
    <numFmt numFmtId="166" formatCode="_(* #,##0.000_);_(* \(#,##0.000\);_(* &quot;-&quot;??_);_(@_)"/>
    <numFmt numFmtId="167" formatCode="&quot;₡&quot;#,##0"/>
  </numFmts>
  <fonts count="23" x14ac:knownFonts="1">
    <font>
      <sz val="11"/>
      <color theme="1"/>
      <name val="Calibri"/>
      <family val="2"/>
      <scheme val="minor"/>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3">
    <xf numFmtId="0" fontId="0" fillId="0" borderId="0"/>
    <xf numFmtId="164" fontId="16" fillId="0" borderId="0" applyFont="0" applyFill="0" applyBorder="0" applyAlignment="0" applyProtection="0"/>
    <xf numFmtId="0" fontId="22" fillId="0" borderId="0" applyNumberFormat="0" applyFill="0" applyBorder="0" applyAlignment="0" applyProtection="0">
      <alignment vertical="top"/>
      <protection locked="0"/>
    </xf>
  </cellStyleXfs>
  <cellXfs count="130">
    <xf numFmtId="0" fontId="0" fillId="0" borderId="0" xfId="0"/>
    <xf numFmtId="0" fontId="0" fillId="2" borderId="1" xfId="0" applyFill="1" applyBorder="1" applyAlignment="1" applyProtection="1">
      <alignment horizontal="center" vertical="center" wrapText="1"/>
      <protection locked="0"/>
    </xf>
    <xf numFmtId="0" fontId="0" fillId="2" borderId="0" xfId="0" applyFill="1" applyAlignment="1">
      <alignment vertical="center" wrapText="1"/>
    </xf>
    <xf numFmtId="0" fontId="3" fillId="2" borderId="0" xfId="0" applyFont="1" applyFill="1" applyAlignment="1">
      <alignment vertical="center" wrapText="1"/>
    </xf>
    <xf numFmtId="0" fontId="1" fillId="3" borderId="0" xfId="0" applyFont="1" applyFill="1"/>
    <xf numFmtId="0" fontId="0" fillId="3" borderId="0" xfId="0" applyFill="1"/>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2" fontId="7" fillId="3" borderId="1" xfId="0" applyNumberFormat="1" applyFont="1" applyFill="1" applyBorder="1" applyAlignment="1">
      <alignment horizontal="center" vertical="center" wrapText="1"/>
    </xf>
    <xf numFmtId="2" fontId="8" fillId="6" borderId="1" xfId="0" applyNumberFormat="1" applyFont="1" applyFill="1" applyBorder="1" applyAlignment="1">
      <alignment horizontal="center" vertical="center" wrapText="1"/>
    </xf>
    <xf numFmtId="0" fontId="0" fillId="3" borderId="0" xfId="0" applyFill="1" applyAlignment="1">
      <alignment vertical="center" wrapText="1"/>
    </xf>
    <xf numFmtId="0" fontId="1" fillId="3" borderId="0" xfId="0" applyFont="1" applyFill="1" applyAlignment="1">
      <alignment horizontal="left" vertical="center" wrapText="1"/>
    </xf>
    <xf numFmtId="0" fontId="0" fillId="3" borderId="0" xfId="0" applyFill="1" applyAlignment="1">
      <alignment horizontal="left" vertical="center" wrapText="1"/>
    </xf>
    <xf numFmtId="0" fontId="0" fillId="2" borderId="1" xfId="0" applyFill="1" applyBorder="1" applyAlignment="1">
      <alignment horizontal="left" vertical="center" wrapText="1"/>
    </xf>
    <xf numFmtId="0" fontId="9" fillId="9" borderId="0" xfId="0" applyFont="1" applyFill="1" applyAlignment="1">
      <alignment vertical="center" wrapText="1"/>
    </xf>
    <xf numFmtId="0" fontId="0" fillId="2" borderId="0" xfId="0" applyFill="1"/>
    <xf numFmtId="0" fontId="10" fillId="2" borderId="0" xfId="0" applyFont="1" applyFill="1" applyAlignment="1">
      <alignment vertical="center" wrapText="1"/>
    </xf>
    <xf numFmtId="166" fontId="1" fillId="4" borderId="1" xfId="1" applyNumberFormat="1" applyFont="1" applyFill="1" applyBorder="1" applyAlignment="1" applyProtection="1">
      <alignment horizontal="center" vertical="center" wrapText="1"/>
    </xf>
    <xf numFmtId="166" fontId="1" fillId="4" borderId="1" xfId="1" applyNumberFormat="1" applyFont="1" applyFill="1" applyBorder="1" applyAlignment="1" applyProtection="1">
      <alignment horizontal="center"/>
    </xf>
    <xf numFmtId="2" fontId="17" fillId="3" borderId="1" xfId="0" applyNumberFormat="1" applyFont="1" applyFill="1" applyBorder="1" applyAlignment="1">
      <alignment horizontal="center" vertical="center" wrapText="1"/>
    </xf>
    <xf numFmtId="2" fontId="18" fillId="6" borderId="1" xfId="0" applyNumberFormat="1" applyFont="1" applyFill="1" applyBorder="1" applyAlignment="1">
      <alignment horizontal="center" vertical="center" wrapText="1"/>
    </xf>
    <xf numFmtId="0" fontId="10" fillId="2" borderId="0" xfId="0" applyFont="1" applyFill="1" applyAlignment="1">
      <alignment horizontal="left" vertical="center" wrapText="1"/>
    </xf>
    <xf numFmtId="0" fontId="20" fillId="10" borderId="9" xfId="0" applyFont="1" applyFill="1" applyBorder="1" applyAlignment="1">
      <alignment vertical="center" wrapText="1"/>
    </xf>
    <xf numFmtId="0" fontId="0" fillId="2" borderId="0" xfId="0" applyFill="1" applyAlignment="1">
      <alignment horizontal="left" vertical="center" wrapText="1"/>
    </xf>
    <xf numFmtId="0" fontId="20" fillId="10" borderId="12" xfId="0" applyFont="1" applyFill="1" applyBorder="1" applyAlignment="1">
      <alignment vertical="center" wrapText="1"/>
    </xf>
    <xf numFmtId="2" fontId="0" fillId="2" borderId="1" xfId="0" applyNumberFormat="1" applyFill="1" applyBorder="1" applyAlignment="1">
      <alignment horizontal="center" vertical="center" wrapText="1"/>
    </xf>
    <xf numFmtId="164" fontId="1" fillId="4" borderId="1" xfId="1" applyFont="1" applyFill="1" applyBorder="1" applyAlignment="1" applyProtection="1">
      <alignment horizontal="center" vertical="center" wrapText="1"/>
    </xf>
    <xf numFmtId="167" fontId="17" fillId="3" borderId="1" xfId="0" applyNumberFormat="1" applyFont="1" applyFill="1" applyBorder="1" applyAlignment="1">
      <alignment horizontal="center" vertical="center" wrapText="1"/>
    </xf>
    <xf numFmtId="167" fontId="18" fillId="6" borderId="1" xfId="0" applyNumberFormat="1" applyFont="1" applyFill="1" applyBorder="1" applyAlignment="1">
      <alignment horizontal="center" vertical="center" wrapText="1"/>
    </xf>
    <xf numFmtId="167" fontId="0" fillId="2" borderId="1" xfId="0" applyNumberFormat="1" applyFill="1" applyBorder="1" applyAlignment="1" applyProtection="1">
      <alignment horizontal="center" vertical="center" wrapText="1"/>
      <protection locked="0"/>
    </xf>
    <xf numFmtId="167" fontId="1" fillId="4" borderId="1" xfId="1" applyNumberFormat="1" applyFont="1" applyFill="1" applyBorder="1" applyAlignment="1" applyProtection="1">
      <alignment horizontal="center" vertical="center" wrapText="1"/>
    </xf>
    <xf numFmtId="167" fontId="7" fillId="3" borderId="1" xfId="0" applyNumberFormat="1" applyFont="1" applyFill="1" applyBorder="1" applyAlignment="1">
      <alignment horizontal="center" vertical="center" wrapText="1"/>
    </xf>
    <xf numFmtId="167" fontId="8" fillId="6" borderId="1" xfId="0" applyNumberFormat="1" applyFont="1" applyFill="1" applyBorder="1" applyAlignment="1">
      <alignment horizontal="center" vertical="center" wrapText="1"/>
    </xf>
    <xf numFmtId="37" fontId="1" fillId="4" borderId="1" xfId="1" applyNumberFormat="1" applyFont="1" applyFill="1" applyBorder="1" applyAlignment="1" applyProtection="1">
      <alignment horizontal="center" vertical="center" wrapText="1"/>
    </xf>
    <xf numFmtId="1" fontId="7" fillId="3" borderId="1" xfId="0" applyNumberFormat="1" applyFont="1" applyFill="1" applyBorder="1" applyAlignment="1">
      <alignment horizontal="center" vertical="center" wrapText="1"/>
    </xf>
    <xf numFmtId="2" fontId="1" fillId="4" borderId="1" xfId="1" applyNumberFormat="1" applyFont="1" applyFill="1" applyBorder="1" applyAlignment="1" applyProtection="1">
      <alignment horizontal="center"/>
    </xf>
    <xf numFmtId="2" fontId="1" fillId="4" borderId="1" xfId="1" applyNumberFormat="1" applyFont="1" applyFill="1" applyBorder="1" applyAlignment="1" applyProtection="1">
      <alignment horizontal="center" vertical="center" wrapText="1"/>
    </xf>
    <xf numFmtId="0" fontId="3" fillId="2" borderId="0" xfId="0" applyFont="1" applyFill="1" applyAlignment="1">
      <alignment horizontal="center" vertical="center" wrapText="1"/>
    </xf>
    <xf numFmtId="0" fontId="6" fillId="2" borderId="0" xfId="0" applyFont="1" applyFill="1" applyAlignment="1">
      <alignment horizontal="left" vertical="center" wrapText="1"/>
    </xf>
    <xf numFmtId="0" fontId="0" fillId="2" borderId="3" xfId="0" applyFill="1" applyBorder="1" applyAlignment="1" applyProtection="1">
      <alignment horizontal="left"/>
      <protection locked="0"/>
    </xf>
    <xf numFmtId="0" fontId="5" fillId="2" borderId="0" xfId="0" applyFont="1" applyFill="1" applyAlignment="1">
      <alignment horizontal="center" vertical="top"/>
    </xf>
    <xf numFmtId="0" fontId="8" fillId="6"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9" fillId="9" borderId="0" xfId="0" applyFont="1" applyFill="1" applyAlignment="1">
      <alignment horizontal="left"/>
    </xf>
    <xf numFmtId="0" fontId="3" fillId="2" borderId="0" xfId="0" applyFont="1" applyFill="1"/>
    <xf numFmtId="0" fontId="10" fillId="2" borderId="0" xfId="0" applyFont="1" applyFill="1"/>
    <xf numFmtId="0" fontId="9" fillId="2" borderId="0" xfId="0" applyFont="1" applyFill="1" applyAlignment="1">
      <alignment horizontal="center"/>
    </xf>
    <xf numFmtId="0" fontId="9" fillId="2" borderId="0" xfId="0" applyFont="1" applyFill="1" applyAlignment="1">
      <alignment vertical="top" wrapText="1"/>
    </xf>
    <xf numFmtId="0" fontId="9" fillId="2" borderId="0" xfId="0" applyFont="1" applyFill="1" applyAlignment="1">
      <alignment horizontal="left" vertical="top" wrapText="1"/>
    </xf>
    <xf numFmtId="0" fontId="13" fillId="2" borderId="0" xfId="0" applyFont="1" applyFill="1"/>
    <xf numFmtId="0" fontId="10" fillId="2" borderId="0" xfId="0" applyFont="1" applyFill="1" applyAlignment="1">
      <alignment horizontal="center" vertical="top" wrapText="1"/>
    </xf>
    <xf numFmtId="0" fontId="10" fillId="2" borderId="0" xfId="0" applyFont="1" applyFill="1" applyAlignment="1">
      <alignment horizontal="left" vertical="center"/>
    </xf>
    <xf numFmtId="0" fontId="10" fillId="2" borderId="0" xfId="0" applyFont="1" applyFill="1" applyAlignment="1">
      <alignment horizontal="center" vertical="top"/>
    </xf>
    <xf numFmtId="0" fontId="10" fillId="2" borderId="0" xfId="0" applyFont="1" applyFill="1" applyAlignment="1">
      <alignment vertical="top"/>
    </xf>
    <xf numFmtId="0" fontId="10" fillId="2" borderId="0" xfId="0" applyFont="1" applyFill="1" applyAlignment="1">
      <alignment horizontal="left" vertical="top"/>
    </xf>
    <xf numFmtId="0" fontId="10" fillId="2" borderId="1" xfId="0" applyFont="1" applyFill="1" applyBorder="1" applyAlignment="1">
      <alignment horizontal="center" vertical="center"/>
    </xf>
    <xf numFmtId="49" fontId="10" fillId="2" borderId="1" xfId="0" applyNumberFormat="1" applyFont="1" applyFill="1" applyBorder="1" applyAlignment="1">
      <alignment horizontal="center" vertical="center"/>
    </xf>
    <xf numFmtId="0" fontId="10" fillId="2" borderId="0" xfId="0" applyFont="1" applyFill="1" applyAlignment="1">
      <alignment vertical="top" wrapText="1"/>
    </xf>
    <xf numFmtId="165" fontId="10" fillId="2" borderId="0" xfId="0" applyNumberFormat="1" applyFont="1" applyFill="1" applyAlignment="1">
      <alignment vertical="top" wrapText="1"/>
    </xf>
    <xf numFmtId="0" fontId="0" fillId="0" borderId="0" xfId="0" applyAlignment="1">
      <alignment vertical="center" wrapText="1"/>
    </xf>
    <xf numFmtId="0" fontId="2" fillId="2" borderId="0" xfId="0" applyFont="1" applyFill="1" applyAlignment="1">
      <alignment vertical="center" wrapText="1"/>
    </xf>
    <xf numFmtId="0" fontId="5" fillId="2" borderId="0" xfId="0" applyFont="1" applyFill="1" applyAlignment="1">
      <alignment horizontal="left"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0" xfId="0" applyFont="1" applyFill="1" applyAlignment="1">
      <alignment horizontal="center" vertical="top"/>
    </xf>
    <xf numFmtId="0" fontId="0" fillId="2" borderId="0" xfId="0" applyFill="1" applyAlignment="1">
      <alignment horizontal="left"/>
    </xf>
    <xf numFmtId="0" fontId="1" fillId="2" borderId="0" xfId="0" applyFont="1" applyFill="1" applyAlignment="1">
      <alignment horizontal="left"/>
    </xf>
    <xf numFmtId="0" fontId="1" fillId="2" borderId="0" xfId="0" applyFont="1" applyFill="1"/>
    <xf numFmtId="0" fontId="0" fillId="2" borderId="3" xfId="0" applyFill="1" applyBorder="1" applyProtection="1">
      <protection locked="0"/>
    </xf>
    <xf numFmtId="0" fontId="0" fillId="9" borderId="0" xfId="0" applyFill="1" applyAlignment="1">
      <alignment vertical="center" wrapText="1"/>
    </xf>
    <xf numFmtId="0" fontId="0" fillId="9" borderId="0" xfId="0" applyFill="1"/>
    <xf numFmtId="0" fontId="1" fillId="4" borderId="1" xfId="0" applyFont="1" applyFill="1" applyBorder="1"/>
    <xf numFmtId="0" fontId="9" fillId="2" borderId="0" xfId="0" applyFont="1" applyFill="1" applyAlignment="1">
      <alignment horizontal="left" vertical="top" wrapText="1"/>
    </xf>
    <xf numFmtId="0" fontId="10" fillId="2" borderId="0" xfId="0" applyFont="1" applyFill="1" applyAlignment="1">
      <alignment horizontal="left" vertical="top"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10" fillId="2" borderId="2" xfId="0" applyFont="1" applyFill="1" applyBorder="1" applyAlignment="1">
      <alignment horizontal="left" vertical="center" wrapText="1"/>
    </xf>
    <xf numFmtId="0" fontId="10" fillId="2" borderId="4"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3" fillId="2" borderId="0" xfId="0" applyFont="1" applyFill="1" applyAlignment="1">
      <alignment horizontal="center" vertical="center" wrapText="1"/>
    </xf>
    <xf numFmtId="0" fontId="10" fillId="2" borderId="0" xfId="0" applyFont="1" applyFill="1" applyAlignment="1">
      <alignment horizontal="left" vertical="top"/>
    </xf>
    <xf numFmtId="165" fontId="10" fillId="2" borderId="0" xfId="0" applyNumberFormat="1" applyFont="1" applyFill="1" applyAlignment="1">
      <alignment horizontal="left" vertical="top" wrapText="1"/>
    </xf>
    <xf numFmtId="0" fontId="20" fillId="10" borderId="10" xfId="0" applyFont="1" applyFill="1" applyBorder="1" applyAlignment="1">
      <alignment vertical="center" wrapText="1"/>
    </xf>
    <xf numFmtId="0" fontId="22" fillId="2" borderId="10" xfId="2" applyFill="1" applyBorder="1" applyAlignment="1" applyProtection="1">
      <alignment horizontal="center" vertical="center" wrapText="1"/>
    </xf>
    <xf numFmtId="0" fontId="22" fillId="2" borderId="11" xfId="2" applyFill="1" applyBorder="1" applyAlignment="1" applyProtection="1">
      <alignment horizontal="center" vertical="center" wrapText="1"/>
    </xf>
    <xf numFmtId="0" fontId="20" fillId="10" borderId="6" xfId="0" applyFont="1" applyFill="1" applyBorder="1" applyAlignment="1">
      <alignment horizontal="left" vertical="center" wrapText="1"/>
    </xf>
    <xf numFmtId="0" fontId="20" fillId="10"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0" fillId="10" borderId="0" xfId="0" applyFont="1" applyFill="1" applyAlignment="1">
      <alignment horizontal="left" vertical="center"/>
    </xf>
    <xf numFmtId="0" fontId="22" fillId="2" borderId="0" xfId="2" applyFill="1" applyBorder="1" applyAlignment="1" applyProtection="1">
      <alignment horizontal="center" vertical="center" wrapText="1"/>
    </xf>
    <xf numFmtId="0" fontId="22" fillId="2" borderId="13" xfId="2" applyFill="1" applyBorder="1" applyAlignment="1" applyProtection="1">
      <alignment horizontal="center" vertical="center" wrapText="1"/>
    </xf>
    <xf numFmtId="0" fontId="20" fillId="10" borderId="10" xfId="0" applyFont="1" applyFill="1" applyBorder="1" applyAlignment="1">
      <alignment horizontal="left" vertical="center"/>
    </xf>
    <xf numFmtId="0" fontId="19" fillId="2" borderId="0" xfId="0" applyFont="1" applyFill="1" applyAlignment="1">
      <alignment horizontal="center" vertical="center" wrapText="1"/>
    </xf>
    <xf numFmtId="0" fontId="6" fillId="2" borderId="0" xfId="0" applyFont="1" applyFill="1" applyAlignment="1">
      <alignment horizontal="left" vertical="center" wrapText="1"/>
    </xf>
    <xf numFmtId="0" fontId="3" fillId="11" borderId="0" xfId="0" applyFont="1" applyFill="1" applyAlignment="1">
      <alignment horizontal="center" vertical="center" wrapText="1"/>
    </xf>
    <xf numFmtId="0" fontId="5" fillId="5" borderId="0" xfId="0" applyFont="1" applyFill="1" applyAlignment="1">
      <alignment horizontal="left" vertical="center" wrapText="1"/>
    </xf>
    <xf numFmtId="0" fontId="10" fillId="5" borderId="0" xfId="0" applyFont="1" applyFill="1" applyAlignment="1" applyProtection="1">
      <alignment horizontal="center" vertical="center" wrapText="1"/>
      <protection locked="0"/>
    </xf>
    <xf numFmtId="0" fontId="10" fillId="5" borderId="0" xfId="0" applyFont="1" applyFill="1" applyAlignment="1" applyProtection="1">
      <alignment vertical="center" wrapText="1"/>
      <protection locked="0"/>
    </xf>
    <xf numFmtId="0" fontId="0" fillId="2" borderId="0" xfId="0" applyFill="1" applyAlignment="1">
      <alignment vertical="center" wrapText="1"/>
    </xf>
    <xf numFmtId="0" fontId="0" fillId="2" borderId="0" xfId="0" applyFill="1" applyAlignment="1">
      <alignment horizontal="center" vertical="center" wrapText="1"/>
    </xf>
    <xf numFmtId="0" fontId="11" fillId="5" borderId="0" xfId="0" applyFont="1" applyFill="1" applyAlignment="1">
      <alignment horizontal="left" vertical="center" wrapText="1"/>
    </xf>
    <xf numFmtId="0" fontId="11" fillId="5" borderId="0" xfId="0" applyFont="1" applyFill="1" applyAlignment="1" applyProtection="1">
      <alignment horizontal="center" vertical="center"/>
      <protection locked="0"/>
    </xf>
    <xf numFmtId="0" fontId="5" fillId="2" borderId="0" xfId="0" applyFont="1" applyFill="1" applyAlignment="1">
      <alignment horizontal="center" vertical="top"/>
    </xf>
    <xf numFmtId="0" fontId="1" fillId="4" borderId="1" xfId="0" applyFont="1" applyFill="1" applyBorder="1" applyAlignment="1">
      <alignment horizontal="center" vertical="center" wrapText="1"/>
    </xf>
    <xf numFmtId="0" fontId="0" fillId="2" borderId="3" xfId="0" applyFill="1" applyBorder="1" applyAlignment="1" applyProtection="1">
      <alignment horizontal="left"/>
      <protection locked="0"/>
    </xf>
    <xf numFmtId="0" fontId="1" fillId="7" borderId="14" xfId="0" applyFont="1" applyFill="1" applyBorder="1" applyAlignment="1">
      <alignment horizontal="center" vertical="center" wrapText="1"/>
    </xf>
    <xf numFmtId="0" fontId="1" fillId="7" borderId="0" xfId="0" applyFont="1" applyFill="1" applyAlignment="1">
      <alignment horizontal="center" vertical="center" wrapText="1"/>
    </xf>
    <xf numFmtId="0" fontId="1" fillId="4" borderId="15"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0" fillId="2" borderId="5" xfId="0" applyFill="1" applyBorder="1" applyAlignment="1" applyProtection="1">
      <alignment horizontal="left"/>
      <protection locked="0"/>
    </xf>
    <xf numFmtId="0" fontId="1" fillId="2" borderId="0" xfId="0" applyFont="1" applyFill="1" applyAlignment="1">
      <alignment horizontal="left"/>
    </xf>
    <xf numFmtId="0" fontId="1" fillId="7" borderId="17"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4" borderId="1" xfId="0" applyFont="1" applyFill="1" applyBorder="1" applyAlignment="1">
      <alignment horizontal="center"/>
    </xf>
    <xf numFmtId="0" fontId="0" fillId="0" borderId="3" xfId="0" applyBorder="1" applyAlignment="1" applyProtection="1">
      <alignment horizontal="left"/>
      <protection locked="0"/>
    </xf>
    <xf numFmtId="17" fontId="0" fillId="2" borderId="5" xfId="0" applyNumberFormat="1" applyFill="1" applyBorder="1" applyAlignment="1" applyProtection="1">
      <alignment horizontal="left"/>
      <protection locked="0"/>
    </xf>
    <xf numFmtId="0" fontId="5" fillId="3" borderId="0" xfId="0" applyFont="1" applyFill="1" applyAlignment="1">
      <alignment horizontal="center"/>
    </xf>
    <xf numFmtId="0" fontId="8" fillId="6" borderId="2"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9" borderId="0" xfId="0" applyFont="1" applyFill="1" applyAlignment="1">
      <alignment horizontal="left"/>
    </xf>
    <xf numFmtId="0" fontId="1" fillId="9" borderId="3" xfId="0" applyFont="1" applyFill="1" applyBorder="1" applyAlignment="1" applyProtection="1">
      <alignment horizontal="left"/>
      <protection locked="0"/>
    </xf>
    <xf numFmtId="0" fontId="8" fillId="6" borderId="1" xfId="0" applyFont="1" applyFill="1" applyBorder="1" applyAlignment="1">
      <alignment horizontal="center" vertical="center" wrapText="1"/>
    </xf>
    <xf numFmtId="0" fontId="9" fillId="9" borderId="0" xfId="0" applyFont="1" applyFill="1" applyAlignment="1">
      <alignment horizontal="left" vertical="center" wrapText="1"/>
    </xf>
    <xf numFmtId="0" fontId="10" fillId="9" borderId="5"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5" fillId="3" borderId="0" xfId="0" applyFont="1" applyFill="1" applyAlignment="1">
      <alignment horizontal="center" vertical="center" wrapText="1"/>
    </xf>
    <xf numFmtId="2" fontId="0" fillId="2" borderId="1" xfId="0" applyNumberFormat="1" applyFill="1" applyBorder="1" applyAlignment="1" applyProtection="1">
      <alignment horizontal="center" vertical="center" wrapText="1"/>
      <protection locked="0"/>
    </xf>
    <xf numFmtId="0" fontId="0" fillId="2" borderId="1" xfId="0" applyFill="1" applyBorder="1" applyProtection="1">
      <protection locked="0"/>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'4-Edificio 1'!$B$12:$B$13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1'!$B$14:$B$25</c:f>
              <c:numCache>
                <c:formatCode>General</c:formatCode>
                <c:ptCount val="12"/>
              </c:numCache>
            </c:numRef>
          </c:val>
          <c:extLst>
            <c:ext xmlns:c16="http://schemas.microsoft.com/office/drawing/2014/chart" uri="{C3380CC4-5D6E-409C-BE32-E72D297353CC}">
              <c16:uniqueId val="{00000000-3EC0-4781-98A3-CEA41D6C4551}"/>
            </c:ext>
          </c:extLst>
        </c:ser>
        <c:dLbls>
          <c:showLegendKey val="0"/>
          <c:showVal val="0"/>
          <c:showCatName val="0"/>
          <c:showSerName val="0"/>
          <c:showPercent val="0"/>
          <c:showBubbleSize val="0"/>
        </c:dLbls>
        <c:gapWidth val="150"/>
        <c:overlap val="100"/>
        <c:axId val="418142776"/>
        <c:axId val="418141080"/>
      </c:barChart>
      <c:catAx>
        <c:axId val="418142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41080"/>
        <c:crosses val="autoZero"/>
        <c:auto val="1"/>
        <c:lblAlgn val="ctr"/>
        <c:lblOffset val="100"/>
        <c:noMultiLvlLbl val="0"/>
      </c:catAx>
      <c:valAx>
        <c:axId val="418141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42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56-4527-ADDD-D092D60024BB}"/>
            </c:ext>
          </c:extLst>
        </c:ser>
        <c:dLbls>
          <c:showLegendKey val="0"/>
          <c:showVal val="0"/>
          <c:showCatName val="0"/>
          <c:showSerName val="0"/>
          <c:showPercent val="0"/>
          <c:showBubbleSize val="0"/>
        </c:dLbls>
        <c:gapWidth val="150"/>
        <c:overlap val="100"/>
        <c:axId val="418145320"/>
        <c:axId val="418197472"/>
      </c:barChart>
      <c:catAx>
        <c:axId val="4181453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97472"/>
        <c:crosses val="autoZero"/>
        <c:auto val="1"/>
        <c:lblAlgn val="ctr"/>
        <c:lblOffset val="100"/>
        <c:noMultiLvlLbl val="0"/>
      </c:catAx>
      <c:valAx>
        <c:axId val="41819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453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0B-4671-9120-E73571144E03}"/>
            </c:ext>
          </c:extLst>
        </c:ser>
        <c:dLbls>
          <c:showLegendKey val="0"/>
          <c:showVal val="0"/>
          <c:showCatName val="0"/>
          <c:showSerName val="0"/>
          <c:showPercent val="0"/>
          <c:showBubbleSize val="0"/>
        </c:dLbls>
        <c:gapWidth val="150"/>
        <c:overlap val="100"/>
        <c:axId val="493469656"/>
        <c:axId val="493470080"/>
      </c:barChart>
      <c:catAx>
        <c:axId val="4934696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70080"/>
        <c:crosses val="autoZero"/>
        <c:auto val="1"/>
        <c:lblAlgn val="ctr"/>
        <c:lblOffset val="100"/>
        <c:noMultiLvlLbl val="0"/>
      </c:catAx>
      <c:valAx>
        <c:axId val="4934700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696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1C9C-44D4-A93F-3584DDA619B9}"/>
            </c:ext>
          </c:extLst>
        </c:ser>
        <c:dLbls>
          <c:showLegendKey val="0"/>
          <c:showVal val="0"/>
          <c:showCatName val="0"/>
          <c:showSerName val="0"/>
          <c:showPercent val="0"/>
          <c:showBubbleSize val="0"/>
        </c:dLbls>
        <c:gapWidth val="150"/>
        <c:overlap val="100"/>
        <c:axId val="493472200"/>
        <c:axId val="493472624"/>
      </c:barChart>
      <c:catAx>
        <c:axId val="4934722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72624"/>
        <c:crosses val="autoZero"/>
        <c:auto val="1"/>
        <c:lblAlgn val="ctr"/>
        <c:lblOffset val="100"/>
        <c:noMultiLvlLbl val="0"/>
      </c:catAx>
      <c:valAx>
        <c:axId val="4934726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72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66" l="0.70000000000000062" r="0.70000000000000062" t="0.75000000000000366"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2686-4280-B681-FAD31D7ED7E3}"/>
            </c:ext>
          </c:extLst>
        </c:ser>
        <c:dLbls>
          <c:showLegendKey val="0"/>
          <c:showVal val="0"/>
          <c:showCatName val="0"/>
          <c:showSerName val="0"/>
          <c:showPercent val="0"/>
          <c:showBubbleSize val="0"/>
        </c:dLbls>
        <c:gapWidth val="150"/>
        <c:overlap val="100"/>
        <c:axId val="493473472"/>
        <c:axId val="493473896"/>
      </c:barChart>
      <c:catAx>
        <c:axId val="493473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73896"/>
        <c:crosses val="autoZero"/>
        <c:auto val="1"/>
        <c:lblAlgn val="ctr"/>
        <c:lblOffset val="100"/>
        <c:noMultiLvlLbl val="0"/>
      </c:catAx>
      <c:valAx>
        <c:axId val="493473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73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BB7-450C-BF4B-3A5709303AB2}"/>
            </c:ext>
          </c:extLst>
        </c:ser>
        <c:dLbls>
          <c:showLegendKey val="0"/>
          <c:showVal val="0"/>
          <c:showCatName val="0"/>
          <c:showSerName val="0"/>
          <c:showPercent val="0"/>
          <c:showBubbleSize val="0"/>
        </c:dLbls>
        <c:gapWidth val="150"/>
        <c:overlap val="100"/>
        <c:axId val="493474744"/>
        <c:axId val="493475168"/>
      </c:barChart>
      <c:catAx>
        <c:axId val="493474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75168"/>
        <c:crosses val="autoZero"/>
        <c:auto val="1"/>
        <c:lblAlgn val="ctr"/>
        <c:lblOffset val="100"/>
        <c:noMultiLvlLbl val="0"/>
      </c:catAx>
      <c:valAx>
        <c:axId val="493475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74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C13-4A4E-A7BD-3886BFBC19A1}"/>
            </c:ext>
          </c:extLst>
        </c:ser>
        <c:dLbls>
          <c:showLegendKey val="0"/>
          <c:showVal val="0"/>
          <c:showCatName val="0"/>
          <c:showSerName val="0"/>
          <c:showPercent val="0"/>
          <c:showBubbleSize val="0"/>
        </c:dLbls>
        <c:gapWidth val="150"/>
        <c:overlap val="100"/>
        <c:axId val="493476016"/>
        <c:axId val="493476440"/>
      </c:barChart>
      <c:catAx>
        <c:axId val="493476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76440"/>
        <c:crosses val="autoZero"/>
        <c:auto val="1"/>
        <c:lblAlgn val="ctr"/>
        <c:lblOffset val="100"/>
        <c:noMultiLvlLbl val="0"/>
      </c:catAx>
      <c:valAx>
        <c:axId val="493476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76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AE-482B-9BCF-1E9DF0C2D4E5}"/>
            </c:ext>
          </c:extLst>
        </c:ser>
        <c:dLbls>
          <c:showLegendKey val="0"/>
          <c:showVal val="0"/>
          <c:showCatName val="0"/>
          <c:showSerName val="0"/>
          <c:showPercent val="0"/>
          <c:showBubbleSize val="0"/>
        </c:dLbls>
        <c:gapWidth val="150"/>
        <c:overlap val="100"/>
        <c:axId val="493477288"/>
        <c:axId val="493477712"/>
      </c:barChart>
      <c:catAx>
        <c:axId val="493477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77712"/>
        <c:crosses val="autoZero"/>
        <c:auto val="1"/>
        <c:lblAlgn val="ctr"/>
        <c:lblOffset val="100"/>
        <c:noMultiLvlLbl val="0"/>
      </c:catAx>
      <c:valAx>
        <c:axId val="493477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77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4C2-4316-9720-B131F4F8B39D}"/>
            </c:ext>
          </c:extLst>
        </c:ser>
        <c:dLbls>
          <c:showLegendKey val="0"/>
          <c:showVal val="0"/>
          <c:showCatName val="0"/>
          <c:showSerName val="0"/>
          <c:showPercent val="0"/>
          <c:showBubbleSize val="0"/>
        </c:dLbls>
        <c:gapWidth val="150"/>
        <c:overlap val="100"/>
        <c:axId val="493480256"/>
        <c:axId val="493480680"/>
      </c:barChart>
      <c:catAx>
        <c:axId val="49348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80680"/>
        <c:crosses val="autoZero"/>
        <c:auto val="1"/>
        <c:lblAlgn val="ctr"/>
        <c:lblOffset val="100"/>
        <c:noMultiLvlLbl val="0"/>
      </c:catAx>
      <c:valAx>
        <c:axId val="49348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8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4650-4819-81F8-87DB6F4A5BEB}"/>
            </c:ext>
          </c:extLst>
        </c:ser>
        <c:dLbls>
          <c:showLegendKey val="0"/>
          <c:showVal val="0"/>
          <c:showCatName val="0"/>
          <c:showSerName val="0"/>
          <c:showPercent val="0"/>
          <c:showBubbleSize val="0"/>
        </c:dLbls>
        <c:gapWidth val="150"/>
        <c:overlap val="100"/>
        <c:axId val="493481528"/>
        <c:axId val="493481952"/>
      </c:barChart>
      <c:catAx>
        <c:axId val="49348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81952"/>
        <c:crosses val="autoZero"/>
        <c:auto val="1"/>
        <c:lblAlgn val="ctr"/>
        <c:lblOffset val="100"/>
        <c:noMultiLvlLbl val="0"/>
      </c:catAx>
      <c:valAx>
        <c:axId val="49348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8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1CB1-4E84-BC5B-157E355951F0}"/>
            </c:ext>
          </c:extLst>
        </c:ser>
        <c:dLbls>
          <c:showLegendKey val="0"/>
          <c:showVal val="0"/>
          <c:showCatName val="0"/>
          <c:showSerName val="0"/>
          <c:showPercent val="0"/>
          <c:showBubbleSize val="0"/>
        </c:dLbls>
        <c:gapWidth val="150"/>
        <c:overlap val="100"/>
        <c:axId val="493482800"/>
        <c:axId val="493483224"/>
      </c:barChart>
      <c:catAx>
        <c:axId val="493482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83224"/>
        <c:crosses val="autoZero"/>
        <c:auto val="1"/>
        <c:lblAlgn val="ctr"/>
        <c:lblOffset val="100"/>
        <c:noMultiLvlLbl val="0"/>
      </c:catAx>
      <c:valAx>
        <c:axId val="493483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82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C4-4351-B971-64BE2A0BA533}"/>
            </c:ext>
          </c:extLst>
        </c:ser>
        <c:dLbls>
          <c:showLegendKey val="0"/>
          <c:showVal val="0"/>
          <c:showCatName val="0"/>
          <c:showSerName val="0"/>
          <c:showPercent val="0"/>
          <c:showBubbleSize val="0"/>
        </c:dLbls>
        <c:gapWidth val="150"/>
        <c:overlap val="100"/>
        <c:axId val="493484072"/>
        <c:axId val="493484496"/>
      </c:barChart>
      <c:catAx>
        <c:axId val="49348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84496"/>
        <c:crosses val="autoZero"/>
        <c:auto val="1"/>
        <c:lblAlgn val="ctr"/>
        <c:lblOffset val="100"/>
        <c:noMultiLvlLbl val="0"/>
      </c:catAx>
      <c:valAx>
        <c:axId val="49348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8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2'!$B$14:$B$25</c:f>
              <c:numCache>
                <c:formatCode>General</c:formatCode>
                <c:ptCount val="12"/>
              </c:numCache>
            </c:numRef>
          </c:val>
          <c:extLst>
            <c:ext xmlns:c16="http://schemas.microsoft.com/office/drawing/2014/chart" uri="{C3380CC4-5D6E-409C-BE32-E72D297353CC}">
              <c16:uniqueId val="{00000000-62D9-467E-9F77-6B4DF9FABD15}"/>
            </c:ext>
          </c:extLst>
        </c:ser>
        <c:dLbls>
          <c:showLegendKey val="0"/>
          <c:showVal val="0"/>
          <c:showCatName val="0"/>
          <c:showSerName val="0"/>
          <c:showPercent val="0"/>
          <c:showBubbleSize val="0"/>
        </c:dLbls>
        <c:gapWidth val="150"/>
        <c:overlap val="100"/>
        <c:axId val="418198744"/>
        <c:axId val="418199168"/>
      </c:barChart>
      <c:catAx>
        <c:axId val="418198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99168"/>
        <c:crosses val="autoZero"/>
        <c:auto val="1"/>
        <c:lblAlgn val="ctr"/>
        <c:lblOffset val="100"/>
        <c:noMultiLvlLbl val="0"/>
      </c:catAx>
      <c:valAx>
        <c:axId val="418199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98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66" l="0.70000000000000062" r="0.70000000000000062" t="0.7500000000000036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75A-4BCE-A6AA-CB823E4C1BC7}"/>
            </c:ext>
          </c:extLst>
        </c:ser>
        <c:dLbls>
          <c:showLegendKey val="0"/>
          <c:showVal val="0"/>
          <c:showCatName val="0"/>
          <c:showSerName val="0"/>
          <c:showPercent val="0"/>
          <c:showBubbleSize val="0"/>
        </c:dLbls>
        <c:gapWidth val="150"/>
        <c:overlap val="100"/>
        <c:axId val="493485344"/>
        <c:axId val="493485768"/>
      </c:barChart>
      <c:catAx>
        <c:axId val="49348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85768"/>
        <c:crosses val="autoZero"/>
        <c:auto val="1"/>
        <c:lblAlgn val="ctr"/>
        <c:lblOffset val="100"/>
        <c:noMultiLvlLbl val="0"/>
      </c:catAx>
      <c:valAx>
        <c:axId val="49348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8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AEEA-494A-BA3A-CAFF0606A972}"/>
            </c:ext>
          </c:extLst>
        </c:ser>
        <c:dLbls>
          <c:showLegendKey val="0"/>
          <c:showVal val="0"/>
          <c:showCatName val="0"/>
          <c:showSerName val="0"/>
          <c:showPercent val="0"/>
          <c:showBubbleSize val="0"/>
        </c:dLbls>
        <c:gapWidth val="150"/>
        <c:overlap val="100"/>
        <c:axId val="493487888"/>
        <c:axId val="493488312"/>
      </c:barChart>
      <c:catAx>
        <c:axId val="49348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88312"/>
        <c:crosses val="autoZero"/>
        <c:auto val="1"/>
        <c:lblAlgn val="ctr"/>
        <c:lblOffset val="100"/>
        <c:noMultiLvlLbl val="0"/>
      </c:catAx>
      <c:valAx>
        <c:axId val="49348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8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937E-4C38-93D6-6F38586369EC}"/>
            </c:ext>
          </c:extLst>
        </c:ser>
        <c:dLbls>
          <c:showLegendKey val="0"/>
          <c:showVal val="0"/>
          <c:showCatName val="0"/>
          <c:showSerName val="0"/>
          <c:showPercent val="0"/>
          <c:showBubbleSize val="0"/>
        </c:dLbls>
        <c:gapWidth val="150"/>
        <c:overlap val="100"/>
        <c:axId val="493489160"/>
        <c:axId val="493489584"/>
      </c:barChart>
      <c:catAx>
        <c:axId val="49348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89584"/>
        <c:crosses val="autoZero"/>
        <c:auto val="1"/>
        <c:lblAlgn val="ctr"/>
        <c:lblOffset val="100"/>
        <c:noMultiLvlLbl val="0"/>
      </c:catAx>
      <c:valAx>
        <c:axId val="49348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8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76E-4694-9A0F-1C313DDE26C0}"/>
            </c:ext>
          </c:extLst>
        </c:ser>
        <c:dLbls>
          <c:showLegendKey val="0"/>
          <c:showVal val="0"/>
          <c:showCatName val="0"/>
          <c:showSerName val="0"/>
          <c:showPercent val="0"/>
          <c:showBubbleSize val="0"/>
        </c:dLbls>
        <c:gapWidth val="150"/>
        <c:overlap val="100"/>
        <c:axId val="493490432"/>
        <c:axId val="493490856"/>
      </c:barChart>
      <c:catAx>
        <c:axId val="493490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90856"/>
        <c:crosses val="autoZero"/>
        <c:auto val="1"/>
        <c:lblAlgn val="ctr"/>
        <c:lblOffset val="100"/>
        <c:noMultiLvlLbl val="0"/>
      </c:catAx>
      <c:valAx>
        <c:axId val="493490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90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2B5-4939-B7BB-FD99B597416A}"/>
            </c:ext>
          </c:extLst>
        </c:ser>
        <c:dLbls>
          <c:showLegendKey val="0"/>
          <c:showVal val="0"/>
          <c:showCatName val="0"/>
          <c:showSerName val="0"/>
          <c:showPercent val="0"/>
          <c:showBubbleSize val="0"/>
        </c:dLbls>
        <c:gapWidth val="150"/>
        <c:overlap val="100"/>
        <c:axId val="493491704"/>
        <c:axId val="493492128"/>
      </c:barChart>
      <c:catAx>
        <c:axId val="49349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92128"/>
        <c:crosses val="autoZero"/>
        <c:auto val="1"/>
        <c:lblAlgn val="ctr"/>
        <c:lblOffset val="100"/>
        <c:noMultiLvlLbl val="0"/>
      </c:catAx>
      <c:valAx>
        <c:axId val="49349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9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18-49C3-8CD6-A68B47CE102D}"/>
            </c:ext>
          </c:extLst>
        </c:ser>
        <c:dLbls>
          <c:showLegendKey val="0"/>
          <c:showVal val="0"/>
          <c:showCatName val="0"/>
          <c:showSerName val="0"/>
          <c:showPercent val="0"/>
          <c:showBubbleSize val="0"/>
        </c:dLbls>
        <c:gapWidth val="150"/>
        <c:overlap val="100"/>
        <c:axId val="493492976"/>
        <c:axId val="497766272"/>
      </c:barChart>
      <c:catAx>
        <c:axId val="493492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66272"/>
        <c:crosses val="autoZero"/>
        <c:auto val="1"/>
        <c:lblAlgn val="ctr"/>
        <c:lblOffset val="100"/>
        <c:noMultiLvlLbl val="0"/>
      </c:catAx>
      <c:valAx>
        <c:axId val="497766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92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1276-4A5E-95B8-1CCB2336A757}"/>
            </c:ext>
          </c:extLst>
        </c:ser>
        <c:dLbls>
          <c:showLegendKey val="0"/>
          <c:showVal val="0"/>
          <c:showCatName val="0"/>
          <c:showSerName val="0"/>
          <c:showPercent val="0"/>
          <c:showBubbleSize val="0"/>
        </c:dLbls>
        <c:gapWidth val="150"/>
        <c:overlap val="100"/>
        <c:axId val="497768392"/>
        <c:axId val="497768816"/>
      </c:barChart>
      <c:catAx>
        <c:axId val="497768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68816"/>
        <c:crosses val="autoZero"/>
        <c:auto val="1"/>
        <c:lblAlgn val="ctr"/>
        <c:lblOffset val="100"/>
        <c:noMultiLvlLbl val="0"/>
      </c:catAx>
      <c:valAx>
        <c:axId val="497768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68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454E-4137-B322-E53D408E5364}"/>
            </c:ext>
          </c:extLst>
        </c:ser>
        <c:dLbls>
          <c:showLegendKey val="0"/>
          <c:showVal val="0"/>
          <c:showCatName val="0"/>
          <c:showSerName val="0"/>
          <c:showPercent val="0"/>
          <c:showBubbleSize val="0"/>
        </c:dLbls>
        <c:gapWidth val="150"/>
        <c:overlap val="100"/>
        <c:axId val="497770088"/>
        <c:axId val="497770512"/>
      </c:barChart>
      <c:catAx>
        <c:axId val="4977700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70512"/>
        <c:crosses val="autoZero"/>
        <c:auto val="1"/>
        <c:lblAlgn val="ctr"/>
        <c:lblOffset val="100"/>
        <c:noMultiLvlLbl val="0"/>
      </c:catAx>
      <c:valAx>
        <c:axId val="497770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700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53DA-4E47-A476-1C7AFFCBF199}"/>
            </c:ext>
          </c:extLst>
        </c:ser>
        <c:dLbls>
          <c:showLegendKey val="0"/>
          <c:showVal val="0"/>
          <c:showCatName val="0"/>
          <c:showSerName val="0"/>
          <c:showPercent val="0"/>
          <c:showBubbleSize val="0"/>
        </c:dLbls>
        <c:gapWidth val="150"/>
        <c:overlap val="100"/>
        <c:axId val="497771360"/>
        <c:axId val="497771784"/>
      </c:barChart>
      <c:catAx>
        <c:axId val="49777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71784"/>
        <c:crosses val="autoZero"/>
        <c:auto val="1"/>
        <c:lblAlgn val="ctr"/>
        <c:lblOffset val="100"/>
        <c:noMultiLvlLbl val="0"/>
      </c:catAx>
      <c:valAx>
        <c:axId val="49777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7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57-4FFF-876A-5871A3A703E3}"/>
            </c:ext>
          </c:extLst>
        </c:ser>
        <c:dLbls>
          <c:showLegendKey val="0"/>
          <c:showVal val="0"/>
          <c:showCatName val="0"/>
          <c:showSerName val="0"/>
          <c:showPercent val="0"/>
          <c:showBubbleSize val="0"/>
        </c:dLbls>
        <c:gapWidth val="150"/>
        <c:overlap val="100"/>
        <c:axId val="497772632"/>
        <c:axId val="497773056"/>
      </c:barChart>
      <c:catAx>
        <c:axId val="49777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73056"/>
        <c:crosses val="autoZero"/>
        <c:auto val="1"/>
        <c:lblAlgn val="ctr"/>
        <c:lblOffset val="100"/>
        <c:noMultiLvlLbl val="0"/>
      </c:catAx>
      <c:valAx>
        <c:axId val="49777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7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2'!$C$14:$C$25</c:f>
              <c:numCache>
                <c:formatCode>General</c:formatCode>
                <c:ptCount val="12"/>
              </c:numCache>
            </c:numRef>
          </c:val>
          <c:extLst>
            <c:ext xmlns:c16="http://schemas.microsoft.com/office/drawing/2014/chart" uri="{C3380CC4-5D6E-409C-BE32-E72D297353CC}">
              <c16:uniqueId val="{00000000-02FE-400F-B1D5-18DC1D9679B6}"/>
            </c:ext>
          </c:extLst>
        </c:ser>
        <c:dLbls>
          <c:showLegendKey val="0"/>
          <c:showVal val="0"/>
          <c:showCatName val="0"/>
          <c:showSerName val="0"/>
          <c:showPercent val="0"/>
          <c:showBubbleSize val="0"/>
        </c:dLbls>
        <c:gapWidth val="150"/>
        <c:overlap val="100"/>
        <c:axId val="418200016"/>
        <c:axId val="418200440"/>
      </c:barChart>
      <c:catAx>
        <c:axId val="418200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200440"/>
        <c:crosses val="autoZero"/>
        <c:auto val="1"/>
        <c:lblAlgn val="ctr"/>
        <c:lblOffset val="100"/>
        <c:noMultiLvlLbl val="0"/>
      </c:catAx>
      <c:valAx>
        <c:axId val="418200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200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81F-45A0-A44C-D32A13AAB012}"/>
            </c:ext>
          </c:extLst>
        </c:ser>
        <c:dLbls>
          <c:showLegendKey val="0"/>
          <c:showVal val="0"/>
          <c:showCatName val="0"/>
          <c:showSerName val="0"/>
          <c:showPercent val="0"/>
          <c:showBubbleSize val="0"/>
        </c:dLbls>
        <c:gapWidth val="150"/>
        <c:overlap val="100"/>
        <c:axId val="493440824"/>
        <c:axId val="497773480"/>
      </c:barChart>
      <c:catAx>
        <c:axId val="493440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73480"/>
        <c:crosses val="autoZero"/>
        <c:auto val="1"/>
        <c:lblAlgn val="ctr"/>
        <c:lblOffset val="100"/>
        <c:noMultiLvlLbl val="0"/>
      </c:catAx>
      <c:valAx>
        <c:axId val="497773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40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F16-4140-BF54-418B0676BF7A}"/>
            </c:ext>
          </c:extLst>
        </c:ser>
        <c:dLbls>
          <c:showLegendKey val="0"/>
          <c:showVal val="0"/>
          <c:showCatName val="0"/>
          <c:showSerName val="0"/>
          <c:showPercent val="0"/>
          <c:showBubbleSize val="0"/>
        </c:dLbls>
        <c:gapWidth val="150"/>
        <c:overlap val="100"/>
        <c:axId val="497775600"/>
        <c:axId val="497776024"/>
      </c:barChart>
      <c:catAx>
        <c:axId val="49777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76024"/>
        <c:crosses val="autoZero"/>
        <c:auto val="1"/>
        <c:lblAlgn val="ctr"/>
        <c:lblOffset val="100"/>
        <c:noMultiLvlLbl val="0"/>
      </c:catAx>
      <c:valAx>
        <c:axId val="49777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7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E0-4A72-B6FC-89D4D4ACBCBE}"/>
            </c:ext>
          </c:extLst>
        </c:ser>
        <c:dLbls>
          <c:showLegendKey val="0"/>
          <c:showVal val="0"/>
          <c:showCatName val="0"/>
          <c:showSerName val="0"/>
          <c:showPercent val="0"/>
          <c:showBubbleSize val="0"/>
        </c:dLbls>
        <c:gapWidth val="150"/>
        <c:overlap val="100"/>
        <c:axId val="497776872"/>
        <c:axId val="497777296"/>
      </c:barChart>
      <c:catAx>
        <c:axId val="49777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77296"/>
        <c:crosses val="autoZero"/>
        <c:auto val="1"/>
        <c:lblAlgn val="ctr"/>
        <c:lblOffset val="100"/>
        <c:noMultiLvlLbl val="0"/>
      </c:catAx>
      <c:valAx>
        <c:axId val="49777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7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130D-41FC-BE59-264774F90BE6}"/>
            </c:ext>
          </c:extLst>
        </c:ser>
        <c:dLbls>
          <c:showLegendKey val="0"/>
          <c:showVal val="0"/>
          <c:showCatName val="0"/>
          <c:showSerName val="0"/>
          <c:showPercent val="0"/>
          <c:showBubbleSize val="0"/>
        </c:dLbls>
        <c:gapWidth val="150"/>
        <c:overlap val="100"/>
        <c:axId val="497778144"/>
        <c:axId val="497778568"/>
      </c:barChart>
      <c:catAx>
        <c:axId val="49777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78568"/>
        <c:crosses val="autoZero"/>
        <c:auto val="1"/>
        <c:lblAlgn val="ctr"/>
        <c:lblOffset val="100"/>
        <c:noMultiLvlLbl val="0"/>
      </c:catAx>
      <c:valAx>
        <c:axId val="49777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7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7E-4DC6-BD67-FA51F7102C55}"/>
            </c:ext>
          </c:extLst>
        </c:ser>
        <c:dLbls>
          <c:showLegendKey val="0"/>
          <c:showVal val="0"/>
          <c:showCatName val="0"/>
          <c:showSerName val="0"/>
          <c:showPercent val="0"/>
          <c:showBubbleSize val="0"/>
        </c:dLbls>
        <c:gapWidth val="150"/>
        <c:overlap val="100"/>
        <c:axId val="497779416"/>
        <c:axId val="497779840"/>
      </c:barChart>
      <c:catAx>
        <c:axId val="49777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79840"/>
        <c:crosses val="autoZero"/>
        <c:auto val="1"/>
        <c:lblAlgn val="ctr"/>
        <c:lblOffset val="100"/>
        <c:noMultiLvlLbl val="0"/>
      </c:catAx>
      <c:valAx>
        <c:axId val="49777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7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58-4324-B29D-E2DF82BD6C9D}"/>
            </c:ext>
          </c:extLst>
        </c:ser>
        <c:dLbls>
          <c:showLegendKey val="0"/>
          <c:showVal val="0"/>
          <c:showCatName val="0"/>
          <c:showSerName val="0"/>
          <c:showPercent val="0"/>
          <c:showBubbleSize val="0"/>
        </c:dLbls>
        <c:gapWidth val="150"/>
        <c:overlap val="100"/>
        <c:axId val="497780688"/>
        <c:axId val="497781112"/>
      </c:barChart>
      <c:catAx>
        <c:axId val="497780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81112"/>
        <c:crosses val="autoZero"/>
        <c:auto val="1"/>
        <c:lblAlgn val="ctr"/>
        <c:lblOffset val="100"/>
        <c:noMultiLvlLbl val="0"/>
      </c:catAx>
      <c:valAx>
        <c:axId val="497781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80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F51C-4E0C-BDB1-F10936D94804}"/>
            </c:ext>
          </c:extLst>
        </c:ser>
        <c:dLbls>
          <c:showLegendKey val="0"/>
          <c:showVal val="0"/>
          <c:showCatName val="0"/>
          <c:showSerName val="0"/>
          <c:showPercent val="0"/>
          <c:showBubbleSize val="0"/>
        </c:dLbls>
        <c:gapWidth val="150"/>
        <c:overlap val="100"/>
        <c:axId val="493449304"/>
        <c:axId val="497783232"/>
      </c:barChart>
      <c:catAx>
        <c:axId val="493449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83232"/>
        <c:crosses val="autoZero"/>
        <c:auto val="1"/>
        <c:lblAlgn val="ctr"/>
        <c:lblOffset val="100"/>
        <c:noMultiLvlLbl val="0"/>
      </c:catAx>
      <c:valAx>
        <c:axId val="497783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49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AC3-4630-B4F0-3D526912F125}"/>
            </c:ext>
          </c:extLst>
        </c:ser>
        <c:dLbls>
          <c:showLegendKey val="0"/>
          <c:showVal val="0"/>
          <c:showCatName val="0"/>
          <c:showSerName val="0"/>
          <c:showPercent val="0"/>
          <c:showBubbleSize val="0"/>
        </c:dLbls>
        <c:gapWidth val="150"/>
        <c:overlap val="100"/>
        <c:axId val="497784080"/>
        <c:axId val="497784504"/>
      </c:barChart>
      <c:catAx>
        <c:axId val="49778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84504"/>
        <c:crosses val="autoZero"/>
        <c:auto val="1"/>
        <c:lblAlgn val="ctr"/>
        <c:lblOffset val="100"/>
        <c:noMultiLvlLbl val="0"/>
      </c:catAx>
      <c:valAx>
        <c:axId val="49778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8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1497-41B3-ACE1-008A054DFB9D}"/>
            </c:ext>
          </c:extLst>
        </c:ser>
        <c:dLbls>
          <c:showLegendKey val="0"/>
          <c:showVal val="0"/>
          <c:showCatName val="0"/>
          <c:showSerName val="0"/>
          <c:showPercent val="0"/>
          <c:showBubbleSize val="0"/>
        </c:dLbls>
        <c:gapWidth val="150"/>
        <c:overlap val="100"/>
        <c:axId val="497785352"/>
        <c:axId val="497785776"/>
      </c:barChart>
      <c:catAx>
        <c:axId val="497785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85776"/>
        <c:crosses val="autoZero"/>
        <c:auto val="1"/>
        <c:lblAlgn val="ctr"/>
        <c:lblOffset val="100"/>
        <c:noMultiLvlLbl val="0"/>
      </c:catAx>
      <c:valAx>
        <c:axId val="49778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85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72-49ED-AA67-76A22A1D0B51}"/>
            </c:ext>
          </c:extLst>
        </c:ser>
        <c:dLbls>
          <c:showLegendKey val="0"/>
          <c:showVal val="0"/>
          <c:showCatName val="0"/>
          <c:showSerName val="0"/>
          <c:showPercent val="0"/>
          <c:showBubbleSize val="0"/>
        </c:dLbls>
        <c:gapWidth val="150"/>
        <c:overlap val="100"/>
        <c:axId val="497786624"/>
        <c:axId val="497787048"/>
      </c:barChart>
      <c:catAx>
        <c:axId val="49778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87048"/>
        <c:crosses val="autoZero"/>
        <c:auto val="1"/>
        <c:lblAlgn val="ctr"/>
        <c:lblOffset val="100"/>
        <c:noMultiLvlLbl val="0"/>
      </c:catAx>
      <c:valAx>
        <c:axId val="49778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8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595C-48F9-BE19-5FF79600AB8A}"/>
            </c:ext>
          </c:extLst>
        </c:ser>
        <c:dLbls>
          <c:showLegendKey val="0"/>
          <c:showVal val="0"/>
          <c:showCatName val="0"/>
          <c:showSerName val="0"/>
          <c:showPercent val="0"/>
          <c:showBubbleSize val="0"/>
        </c:dLbls>
        <c:gapWidth val="150"/>
        <c:overlap val="100"/>
        <c:axId val="418201288"/>
        <c:axId val="418201712"/>
      </c:barChart>
      <c:catAx>
        <c:axId val="418201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201712"/>
        <c:crosses val="autoZero"/>
        <c:auto val="1"/>
        <c:lblAlgn val="ctr"/>
        <c:lblOffset val="100"/>
        <c:noMultiLvlLbl val="0"/>
      </c:catAx>
      <c:valAx>
        <c:axId val="418201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201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452-425A-B764-0DB9F1465258}"/>
            </c:ext>
          </c:extLst>
        </c:ser>
        <c:dLbls>
          <c:showLegendKey val="0"/>
          <c:showVal val="0"/>
          <c:showCatName val="0"/>
          <c:showSerName val="0"/>
          <c:showPercent val="0"/>
          <c:showBubbleSize val="0"/>
        </c:dLbls>
        <c:gapWidth val="150"/>
        <c:overlap val="100"/>
        <c:axId val="497787896"/>
        <c:axId val="497788320"/>
      </c:barChart>
      <c:catAx>
        <c:axId val="497787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88320"/>
        <c:crosses val="autoZero"/>
        <c:auto val="1"/>
        <c:lblAlgn val="ctr"/>
        <c:lblOffset val="100"/>
        <c:noMultiLvlLbl val="0"/>
      </c:catAx>
      <c:valAx>
        <c:axId val="497788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87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991-4E57-87F6-588409FC7230}"/>
            </c:ext>
          </c:extLst>
        </c:ser>
        <c:dLbls>
          <c:showLegendKey val="0"/>
          <c:showVal val="0"/>
          <c:showCatName val="0"/>
          <c:showSerName val="0"/>
          <c:showPercent val="0"/>
          <c:showBubbleSize val="0"/>
        </c:dLbls>
        <c:gapWidth val="150"/>
        <c:overlap val="100"/>
        <c:axId val="497790440"/>
        <c:axId val="497790864"/>
      </c:barChart>
      <c:catAx>
        <c:axId val="497790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90864"/>
        <c:crosses val="autoZero"/>
        <c:auto val="1"/>
        <c:lblAlgn val="ctr"/>
        <c:lblOffset val="100"/>
        <c:noMultiLvlLbl val="0"/>
      </c:catAx>
      <c:valAx>
        <c:axId val="497790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90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c:ext xmlns:c16="http://schemas.microsoft.com/office/drawing/2014/chart" uri="{C3380CC4-5D6E-409C-BE32-E72D297353CC}">
              <c16:uniqueId val="{00000000-6758-4774-8CD4-1016DBABECBB}"/>
            </c:ext>
          </c:extLst>
        </c:ser>
        <c:dLbls>
          <c:showLegendKey val="0"/>
          <c:showVal val="0"/>
          <c:showCatName val="0"/>
          <c:showSerName val="0"/>
          <c:showPercent val="0"/>
          <c:showBubbleSize val="0"/>
        </c:dLbls>
        <c:gapWidth val="150"/>
        <c:overlap val="100"/>
        <c:axId val="497791712"/>
        <c:axId val="497792136"/>
      </c:barChart>
      <c:catAx>
        <c:axId val="497791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92136"/>
        <c:crosses val="autoZero"/>
        <c:auto val="1"/>
        <c:lblAlgn val="ctr"/>
        <c:lblOffset val="100"/>
        <c:noMultiLvlLbl val="0"/>
      </c:catAx>
      <c:valAx>
        <c:axId val="497792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91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2528-4FD9-B76F-E225A6DD8AA3}"/>
            </c:ext>
          </c:extLst>
        </c:ser>
        <c:dLbls>
          <c:showLegendKey val="0"/>
          <c:showVal val="0"/>
          <c:showCatName val="0"/>
          <c:showSerName val="0"/>
          <c:showPercent val="0"/>
          <c:showBubbleSize val="0"/>
        </c:dLbls>
        <c:gapWidth val="150"/>
        <c:overlap val="100"/>
        <c:axId val="497792984"/>
        <c:axId val="497793408"/>
      </c:barChart>
      <c:catAx>
        <c:axId val="497792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93408"/>
        <c:crosses val="autoZero"/>
        <c:auto val="1"/>
        <c:lblAlgn val="ctr"/>
        <c:lblOffset val="100"/>
        <c:noMultiLvlLbl val="0"/>
      </c:catAx>
      <c:valAx>
        <c:axId val="497793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92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9DF-4B54-A2DA-64AC848DC29E}"/>
            </c:ext>
          </c:extLst>
        </c:ser>
        <c:dLbls>
          <c:showLegendKey val="0"/>
          <c:showVal val="0"/>
          <c:showCatName val="0"/>
          <c:showSerName val="0"/>
          <c:showPercent val="0"/>
          <c:showBubbleSize val="0"/>
        </c:dLbls>
        <c:gapWidth val="150"/>
        <c:overlap val="100"/>
        <c:axId val="497794256"/>
        <c:axId val="497794680"/>
      </c:barChart>
      <c:catAx>
        <c:axId val="497794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94680"/>
        <c:crosses val="autoZero"/>
        <c:auto val="1"/>
        <c:lblAlgn val="ctr"/>
        <c:lblOffset val="100"/>
        <c:noMultiLvlLbl val="0"/>
      </c:catAx>
      <c:valAx>
        <c:axId val="497794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94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9B-4359-B77E-247E382A7745}"/>
            </c:ext>
          </c:extLst>
        </c:ser>
        <c:dLbls>
          <c:showLegendKey val="0"/>
          <c:showVal val="0"/>
          <c:showCatName val="0"/>
          <c:showSerName val="0"/>
          <c:showPercent val="0"/>
          <c:showBubbleSize val="0"/>
        </c:dLbls>
        <c:gapWidth val="150"/>
        <c:overlap val="100"/>
        <c:axId val="497795528"/>
        <c:axId val="497795952"/>
      </c:barChart>
      <c:catAx>
        <c:axId val="497795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95952"/>
        <c:crosses val="autoZero"/>
        <c:auto val="1"/>
        <c:lblAlgn val="ctr"/>
        <c:lblOffset val="100"/>
        <c:noMultiLvlLbl val="0"/>
      </c:catAx>
      <c:valAx>
        <c:axId val="497795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95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0D1-40CE-84F8-8693ED9567F3}"/>
            </c:ext>
          </c:extLst>
        </c:ser>
        <c:dLbls>
          <c:showLegendKey val="0"/>
          <c:showVal val="0"/>
          <c:showCatName val="0"/>
          <c:showSerName val="0"/>
          <c:showPercent val="0"/>
          <c:showBubbleSize val="0"/>
        </c:dLbls>
        <c:gapWidth val="150"/>
        <c:overlap val="100"/>
        <c:axId val="497798072"/>
        <c:axId val="497798496"/>
      </c:barChart>
      <c:catAx>
        <c:axId val="497798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98496"/>
        <c:crosses val="autoZero"/>
        <c:auto val="1"/>
        <c:lblAlgn val="ctr"/>
        <c:lblOffset val="100"/>
        <c:noMultiLvlLbl val="0"/>
      </c:catAx>
      <c:valAx>
        <c:axId val="497798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98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66" l="0.70000000000000062" r="0.70000000000000062" t="0.750000000000003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D588-40B5-B316-BD9A50A966AB}"/>
            </c:ext>
          </c:extLst>
        </c:ser>
        <c:dLbls>
          <c:showLegendKey val="0"/>
          <c:showVal val="0"/>
          <c:showCatName val="0"/>
          <c:showSerName val="0"/>
          <c:showPercent val="0"/>
          <c:showBubbleSize val="0"/>
        </c:dLbls>
        <c:gapWidth val="150"/>
        <c:overlap val="100"/>
        <c:axId val="497799344"/>
        <c:axId val="497799768"/>
      </c:barChart>
      <c:catAx>
        <c:axId val="497799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799768"/>
        <c:crosses val="autoZero"/>
        <c:auto val="1"/>
        <c:lblAlgn val="ctr"/>
        <c:lblOffset val="100"/>
        <c:noMultiLvlLbl val="0"/>
      </c:catAx>
      <c:valAx>
        <c:axId val="497799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99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5D3A-4C05-88AA-B152EF3E7B15}"/>
            </c:ext>
          </c:extLst>
        </c:ser>
        <c:dLbls>
          <c:showLegendKey val="0"/>
          <c:showVal val="0"/>
          <c:showCatName val="0"/>
          <c:showSerName val="0"/>
          <c:showPercent val="0"/>
          <c:showBubbleSize val="0"/>
        </c:dLbls>
        <c:gapWidth val="150"/>
        <c:overlap val="100"/>
        <c:axId val="497800616"/>
        <c:axId val="497801040"/>
      </c:barChart>
      <c:catAx>
        <c:axId val="497800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01040"/>
        <c:crosses val="autoZero"/>
        <c:auto val="1"/>
        <c:lblAlgn val="ctr"/>
        <c:lblOffset val="100"/>
        <c:noMultiLvlLbl val="0"/>
      </c:catAx>
      <c:valAx>
        <c:axId val="497801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00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EE-41ED-9161-0ED83E48DCE4}"/>
            </c:ext>
          </c:extLst>
        </c:ser>
        <c:dLbls>
          <c:showLegendKey val="0"/>
          <c:showVal val="0"/>
          <c:showCatName val="0"/>
          <c:showSerName val="0"/>
          <c:showPercent val="0"/>
          <c:showBubbleSize val="0"/>
        </c:dLbls>
        <c:gapWidth val="150"/>
        <c:overlap val="100"/>
        <c:axId val="497801888"/>
        <c:axId val="497802312"/>
      </c:barChart>
      <c:catAx>
        <c:axId val="497801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02312"/>
        <c:crosses val="autoZero"/>
        <c:auto val="1"/>
        <c:lblAlgn val="ctr"/>
        <c:lblOffset val="100"/>
        <c:noMultiLvlLbl val="0"/>
      </c:catAx>
      <c:valAx>
        <c:axId val="497802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01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F5F-47CF-8786-E205A9B86FDD}"/>
            </c:ext>
          </c:extLst>
        </c:ser>
        <c:dLbls>
          <c:showLegendKey val="0"/>
          <c:showVal val="0"/>
          <c:showCatName val="0"/>
          <c:showSerName val="0"/>
          <c:showPercent val="0"/>
          <c:showBubbleSize val="0"/>
        </c:dLbls>
        <c:gapWidth val="150"/>
        <c:overlap val="100"/>
        <c:axId val="418202560"/>
        <c:axId val="418202984"/>
      </c:barChart>
      <c:catAx>
        <c:axId val="418202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202984"/>
        <c:crosses val="autoZero"/>
        <c:auto val="1"/>
        <c:lblAlgn val="ctr"/>
        <c:lblOffset val="100"/>
        <c:noMultiLvlLbl val="0"/>
      </c:catAx>
      <c:valAx>
        <c:axId val="418202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202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58-4DDE-8918-B8DE85F648A5}"/>
            </c:ext>
          </c:extLst>
        </c:ser>
        <c:dLbls>
          <c:showLegendKey val="0"/>
          <c:showVal val="0"/>
          <c:showCatName val="0"/>
          <c:showSerName val="0"/>
          <c:showPercent val="0"/>
          <c:showBubbleSize val="0"/>
        </c:dLbls>
        <c:gapWidth val="150"/>
        <c:overlap val="100"/>
        <c:axId val="497803160"/>
        <c:axId val="497803584"/>
      </c:barChart>
      <c:catAx>
        <c:axId val="497803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03584"/>
        <c:crosses val="autoZero"/>
        <c:auto val="1"/>
        <c:lblAlgn val="ctr"/>
        <c:lblOffset val="100"/>
        <c:noMultiLvlLbl val="0"/>
      </c:catAx>
      <c:valAx>
        <c:axId val="497803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03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FB1-4091-88F3-3705F1BDA79D}"/>
            </c:ext>
          </c:extLst>
        </c:ser>
        <c:dLbls>
          <c:showLegendKey val="0"/>
          <c:showVal val="0"/>
          <c:showCatName val="0"/>
          <c:showSerName val="0"/>
          <c:showPercent val="0"/>
          <c:showBubbleSize val="0"/>
        </c:dLbls>
        <c:gapWidth val="150"/>
        <c:overlap val="100"/>
        <c:axId val="497805704"/>
        <c:axId val="497806128"/>
      </c:barChart>
      <c:catAx>
        <c:axId val="497805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06128"/>
        <c:crosses val="autoZero"/>
        <c:auto val="1"/>
        <c:lblAlgn val="ctr"/>
        <c:lblOffset val="100"/>
        <c:noMultiLvlLbl val="0"/>
      </c:catAx>
      <c:valAx>
        <c:axId val="497806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05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313-4B7A-9686-D6BDD746F8C3}"/>
            </c:ext>
          </c:extLst>
        </c:ser>
        <c:dLbls>
          <c:showLegendKey val="0"/>
          <c:showVal val="0"/>
          <c:showCatName val="0"/>
          <c:showSerName val="0"/>
          <c:showPercent val="0"/>
          <c:showBubbleSize val="0"/>
        </c:dLbls>
        <c:gapWidth val="150"/>
        <c:overlap val="100"/>
        <c:axId val="497806976"/>
        <c:axId val="497807400"/>
      </c:barChart>
      <c:catAx>
        <c:axId val="497806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07400"/>
        <c:crosses val="autoZero"/>
        <c:auto val="1"/>
        <c:lblAlgn val="ctr"/>
        <c:lblOffset val="100"/>
        <c:noMultiLvlLbl val="0"/>
      </c:catAx>
      <c:valAx>
        <c:axId val="497807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06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29EB-4BF2-ACC0-54BEAACF4BF6}"/>
            </c:ext>
          </c:extLst>
        </c:ser>
        <c:dLbls>
          <c:showLegendKey val="0"/>
          <c:showVal val="0"/>
          <c:showCatName val="0"/>
          <c:showSerName val="0"/>
          <c:showPercent val="0"/>
          <c:showBubbleSize val="0"/>
        </c:dLbls>
        <c:gapWidth val="150"/>
        <c:overlap val="100"/>
        <c:axId val="497808248"/>
        <c:axId val="497808672"/>
      </c:barChart>
      <c:catAx>
        <c:axId val="497808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08672"/>
        <c:crosses val="autoZero"/>
        <c:auto val="1"/>
        <c:lblAlgn val="ctr"/>
        <c:lblOffset val="100"/>
        <c:noMultiLvlLbl val="0"/>
      </c:catAx>
      <c:valAx>
        <c:axId val="497808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08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352-4C4B-85A4-B81DE9DF2C22}"/>
            </c:ext>
          </c:extLst>
        </c:ser>
        <c:dLbls>
          <c:showLegendKey val="0"/>
          <c:showVal val="0"/>
          <c:showCatName val="0"/>
          <c:showSerName val="0"/>
          <c:showPercent val="0"/>
          <c:showBubbleSize val="0"/>
        </c:dLbls>
        <c:gapWidth val="150"/>
        <c:overlap val="100"/>
        <c:axId val="497809520"/>
        <c:axId val="497809944"/>
      </c:barChart>
      <c:catAx>
        <c:axId val="497809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09944"/>
        <c:crosses val="autoZero"/>
        <c:auto val="1"/>
        <c:lblAlgn val="ctr"/>
        <c:lblOffset val="100"/>
        <c:noMultiLvlLbl val="0"/>
      </c:catAx>
      <c:valAx>
        <c:axId val="497809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09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2C-4A40-8BF7-6F0CE8755C66}"/>
            </c:ext>
          </c:extLst>
        </c:ser>
        <c:dLbls>
          <c:showLegendKey val="0"/>
          <c:showVal val="0"/>
          <c:showCatName val="0"/>
          <c:showSerName val="0"/>
          <c:showPercent val="0"/>
          <c:showBubbleSize val="0"/>
        </c:dLbls>
        <c:gapWidth val="150"/>
        <c:overlap val="100"/>
        <c:axId val="493479408"/>
        <c:axId val="497810792"/>
      </c:barChart>
      <c:catAx>
        <c:axId val="493479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10792"/>
        <c:crosses val="autoZero"/>
        <c:auto val="1"/>
        <c:lblAlgn val="ctr"/>
        <c:lblOffset val="100"/>
        <c:noMultiLvlLbl val="0"/>
      </c:catAx>
      <c:valAx>
        <c:axId val="497810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79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7ED5-4417-8736-DEC285F6D06B}"/>
            </c:ext>
          </c:extLst>
        </c:ser>
        <c:dLbls>
          <c:showLegendKey val="0"/>
          <c:showVal val="0"/>
          <c:showCatName val="0"/>
          <c:showSerName val="0"/>
          <c:showPercent val="0"/>
          <c:showBubbleSize val="0"/>
        </c:dLbls>
        <c:gapWidth val="150"/>
        <c:overlap val="100"/>
        <c:axId val="497812912"/>
        <c:axId val="497813336"/>
      </c:barChart>
      <c:catAx>
        <c:axId val="497812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13336"/>
        <c:crosses val="autoZero"/>
        <c:auto val="1"/>
        <c:lblAlgn val="ctr"/>
        <c:lblOffset val="100"/>
        <c:noMultiLvlLbl val="0"/>
      </c:catAx>
      <c:valAx>
        <c:axId val="497813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12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0F36-4053-B7DC-9D5D62754E58}"/>
            </c:ext>
          </c:extLst>
        </c:ser>
        <c:dLbls>
          <c:showLegendKey val="0"/>
          <c:showVal val="0"/>
          <c:showCatName val="0"/>
          <c:showSerName val="0"/>
          <c:showPercent val="0"/>
          <c:showBubbleSize val="0"/>
        </c:dLbls>
        <c:gapWidth val="150"/>
        <c:overlap val="100"/>
        <c:axId val="497814184"/>
        <c:axId val="497814608"/>
      </c:barChart>
      <c:catAx>
        <c:axId val="497814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14608"/>
        <c:crosses val="autoZero"/>
        <c:auto val="1"/>
        <c:lblAlgn val="ctr"/>
        <c:lblOffset val="100"/>
        <c:noMultiLvlLbl val="0"/>
      </c:catAx>
      <c:valAx>
        <c:axId val="497814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14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C315-4C1E-9FC2-446BE71ED56A}"/>
            </c:ext>
          </c:extLst>
        </c:ser>
        <c:dLbls>
          <c:showLegendKey val="0"/>
          <c:showVal val="0"/>
          <c:showCatName val="0"/>
          <c:showSerName val="0"/>
          <c:showPercent val="0"/>
          <c:showBubbleSize val="0"/>
        </c:dLbls>
        <c:gapWidth val="150"/>
        <c:overlap val="100"/>
        <c:axId val="497815456"/>
        <c:axId val="497815880"/>
      </c:barChart>
      <c:catAx>
        <c:axId val="497815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15880"/>
        <c:crosses val="autoZero"/>
        <c:auto val="1"/>
        <c:lblAlgn val="ctr"/>
        <c:lblOffset val="100"/>
        <c:noMultiLvlLbl val="0"/>
      </c:catAx>
      <c:valAx>
        <c:axId val="497815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15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745-4CEF-B953-681DACE772E4}"/>
            </c:ext>
          </c:extLst>
        </c:ser>
        <c:dLbls>
          <c:showLegendKey val="0"/>
          <c:showVal val="0"/>
          <c:showCatName val="0"/>
          <c:showSerName val="0"/>
          <c:showPercent val="0"/>
          <c:showBubbleSize val="0"/>
        </c:dLbls>
        <c:gapWidth val="150"/>
        <c:overlap val="100"/>
        <c:axId val="497816728"/>
        <c:axId val="497817152"/>
      </c:barChart>
      <c:catAx>
        <c:axId val="497816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17152"/>
        <c:crosses val="autoZero"/>
        <c:auto val="1"/>
        <c:lblAlgn val="ctr"/>
        <c:lblOffset val="100"/>
        <c:noMultiLvlLbl val="0"/>
      </c:catAx>
      <c:valAx>
        <c:axId val="497817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16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DC-43E5-A3B4-762B73E4E4E3}"/>
            </c:ext>
          </c:extLst>
        </c:ser>
        <c:dLbls>
          <c:showLegendKey val="0"/>
          <c:showVal val="0"/>
          <c:showCatName val="0"/>
          <c:showSerName val="0"/>
          <c:showPercent val="0"/>
          <c:showBubbleSize val="0"/>
        </c:dLbls>
        <c:gapWidth val="150"/>
        <c:overlap val="100"/>
        <c:axId val="418203832"/>
        <c:axId val="418204256"/>
      </c:barChart>
      <c:catAx>
        <c:axId val="4182038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204256"/>
        <c:crosses val="autoZero"/>
        <c:auto val="1"/>
        <c:lblAlgn val="ctr"/>
        <c:lblOffset val="100"/>
        <c:noMultiLvlLbl val="0"/>
      </c:catAx>
      <c:valAx>
        <c:axId val="418204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203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B86-448C-AA4F-0AB8330BA724}"/>
            </c:ext>
          </c:extLst>
        </c:ser>
        <c:dLbls>
          <c:showLegendKey val="0"/>
          <c:showVal val="0"/>
          <c:showCatName val="0"/>
          <c:showSerName val="0"/>
          <c:showPercent val="0"/>
          <c:showBubbleSize val="0"/>
        </c:dLbls>
        <c:gapWidth val="150"/>
        <c:overlap val="100"/>
        <c:axId val="497818000"/>
        <c:axId val="497818424"/>
      </c:barChart>
      <c:catAx>
        <c:axId val="497818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18424"/>
        <c:crosses val="autoZero"/>
        <c:auto val="1"/>
        <c:lblAlgn val="ctr"/>
        <c:lblOffset val="100"/>
        <c:noMultiLvlLbl val="0"/>
      </c:catAx>
      <c:valAx>
        <c:axId val="497818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18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30F5-49C3-A6E9-C6FCA288CE51}"/>
            </c:ext>
          </c:extLst>
        </c:ser>
        <c:dLbls>
          <c:showLegendKey val="0"/>
          <c:showVal val="0"/>
          <c:showCatName val="0"/>
          <c:showSerName val="0"/>
          <c:showPercent val="0"/>
          <c:showBubbleSize val="0"/>
        </c:dLbls>
        <c:gapWidth val="150"/>
        <c:overlap val="100"/>
        <c:axId val="497820544"/>
        <c:axId val="497820968"/>
      </c:barChart>
      <c:catAx>
        <c:axId val="497820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20968"/>
        <c:crosses val="autoZero"/>
        <c:auto val="1"/>
        <c:lblAlgn val="ctr"/>
        <c:lblOffset val="100"/>
        <c:noMultiLvlLbl val="0"/>
      </c:catAx>
      <c:valAx>
        <c:axId val="497820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20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81FF-46A3-B834-BC2639D13512}"/>
            </c:ext>
          </c:extLst>
        </c:ser>
        <c:dLbls>
          <c:showLegendKey val="0"/>
          <c:showVal val="0"/>
          <c:showCatName val="0"/>
          <c:showSerName val="0"/>
          <c:showPercent val="0"/>
          <c:showBubbleSize val="0"/>
        </c:dLbls>
        <c:gapWidth val="150"/>
        <c:overlap val="100"/>
        <c:axId val="497822240"/>
        <c:axId val="497822664"/>
      </c:barChart>
      <c:catAx>
        <c:axId val="497822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22664"/>
        <c:crosses val="autoZero"/>
        <c:auto val="1"/>
        <c:lblAlgn val="ctr"/>
        <c:lblOffset val="100"/>
        <c:noMultiLvlLbl val="0"/>
      </c:catAx>
      <c:valAx>
        <c:axId val="497822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22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78C9-44BC-8314-622237A40347}"/>
            </c:ext>
          </c:extLst>
        </c:ser>
        <c:dLbls>
          <c:showLegendKey val="0"/>
          <c:showVal val="0"/>
          <c:showCatName val="0"/>
          <c:showSerName val="0"/>
          <c:showPercent val="0"/>
          <c:showBubbleSize val="0"/>
        </c:dLbls>
        <c:gapWidth val="150"/>
        <c:overlap val="100"/>
        <c:axId val="497823512"/>
        <c:axId val="497823936"/>
      </c:barChart>
      <c:catAx>
        <c:axId val="497823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23936"/>
        <c:crosses val="autoZero"/>
        <c:auto val="1"/>
        <c:lblAlgn val="ctr"/>
        <c:lblOffset val="100"/>
        <c:noMultiLvlLbl val="0"/>
      </c:catAx>
      <c:valAx>
        <c:axId val="497823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23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D9C-439D-919C-D6ABA205AD08}"/>
            </c:ext>
          </c:extLst>
        </c:ser>
        <c:dLbls>
          <c:showLegendKey val="0"/>
          <c:showVal val="0"/>
          <c:showCatName val="0"/>
          <c:showSerName val="0"/>
          <c:showPercent val="0"/>
          <c:showBubbleSize val="0"/>
        </c:dLbls>
        <c:gapWidth val="150"/>
        <c:overlap val="100"/>
        <c:axId val="497824784"/>
        <c:axId val="497825208"/>
      </c:barChart>
      <c:catAx>
        <c:axId val="497824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25208"/>
        <c:crosses val="autoZero"/>
        <c:auto val="1"/>
        <c:lblAlgn val="ctr"/>
        <c:lblOffset val="100"/>
        <c:noMultiLvlLbl val="0"/>
      </c:catAx>
      <c:valAx>
        <c:axId val="497825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24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82-4133-9406-C179D8C76819}"/>
            </c:ext>
          </c:extLst>
        </c:ser>
        <c:dLbls>
          <c:showLegendKey val="0"/>
          <c:showVal val="0"/>
          <c:showCatName val="0"/>
          <c:showSerName val="0"/>
          <c:showPercent val="0"/>
          <c:showBubbleSize val="0"/>
        </c:dLbls>
        <c:gapWidth val="150"/>
        <c:overlap val="100"/>
        <c:axId val="497826056"/>
        <c:axId val="497826480"/>
      </c:barChart>
      <c:catAx>
        <c:axId val="497826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26480"/>
        <c:crosses val="autoZero"/>
        <c:auto val="1"/>
        <c:lblAlgn val="ctr"/>
        <c:lblOffset val="100"/>
        <c:noMultiLvlLbl val="0"/>
      </c:catAx>
      <c:valAx>
        <c:axId val="49782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26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A1D3-4293-BA8B-1E6E63DA4CB7}"/>
            </c:ext>
          </c:extLst>
        </c:ser>
        <c:dLbls>
          <c:showLegendKey val="0"/>
          <c:showVal val="0"/>
          <c:showCatName val="0"/>
          <c:showSerName val="0"/>
          <c:showPercent val="0"/>
          <c:showBubbleSize val="0"/>
        </c:dLbls>
        <c:gapWidth val="150"/>
        <c:overlap val="100"/>
        <c:axId val="497828600"/>
        <c:axId val="497829024"/>
      </c:barChart>
      <c:catAx>
        <c:axId val="497828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29024"/>
        <c:crosses val="autoZero"/>
        <c:auto val="1"/>
        <c:lblAlgn val="ctr"/>
        <c:lblOffset val="100"/>
        <c:noMultiLvlLbl val="0"/>
      </c:catAx>
      <c:valAx>
        <c:axId val="497829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28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633F-4B73-A15B-BDBE121DD5E2}"/>
            </c:ext>
          </c:extLst>
        </c:ser>
        <c:dLbls>
          <c:showLegendKey val="0"/>
          <c:showVal val="0"/>
          <c:showCatName val="0"/>
          <c:showSerName val="0"/>
          <c:showPercent val="0"/>
          <c:showBubbleSize val="0"/>
        </c:dLbls>
        <c:gapWidth val="150"/>
        <c:overlap val="100"/>
        <c:axId val="497769240"/>
        <c:axId val="497829872"/>
      </c:barChart>
      <c:catAx>
        <c:axId val="49776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29872"/>
        <c:crosses val="autoZero"/>
        <c:auto val="1"/>
        <c:lblAlgn val="ctr"/>
        <c:lblOffset val="100"/>
        <c:noMultiLvlLbl val="0"/>
      </c:catAx>
      <c:valAx>
        <c:axId val="497829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76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7D8-4F2C-8F00-D4908DE2B112}"/>
            </c:ext>
          </c:extLst>
        </c:ser>
        <c:dLbls>
          <c:showLegendKey val="0"/>
          <c:showVal val="0"/>
          <c:showCatName val="0"/>
          <c:showSerName val="0"/>
          <c:showPercent val="0"/>
          <c:showBubbleSize val="0"/>
        </c:dLbls>
        <c:gapWidth val="150"/>
        <c:overlap val="100"/>
        <c:axId val="497830720"/>
        <c:axId val="497831144"/>
      </c:barChart>
      <c:catAx>
        <c:axId val="497830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7831144"/>
        <c:crosses val="autoZero"/>
        <c:auto val="1"/>
        <c:lblAlgn val="ctr"/>
        <c:lblOffset val="100"/>
        <c:noMultiLvlLbl val="0"/>
      </c:catAx>
      <c:valAx>
        <c:axId val="497831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30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61-4B44-9413-D5651ABBDEB0}"/>
            </c:ext>
          </c:extLst>
        </c:ser>
        <c:dLbls>
          <c:showLegendKey val="0"/>
          <c:showVal val="0"/>
          <c:showCatName val="0"/>
          <c:showSerName val="0"/>
          <c:showPercent val="0"/>
          <c:showBubbleSize val="0"/>
        </c:dLbls>
        <c:gapWidth val="150"/>
        <c:overlap val="100"/>
        <c:axId val="501961080"/>
        <c:axId val="501961504"/>
      </c:barChart>
      <c:catAx>
        <c:axId val="501961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61504"/>
        <c:crosses val="autoZero"/>
        <c:auto val="1"/>
        <c:lblAlgn val="ctr"/>
        <c:lblOffset val="100"/>
        <c:noMultiLvlLbl val="0"/>
      </c:catAx>
      <c:valAx>
        <c:axId val="501961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61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B6C-4680-993D-BD8356414FB4}"/>
            </c:ext>
          </c:extLst>
        </c:ser>
        <c:dLbls>
          <c:showLegendKey val="0"/>
          <c:showVal val="0"/>
          <c:showCatName val="0"/>
          <c:showSerName val="0"/>
          <c:showPercent val="0"/>
          <c:showBubbleSize val="0"/>
        </c:dLbls>
        <c:gapWidth val="150"/>
        <c:overlap val="100"/>
        <c:axId val="418181360"/>
        <c:axId val="415901936"/>
      </c:barChart>
      <c:catAx>
        <c:axId val="41818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5901936"/>
        <c:crosses val="autoZero"/>
        <c:auto val="1"/>
        <c:lblAlgn val="ctr"/>
        <c:lblOffset val="100"/>
        <c:noMultiLvlLbl val="0"/>
      </c:catAx>
      <c:valAx>
        <c:axId val="415901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8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622-4340-BDA0-930305415557}"/>
            </c:ext>
          </c:extLst>
        </c:ser>
        <c:dLbls>
          <c:showLegendKey val="0"/>
          <c:showVal val="0"/>
          <c:showCatName val="0"/>
          <c:showSerName val="0"/>
          <c:showPercent val="0"/>
          <c:showBubbleSize val="0"/>
        </c:dLbls>
        <c:gapWidth val="150"/>
        <c:overlap val="100"/>
        <c:axId val="501962352"/>
        <c:axId val="501962776"/>
      </c:barChart>
      <c:catAx>
        <c:axId val="50196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62776"/>
        <c:crosses val="autoZero"/>
        <c:auto val="1"/>
        <c:lblAlgn val="ctr"/>
        <c:lblOffset val="100"/>
        <c:noMultiLvlLbl val="0"/>
      </c:catAx>
      <c:valAx>
        <c:axId val="50196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6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F80F-424D-A710-E5476782DF40}"/>
            </c:ext>
          </c:extLst>
        </c:ser>
        <c:dLbls>
          <c:showLegendKey val="0"/>
          <c:showVal val="0"/>
          <c:showCatName val="0"/>
          <c:showSerName val="0"/>
          <c:showPercent val="0"/>
          <c:showBubbleSize val="0"/>
        </c:dLbls>
        <c:gapWidth val="150"/>
        <c:overlap val="100"/>
        <c:axId val="501964896"/>
        <c:axId val="501965320"/>
      </c:barChart>
      <c:catAx>
        <c:axId val="50196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65320"/>
        <c:crosses val="autoZero"/>
        <c:auto val="1"/>
        <c:lblAlgn val="ctr"/>
        <c:lblOffset val="100"/>
        <c:noMultiLvlLbl val="0"/>
      </c:catAx>
      <c:valAx>
        <c:axId val="50196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6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1875-491B-AA3B-2A19E695F39D}"/>
            </c:ext>
          </c:extLst>
        </c:ser>
        <c:dLbls>
          <c:showLegendKey val="0"/>
          <c:showVal val="0"/>
          <c:showCatName val="0"/>
          <c:showSerName val="0"/>
          <c:showPercent val="0"/>
          <c:showBubbleSize val="0"/>
        </c:dLbls>
        <c:gapWidth val="150"/>
        <c:overlap val="100"/>
        <c:axId val="501966168"/>
        <c:axId val="501966592"/>
      </c:barChart>
      <c:catAx>
        <c:axId val="50196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66592"/>
        <c:crosses val="autoZero"/>
        <c:auto val="1"/>
        <c:lblAlgn val="ctr"/>
        <c:lblOffset val="100"/>
        <c:noMultiLvlLbl val="0"/>
      </c:catAx>
      <c:valAx>
        <c:axId val="50196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6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4D3B-4957-825F-79C85BDEBA16}"/>
            </c:ext>
          </c:extLst>
        </c:ser>
        <c:dLbls>
          <c:showLegendKey val="0"/>
          <c:showVal val="0"/>
          <c:showCatName val="0"/>
          <c:showSerName val="0"/>
          <c:showPercent val="0"/>
          <c:showBubbleSize val="0"/>
        </c:dLbls>
        <c:gapWidth val="150"/>
        <c:overlap val="100"/>
        <c:axId val="501967440"/>
        <c:axId val="501967864"/>
      </c:barChart>
      <c:catAx>
        <c:axId val="501967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67864"/>
        <c:crosses val="autoZero"/>
        <c:auto val="1"/>
        <c:lblAlgn val="ctr"/>
        <c:lblOffset val="100"/>
        <c:noMultiLvlLbl val="0"/>
      </c:catAx>
      <c:valAx>
        <c:axId val="501967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67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43C-45C6-93C3-346BC88AC0BC}"/>
            </c:ext>
          </c:extLst>
        </c:ser>
        <c:dLbls>
          <c:showLegendKey val="0"/>
          <c:showVal val="0"/>
          <c:showCatName val="0"/>
          <c:showSerName val="0"/>
          <c:showPercent val="0"/>
          <c:showBubbleSize val="0"/>
        </c:dLbls>
        <c:gapWidth val="150"/>
        <c:overlap val="100"/>
        <c:axId val="501968712"/>
        <c:axId val="501969136"/>
      </c:barChart>
      <c:catAx>
        <c:axId val="50196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69136"/>
        <c:crosses val="autoZero"/>
        <c:auto val="1"/>
        <c:lblAlgn val="ctr"/>
        <c:lblOffset val="100"/>
        <c:noMultiLvlLbl val="0"/>
      </c:catAx>
      <c:valAx>
        <c:axId val="501969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6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54-4892-8CAE-5524F3032322}"/>
            </c:ext>
          </c:extLst>
        </c:ser>
        <c:dLbls>
          <c:showLegendKey val="0"/>
          <c:showVal val="0"/>
          <c:showCatName val="0"/>
          <c:showSerName val="0"/>
          <c:showPercent val="0"/>
          <c:showBubbleSize val="0"/>
        </c:dLbls>
        <c:gapWidth val="150"/>
        <c:overlap val="100"/>
        <c:axId val="501969984"/>
        <c:axId val="501970408"/>
      </c:barChart>
      <c:catAx>
        <c:axId val="501969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70408"/>
        <c:crosses val="autoZero"/>
        <c:auto val="1"/>
        <c:lblAlgn val="ctr"/>
        <c:lblOffset val="100"/>
        <c:noMultiLvlLbl val="0"/>
      </c:catAx>
      <c:valAx>
        <c:axId val="501970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69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6E59-4821-896B-D787BC68B954}"/>
            </c:ext>
          </c:extLst>
        </c:ser>
        <c:dLbls>
          <c:showLegendKey val="0"/>
          <c:showVal val="0"/>
          <c:showCatName val="0"/>
          <c:showSerName val="0"/>
          <c:showPercent val="0"/>
          <c:showBubbleSize val="0"/>
        </c:dLbls>
        <c:gapWidth val="150"/>
        <c:overlap val="100"/>
        <c:axId val="501972528"/>
        <c:axId val="501972952"/>
      </c:barChart>
      <c:catAx>
        <c:axId val="50197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72952"/>
        <c:crosses val="autoZero"/>
        <c:auto val="1"/>
        <c:lblAlgn val="ctr"/>
        <c:lblOffset val="100"/>
        <c:noMultiLvlLbl val="0"/>
      </c:catAx>
      <c:valAx>
        <c:axId val="50197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7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6803-4E33-B4B4-146180DCBB02}"/>
            </c:ext>
          </c:extLst>
        </c:ser>
        <c:dLbls>
          <c:showLegendKey val="0"/>
          <c:showVal val="0"/>
          <c:showCatName val="0"/>
          <c:showSerName val="0"/>
          <c:showPercent val="0"/>
          <c:showBubbleSize val="0"/>
        </c:dLbls>
        <c:gapWidth val="150"/>
        <c:overlap val="100"/>
        <c:axId val="501973800"/>
        <c:axId val="501974224"/>
      </c:barChart>
      <c:catAx>
        <c:axId val="50197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74224"/>
        <c:crosses val="autoZero"/>
        <c:auto val="1"/>
        <c:lblAlgn val="ctr"/>
        <c:lblOffset val="100"/>
        <c:noMultiLvlLbl val="0"/>
      </c:catAx>
      <c:valAx>
        <c:axId val="501974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7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FD13-48AC-A6C7-D4FD79178A2D}"/>
            </c:ext>
          </c:extLst>
        </c:ser>
        <c:dLbls>
          <c:showLegendKey val="0"/>
          <c:showVal val="0"/>
          <c:showCatName val="0"/>
          <c:showSerName val="0"/>
          <c:showPercent val="0"/>
          <c:showBubbleSize val="0"/>
        </c:dLbls>
        <c:gapWidth val="150"/>
        <c:overlap val="100"/>
        <c:axId val="501975072"/>
        <c:axId val="501975496"/>
      </c:barChart>
      <c:catAx>
        <c:axId val="50197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75496"/>
        <c:crosses val="autoZero"/>
        <c:auto val="1"/>
        <c:lblAlgn val="ctr"/>
        <c:lblOffset val="100"/>
        <c:noMultiLvlLbl val="0"/>
      </c:catAx>
      <c:valAx>
        <c:axId val="50197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7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A4-450B-AB89-8721970725A3}"/>
            </c:ext>
          </c:extLst>
        </c:ser>
        <c:dLbls>
          <c:showLegendKey val="0"/>
          <c:showVal val="0"/>
          <c:showCatName val="0"/>
          <c:showSerName val="0"/>
          <c:showPercent val="0"/>
          <c:showBubbleSize val="0"/>
        </c:dLbls>
        <c:gapWidth val="150"/>
        <c:overlap val="100"/>
        <c:axId val="501976344"/>
        <c:axId val="501976768"/>
      </c:barChart>
      <c:catAx>
        <c:axId val="501976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76768"/>
        <c:crosses val="autoZero"/>
        <c:auto val="1"/>
        <c:lblAlgn val="ctr"/>
        <c:lblOffset val="100"/>
        <c:noMultiLvlLbl val="0"/>
      </c:catAx>
      <c:valAx>
        <c:axId val="501976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76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B115-4B2B-8F74-CF79AB1E1A5B}"/>
            </c:ext>
          </c:extLst>
        </c:ser>
        <c:dLbls>
          <c:showLegendKey val="0"/>
          <c:showVal val="0"/>
          <c:showCatName val="0"/>
          <c:showSerName val="0"/>
          <c:showPercent val="0"/>
          <c:showBubbleSize val="0"/>
        </c:dLbls>
        <c:gapWidth val="150"/>
        <c:overlap val="100"/>
        <c:axId val="415899392"/>
        <c:axId val="415899816"/>
      </c:barChart>
      <c:catAx>
        <c:axId val="415899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5899816"/>
        <c:crosses val="autoZero"/>
        <c:auto val="1"/>
        <c:lblAlgn val="ctr"/>
        <c:lblOffset val="100"/>
        <c:noMultiLvlLbl val="0"/>
      </c:catAx>
      <c:valAx>
        <c:axId val="415899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5899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A13-4B57-BA2D-DA6ECAF57F71}"/>
            </c:ext>
          </c:extLst>
        </c:ser>
        <c:dLbls>
          <c:showLegendKey val="0"/>
          <c:showVal val="0"/>
          <c:showCatName val="0"/>
          <c:showSerName val="0"/>
          <c:showPercent val="0"/>
          <c:showBubbleSize val="0"/>
        </c:dLbls>
        <c:gapWidth val="150"/>
        <c:overlap val="100"/>
        <c:axId val="501977616"/>
        <c:axId val="501978040"/>
      </c:barChart>
      <c:catAx>
        <c:axId val="501977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78040"/>
        <c:crosses val="autoZero"/>
        <c:auto val="1"/>
        <c:lblAlgn val="ctr"/>
        <c:lblOffset val="100"/>
        <c:noMultiLvlLbl val="0"/>
      </c:catAx>
      <c:valAx>
        <c:axId val="501978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77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84B3-4946-8A79-9DC46484FBA1}"/>
            </c:ext>
          </c:extLst>
        </c:ser>
        <c:dLbls>
          <c:showLegendKey val="0"/>
          <c:showVal val="0"/>
          <c:showCatName val="0"/>
          <c:showSerName val="0"/>
          <c:showPercent val="0"/>
          <c:showBubbleSize val="0"/>
        </c:dLbls>
        <c:gapWidth val="150"/>
        <c:overlap val="100"/>
        <c:axId val="501980160"/>
        <c:axId val="501980584"/>
      </c:barChart>
      <c:catAx>
        <c:axId val="501980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80584"/>
        <c:crosses val="autoZero"/>
        <c:auto val="1"/>
        <c:lblAlgn val="ctr"/>
        <c:lblOffset val="100"/>
        <c:noMultiLvlLbl val="0"/>
      </c:catAx>
      <c:valAx>
        <c:axId val="501980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80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c:ext xmlns:c16="http://schemas.microsoft.com/office/drawing/2014/chart" uri="{C3380CC4-5D6E-409C-BE32-E72D297353CC}">
              <c16:uniqueId val="{00000000-9C49-42A3-A788-306C7D752726}"/>
            </c:ext>
          </c:extLst>
        </c:ser>
        <c:dLbls>
          <c:showLegendKey val="0"/>
          <c:showVal val="0"/>
          <c:showCatName val="0"/>
          <c:showSerName val="0"/>
          <c:showPercent val="0"/>
          <c:showBubbleSize val="0"/>
        </c:dLbls>
        <c:gapWidth val="150"/>
        <c:overlap val="100"/>
        <c:axId val="501981432"/>
        <c:axId val="501981856"/>
      </c:barChart>
      <c:catAx>
        <c:axId val="50198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81856"/>
        <c:crosses val="autoZero"/>
        <c:auto val="1"/>
        <c:lblAlgn val="ctr"/>
        <c:lblOffset val="100"/>
        <c:noMultiLvlLbl val="0"/>
      </c:catAx>
      <c:valAx>
        <c:axId val="50198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8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7427-4722-8E0B-E2B03AD68C4D}"/>
            </c:ext>
          </c:extLst>
        </c:ser>
        <c:dLbls>
          <c:showLegendKey val="0"/>
          <c:showVal val="0"/>
          <c:showCatName val="0"/>
          <c:showSerName val="0"/>
          <c:showPercent val="0"/>
          <c:showBubbleSize val="0"/>
        </c:dLbls>
        <c:gapWidth val="150"/>
        <c:overlap val="100"/>
        <c:axId val="501982704"/>
        <c:axId val="501983128"/>
      </c:barChart>
      <c:catAx>
        <c:axId val="50198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83128"/>
        <c:crosses val="autoZero"/>
        <c:auto val="1"/>
        <c:lblAlgn val="ctr"/>
        <c:lblOffset val="100"/>
        <c:noMultiLvlLbl val="0"/>
      </c:catAx>
      <c:valAx>
        <c:axId val="50198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8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495-48A7-8265-39886920E574}"/>
            </c:ext>
          </c:extLst>
        </c:ser>
        <c:dLbls>
          <c:showLegendKey val="0"/>
          <c:showVal val="0"/>
          <c:showCatName val="0"/>
          <c:showSerName val="0"/>
          <c:showPercent val="0"/>
          <c:showBubbleSize val="0"/>
        </c:dLbls>
        <c:gapWidth val="150"/>
        <c:overlap val="100"/>
        <c:axId val="501983976"/>
        <c:axId val="501984400"/>
      </c:barChart>
      <c:catAx>
        <c:axId val="5019839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84400"/>
        <c:crosses val="autoZero"/>
        <c:auto val="1"/>
        <c:lblAlgn val="ctr"/>
        <c:lblOffset val="100"/>
        <c:noMultiLvlLbl val="0"/>
      </c:catAx>
      <c:valAx>
        <c:axId val="5019844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839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E87-4D4E-B5C0-FFA2DE0AD2B0}"/>
            </c:ext>
          </c:extLst>
        </c:ser>
        <c:dLbls>
          <c:showLegendKey val="0"/>
          <c:showVal val="0"/>
          <c:showCatName val="0"/>
          <c:showSerName val="0"/>
          <c:showPercent val="0"/>
          <c:showBubbleSize val="0"/>
        </c:dLbls>
        <c:gapWidth val="150"/>
        <c:overlap val="100"/>
        <c:axId val="501985248"/>
        <c:axId val="501985672"/>
      </c:barChart>
      <c:catAx>
        <c:axId val="5019852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85672"/>
        <c:crosses val="autoZero"/>
        <c:auto val="1"/>
        <c:lblAlgn val="ctr"/>
        <c:lblOffset val="100"/>
        <c:noMultiLvlLbl val="0"/>
      </c:catAx>
      <c:valAx>
        <c:axId val="5019856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852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2383-4F53-A434-850DF23EB248}"/>
            </c:ext>
          </c:extLst>
        </c:ser>
        <c:dLbls>
          <c:showLegendKey val="0"/>
          <c:showVal val="0"/>
          <c:showCatName val="0"/>
          <c:showSerName val="0"/>
          <c:showPercent val="0"/>
          <c:showBubbleSize val="0"/>
        </c:dLbls>
        <c:gapWidth val="150"/>
        <c:overlap val="100"/>
        <c:axId val="501987792"/>
        <c:axId val="501988216"/>
      </c:barChart>
      <c:catAx>
        <c:axId val="501987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88216"/>
        <c:crosses val="autoZero"/>
        <c:auto val="1"/>
        <c:lblAlgn val="ctr"/>
        <c:lblOffset val="100"/>
        <c:noMultiLvlLbl val="0"/>
      </c:catAx>
      <c:valAx>
        <c:axId val="501988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87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66" l="0.70000000000000062" r="0.70000000000000062" t="0.75000000000000366"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24C2-4CF0-BBC3-AC7215544532}"/>
            </c:ext>
          </c:extLst>
        </c:ser>
        <c:dLbls>
          <c:showLegendKey val="0"/>
          <c:showVal val="0"/>
          <c:showCatName val="0"/>
          <c:showSerName val="0"/>
          <c:showPercent val="0"/>
          <c:showBubbleSize val="0"/>
        </c:dLbls>
        <c:gapWidth val="150"/>
        <c:overlap val="100"/>
        <c:axId val="501989064"/>
        <c:axId val="501989488"/>
      </c:barChart>
      <c:catAx>
        <c:axId val="5019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89488"/>
        <c:crosses val="autoZero"/>
        <c:auto val="1"/>
        <c:lblAlgn val="ctr"/>
        <c:lblOffset val="100"/>
        <c:noMultiLvlLbl val="0"/>
      </c:catAx>
      <c:valAx>
        <c:axId val="501989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89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0296-41F9-AB67-C8F77E6FCE80}"/>
            </c:ext>
          </c:extLst>
        </c:ser>
        <c:dLbls>
          <c:showLegendKey val="0"/>
          <c:showVal val="0"/>
          <c:showCatName val="0"/>
          <c:showSerName val="0"/>
          <c:showPercent val="0"/>
          <c:showBubbleSize val="0"/>
        </c:dLbls>
        <c:gapWidth val="150"/>
        <c:overlap val="100"/>
        <c:axId val="501990336"/>
        <c:axId val="501990760"/>
      </c:barChart>
      <c:catAx>
        <c:axId val="501990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90760"/>
        <c:crosses val="autoZero"/>
        <c:auto val="1"/>
        <c:lblAlgn val="ctr"/>
        <c:lblOffset val="100"/>
        <c:noMultiLvlLbl val="0"/>
      </c:catAx>
      <c:valAx>
        <c:axId val="501990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90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A2E-4A20-B716-934FAD9A25F0}"/>
            </c:ext>
          </c:extLst>
        </c:ser>
        <c:dLbls>
          <c:showLegendKey val="0"/>
          <c:showVal val="0"/>
          <c:showCatName val="0"/>
          <c:showSerName val="0"/>
          <c:showPercent val="0"/>
          <c:showBubbleSize val="0"/>
        </c:dLbls>
        <c:gapWidth val="150"/>
        <c:overlap val="100"/>
        <c:axId val="501991608"/>
        <c:axId val="501992032"/>
      </c:barChart>
      <c:catAx>
        <c:axId val="501991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92032"/>
        <c:crosses val="autoZero"/>
        <c:auto val="1"/>
        <c:lblAlgn val="ctr"/>
        <c:lblOffset val="100"/>
        <c:noMultiLvlLbl val="0"/>
      </c:catAx>
      <c:valAx>
        <c:axId val="501992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91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5302-418C-AC56-760529C33F7A}"/>
            </c:ext>
          </c:extLst>
        </c:ser>
        <c:dLbls>
          <c:showLegendKey val="0"/>
          <c:showVal val="0"/>
          <c:showCatName val="0"/>
          <c:showSerName val="0"/>
          <c:showPercent val="0"/>
          <c:showBubbleSize val="0"/>
        </c:dLbls>
        <c:gapWidth val="150"/>
        <c:overlap val="100"/>
        <c:axId val="415900664"/>
        <c:axId val="415892184"/>
      </c:barChart>
      <c:catAx>
        <c:axId val="415900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5892184"/>
        <c:crosses val="autoZero"/>
        <c:auto val="1"/>
        <c:lblAlgn val="ctr"/>
        <c:lblOffset val="100"/>
        <c:noMultiLvlLbl val="0"/>
      </c:catAx>
      <c:valAx>
        <c:axId val="415892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5900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7D-4074-A6B3-978392E0A50D}"/>
            </c:ext>
          </c:extLst>
        </c:ser>
        <c:dLbls>
          <c:showLegendKey val="0"/>
          <c:showVal val="0"/>
          <c:showCatName val="0"/>
          <c:showSerName val="0"/>
          <c:showPercent val="0"/>
          <c:showBubbleSize val="0"/>
        </c:dLbls>
        <c:gapWidth val="150"/>
        <c:overlap val="100"/>
        <c:axId val="501992880"/>
        <c:axId val="501993304"/>
      </c:barChart>
      <c:catAx>
        <c:axId val="5019928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93304"/>
        <c:crosses val="autoZero"/>
        <c:auto val="1"/>
        <c:lblAlgn val="ctr"/>
        <c:lblOffset val="100"/>
        <c:noMultiLvlLbl val="0"/>
      </c:catAx>
      <c:valAx>
        <c:axId val="501993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928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AF7-4964-A1BF-8B07FC4DF2AE}"/>
            </c:ext>
          </c:extLst>
        </c:ser>
        <c:dLbls>
          <c:showLegendKey val="0"/>
          <c:showVal val="0"/>
          <c:showCatName val="0"/>
          <c:showSerName val="0"/>
          <c:showPercent val="0"/>
          <c:showBubbleSize val="0"/>
        </c:dLbls>
        <c:gapWidth val="150"/>
        <c:overlap val="100"/>
        <c:axId val="501996696"/>
        <c:axId val="501997120"/>
      </c:barChart>
      <c:catAx>
        <c:axId val="5019966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97120"/>
        <c:crosses val="autoZero"/>
        <c:auto val="1"/>
        <c:lblAlgn val="ctr"/>
        <c:lblOffset val="100"/>
        <c:noMultiLvlLbl val="0"/>
      </c:catAx>
      <c:valAx>
        <c:axId val="5019971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96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5B1E-49F5-BE75-DD79D1C96256}"/>
            </c:ext>
          </c:extLst>
        </c:ser>
        <c:dLbls>
          <c:showLegendKey val="0"/>
          <c:showVal val="0"/>
          <c:showCatName val="0"/>
          <c:showSerName val="0"/>
          <c:showPercent val="0"/>
          <c:showBubbleSize val="0"/>
        </c:dLbls>
        <c:gapWidth val="150"/>
        <c:overlap val="100"/>
        <c:axId val="501997968"/>
        <c:axId val="501998392"/>
      </c:barChart>
      <c:catAx>
        <c:axId val="5019979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98392"/>
        <c:crosses val="autoZero"/>
        <c:auto val="1"/>
        <c:lblAlgn val="ctr"/>
        <c:lblOffset val="100"/>
        <c:noMultiLvlLbl val="0"/>
      </c:catAx>
      <c:valAx>
        <c:axId val="5019983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979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C313-4225-AA6E-BD7D5166F4DB}"/>
            </c:ext>
          </c:extLst>
        </c:ser>
        <c:dLbls>
          <c:showLegendKey val="0"/>
          <c:showVal val="0"/>
          <c:showCatName val="0"/>
          <c:showSerName val="0"/>
          <c:showPercent val="0"/>
          <c:showBubbleSize val="0"/>
        </c:dLbls>
        <c:gapWidth val="150"/>
        <c:overlap val="100"/>
        <c:axId val="501999240"/>
        <c:axId val="501999664"/>
      </c:barChart>
      <c:catAx>
        <c:axId val="5019992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99664"/>
        <c:crosses val="autoZero"/>
        <c:auto val="1"/>
        <c:lblAlgn val="ctr"/>
        <c:lblOffset val="100"/>
        <c:noMultiLvlLbl val="0"/>
      </c:catAx>
      <c:valAx>
        <c:axId val="5019996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992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302-469C-BCE7-3864219B80B4}"/>
            </c:ext>
          </c:extLst>
        </c:ser>
        <c:dLbls>
          <c:showLegendKey val="0"/>
          <c:showVal val="0"/>
          <c:showCatName val="0"/>
          <c:showSerName val="0"/>
          <c:showPercent val="0"/>
          <c:showBubbleSize val="0"/>
        </c:dLbls>
        <c:gapWidth val="150"/>
        <c:overlap val="100"/>
        <c:axId val="502000512"/>
        <c:axId val="502000936"/>
      </c:barChart>
      <c:catAx>
        <c:axId val="502000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00936"/>
        <c:crosses val="autoZero"/>
        <c:auto val="1"/>
        <c:lblAlgn val="ctr"/>
        <c:lblOffset val="100"/>
        <c:noMultiLvlLbl val="0"/>
      </c:catAx>
      <c:valAx>
        <c:axId val="502000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00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BBC-43C2-89DA-FB38828D5EA0}"/>
            </c:ext>
          </c:extLst>
        </c:ser>
        <c:dLbls>
          <c:showLegendKey val="0"/>
          <c:showVal val="0"/>
          <c:showCatName val="0"/>
          <c:showSerName val="0"/>
          <c:showPercent val="0"/>
          <c:showBubbleSize val="0"/>
        </c:dLbls>
        <c:gapWidth val="150"/>
        <c:overlap val="100"/>
        <c:axId val="502001784"/>
        <c:axId val="502002208"/>
      </c:barChart>
      <c:catAx>
        <c:axId val="50200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02208"/>
        <c:crosses val="autoZero"/>
        <c:auto val="1"/>
        <c:lblAlgn val="ctr"/>
        <c:lblOffset val="100"/>
        <c:noMultiLvlLbl val="0"/>
      </c:catAx>
      <c:valAx>
        <c:axId val="502002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0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5135-48BB-8842-7C5F9F20A483}"/>
            </c:ext>
          </c:extLst>
        </c:ser>
        <c:dLbls>
          <c:showLegendKey val="0"/>
          <c:showVal val="0"/>
          <c:showCatName val="0"/>
          <c:showSerName val="0"/>
          <c:showPercent val="0"/>
          <c:showBubbleSize val="0"/>
        </c:dLbls>
        <c:gapWidth val="150"/>
        <c:overlap val="100"/>
        <c:axId val="502004328"/>
        <c:axId val="502004752"/>
      </c:barChart>
      <c:catAx>
        <c:axId val="502004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04752"/>
        <c:crosses val="autoZero"/>
        <c:auto val="1"/>
        <c:lblAlgn val="ctr"/>
        <c:lblOffset val="100"/>
        <c:noMultiLvlLbl val="0"/>
      </c:catAx>
      <c:valAx>
        <c:axId val="502004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04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3965-494E-84D3-712B46B7AE59}"/>
            </c:ext>
          </c:extLst>
        </c:ser>
        <c:dLbls>
          <c:showLegendKey val="0"/>
          <c:showVal val="0"/>
          <c:showCatName val="0"/>
          <c:showSerName val="0"/>
          <c:showPercent val="0"/>
          <c:showBubbleSize val="0"/>
        </c:dLbls>
        <c:gapWidth val="150"/>
        <c:overlap val="100"/>
        <c:axId val="502005600"/>
        <c:axId val="502006024"/>
      </c:barChart>
      <c:catAx>
        <c:axId val="502005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06024"/>
        <c:crosses val="autoZero"/>
        <c:auto val="1"/>
        <c:lblAlgn val="ctr"/>
        <c:lblOffset val="100"/>
        <c:noMultiLvlLbl val="0"/>
      </c:catAx>
      <c:valAx>
        <c:axId val="502006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05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3D9A-46DB-BD76-EA1BFA684928}"/>
            </c:ext>
          </c:extLst>
        </c:ser>
        <c:dLbls>
          <c:showLegendKey val="0"/>
          <c:showVal val="0"/>
          <c:showCatName val="0"/>
          <c:showSerName val="0"/>
          <c:showPercent val="0"/>
          <c:showBubbleSize val="0"/>
        </c:dLbls>
        <c:gapWidth val="150"/>
        <c:overlap val="100"/>
        <c:axId val="502006872"/>
        <c:axId val="502007296"/>
      </c:barChart>
      <c:catAx>
        <c:axId val="502006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07296"/>
        <c:crosses val="autoZero"/>
        <c:auto val="1"/>
        <c:lblAlgn val="ctr"/>
        <c:lblOffset val="100"/>
        <c:noMultiLvlLbl val="0"/>
      </c:catAx>
      <c:valAx>
        <c:axId val="502007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06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417-4D29-94CD-0B91732BBEB8}"/>
            </c:ext>
          </c:extLst>
        </c:ser>
        <c:dLbls>
          <c:showLegendKey val="0"/>
          <c:showVal val="0"/>
          <c:showCatName val="0"/>
          <c:showSerName val="0"/>
          <c:showPercent val="0"/>
          <c:showBubbleSize val="0"/>
        </c:dLbls>
        <c:gapWidth val="150"/>
        <c:overlap val="100"/>
        <c:axId val="502008144"/>
        <c:axId val="502008568"/>
      </c:barChart>
      <c:catAx>
        <c:axId val="5020081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08568"/>
        <c:crosses val="autoZero"/>
        <c:auto val="1"/>
        <c:lblAlgn val="ctr"/>
        <c:lblOffset val="100"/>
        <c:noMultiLvlLbl val="0"/>
      </c:catAx>
      <c:valAx>
        <c:axId val="5020085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081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325-4C6D-A8FC-32979D337A71}"/>
            </c:ext>
          </c:extLst>
        </c:ser>
        <c:dLbls>
          <c:showLegendKey val="0"/>
          <c:showVal val="0"/>
          <c:showCatName val="0"/>
          <c:showSerName val="0"/>
          <c:showPercent val="0"/>
          <c:showBubbleSize val="0"/>
        </c:dLbls>
        <c:gapWidth val="150"/>
        <c:overlap val="100"/>
        <c:axId val="415878192"/>
        <c:axId val="415878616"/>
      </c:barChart>
      <c:catAx>
        <c:axId val="415878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5878616"/>
        <c:crosses val="autoZero"/>
        <c:auto val="1"/>
        <c:lblAlgn val="ctr"/>
        <c:lblOffset val="100"/>
        <c:noMultiLvlLbl val="0"/>
      </c:catAx>
      <c:valAx>
        <c:axId val="4158786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5878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B36-4867-B21B-C616A3D8CDCD}"/>
            </c:ext>
          </c:extLst>
        </c:ser>
        <c:dLbls>
          <c:showLegendKey val="0"/>
          <c:showVal val="0"/>
          <c:showCatName val="0"/>
          <c:showSerName val="0"/>
          <c:showPercent val="0"/>
          <c:showBubbleSize val="0"/>
        </c:dLbls>
        <c:gapWidth val="150"/>
        <c:overlap val="100"/>
        <c:axId val="502009416"/>
        <c:axId val="502009840"/>
      </c:barChart>
      <c:catAx>
        <c:axId val="502009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09840"/>
        <c:crosses val="autoZero"/>
        <c:auto val="1"/>
        <c:lblAlgn val="ctr"/>
        <c:lblOffset val="100"/>
        <c:noMultiLvlLbl val="0"/>
      </c:catAx>
      <c:valAx>
        <c:axId val="502009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09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17C5-4A85-9B47-69DD59E7FA64}"/>
            </c:ext>
          </c:extLst>
        </c:ser>
        <c:dLbls>
          <c:showLegendKey val="0"/>
          <c:showVal val="0"/>
          <c:showCatName val="0"/>
          <c:showSerName val="0"/>
          <c:showPercent val="0"/>
          <c:showBubbleSize val="0"/>
        </c:dLbls>
        <c:gapWidth val="150"/>
        <c:overlap val="100"/>
        <c:axId val="497821392"/>
        <c:axId val="502011960"/>
      </c:barChart>
      <c:catAx>
        <c:axId val="497821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11960"/>
        <c:crosses val="autoZero"/>
        <c:auto val="1"/>
        <c:lblAlgn val="ctr"/>
        <c:lblOffset val="100"/>
        <c:noMultiLvlLbl val="0"/>
      </c:catAx>
      <c:valAx>
        <c:axId val="50201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7821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94BA-4963-94B6-006A6D47F3E6}"/>
            </c:ext>
          </c:extLst>
        </c:ser>
        <c:dLbls>
          <c:showLegendKey val="0"/>
          <c:showVal val="0"/>
          <c:showCatName val="0"/>
          <c:showSerName val="0"/>
          <c:showPercent val="0"/>
          <c:showBubbleSize val="0"/>
        </c:dLbls>
        <c:gapWidth val="150"/>
        <c:overlap val="100"/>
        <c:axId val="502013232"/>
        <c:axId val="502013656"/>
      </c:barChart>
      <c:catAx>
        <c:axId val="502013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13656"/>
        <c:crosses val="autoZero"/>
        <c:auto val="1"/>
        <c:lblAlgn val="ctr"/>
        <c:lblOffset val="100"/>
        <c:noMultiLvlLbl val="0"/>
      </c:catAx>
      <c:valAx>
        <c:axId val="502013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13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AF17-45B3-970A-7EF032C7B88E}"/>
            </c:ext>
          </c:extLst>
        </c:ser>
        <c:dLbls>
          <c:showLegendKey val="0"/>
          <c:showVal val="0"/>
          <c:showCatName val="0"/>
          <c:showSerName val="0"/>
          <c:showPercent val="0"/>
          <c:showBubbleSize val="0"/>
        </c:dLbls>
        <c:gapWidth val="150"/>
        <c:overlap val="100"/>
        <c:axId val="502014504"/>
        <c:axId val="502014928"/>
      </c:barChart>
      <c:catAx>
        <c:axId val="502014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14928"/>
        <c:crosses val="autoZero"/>
        <c:auto val="1"/>
        <c:lblAlgn val="ctr"/>
        <c:lblOffset val="100"/>
        <c:noMultiLvlLbl val="0"/>
      </c:catAx>
      <c:valAx>
        <c:axId val="502014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14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F-4DB9-A98D-17EE1B0E6BC6}"/>
            </c:ext>
          </c:extLst>
        </c:ser>
        <c:dLbls>
          <c:showLegendKey val="0"/>
          <c:showVal val="0"/>
          <c:showCatName val="0"/>
          <c:showSerName val="0"/>
          <c:showPercent val="0"/>
          <c:showBubbleSize val="0"/>
        </c:dLbls>
        <c:gapWidth val="150"/>
        <c:overlap val="100"/>
        <c:axId val="502015776"/>
        <c:axId val="502016200"/>
      </c:barChart>
      <c:catAx>
        <c:axId val="5020157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16200"/>
        <c:crosses val="autoZero"/>
        <c:auto val="1"/>
        <c:lblAlgn val="ctr"/>
        <c:lblOffset val="100"/>
        <c:noMultiLvlLbl val="0"/>
      </c:catAx>
      <c:valAx>
        <c:axId val="5020162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15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F7F-4F75-84A0-F7E5DF45EC21}"/>
            </c:ext>
          </c:extLst>
        </c:ser>
        <c:dLbls>
          <c:showLegendKey val="0"/>
          <c:showVal val="0"/>
          <c:showCatName val="0"/>
          <c:showSerName val="0"/>
          <c:showPercent val="0"/>
          <c:showBubbleSize val="0"/>
        </c:dLbls>
        <c:gapWidth val="150"/>
        <c:overlap val="100"/>
        <c:axId val="502017048"/>
        <c:axId val="502017472"/>
      </c:barChart>
      <c:catAx>
        <c:axId val="5020170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17472"/>
        <c:crosses val="autoZero"/>
        <c:auto val="1"/>
        <c:lblAlgn val="ctr"/>
        <c:lblOffset val="100"/>
        <c:noMultiLvlLbl val="0"/>
      </c:catAx>
      <c:valAx>
        <c:axId val="502017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17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2EFC-4777-A13A-9A2E860F14E0}"/>
            </c:ext>
          </c:extLst>
        </c:ser>
        <c:dLbls>
          <c:showLegendKey val="0"/>
          <c:showVal val="0"/>
          <c:showCatName val="0"/>
          <c:showSerName val="0"/>
          <c:showPercent val="0"/>
          <c:showBubbleSize val="0"/>
        </c:dLbls>
        <c:gapWidth val="150"/>
        <c:overlap val="100"/>
        <c:axId val="502019592"/>
        <c:axId val="502020016"/>
      </c:barChart>
      <c:catAx>
        <c:axId val="5020195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20016"/>
        <c:crosses val="autoZero"/>
        <c:auto val="1"/>
        <c:lblAlgn val="ctr"/>
        <c:lblOffset val="100"/>
        <c:noMultiLvlLbl val="0"/>
      </c:catAx>
      <c:valAx>
        <c:axId val="5020200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195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1CAC-4EC5-8211-FDA34D6F5C2B}"/>
            </c:ext>
          </c:extLst>
        </c:ser>
        <c:dLbls>
          <c:showLegendKey val="0"/>
          <c:showVal val="0"/>
          <c:showCatName val="0"/>
          <c:showSerName val="0"/>
          <c:showPercent val="0"/>
          <c:showBubbleSize val="0"/>
        </c:dLbls>
        <c:gapWidth val="150"/>
        <c:overlap val="100"/>
        <c:axId val="502020864"/>
        <c:axId val="502021288"/>
      </c:barChart>
      <c:catAx>
        <c:axId val="502020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21288"/>
        <c:crosses val="autoZero"/>
        <c:auto val="1"/>
        <c:lblAlgn val="ctr"/>
        <c:lblOffset val="100"/>
        <c:noMultiLvlLbl val="0"/>
      </c:catAx>
      <c:valAx>
        <c:axId val="502021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20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E0B5-436D-87F2-11D073C3A4C1}"/>
            </c:ext>
          </c:extLst>
        </c:ser>
        <c:dLbls>
          <c:showLegendKey val="0"/>
          <c:showVal val="0"/>
          <c:showCatName val="0"/>
          <c:showSerName val="0"/>
          <c:showPercent val="0"/>
          <c:showBubbleSize val="0"/>
        </c:dLbls>
        <c:gapWidth val="150"/>
        <c:overlap val="100"/>
        <c:axId val="502022136"/>
        <c:axId val="502022560"/>
      </c:barChart>
      <c:catAx>
        <c:axId val="5020221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22560"/>
        <c:crosses val="autoZero"/>
        <c:auto val="1"/>
        <c:lblAlgn val="ctr"/>
        <c:lblOffset val="100"/>
        <c:noMultiLvlLbl val="0"/>
      </c:catAx>
      <c:valAx>
        <c:axId val="502022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221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0CE-4427-B52A-A653B201FEA0}"/>
            </c:ext>
          </c:extLst>
        </c:ser>
        <c:dLbls>
          <c:showLegendKey val="0"/>
          <c:showVal val="0"/>
          <c:showCatName val="0"/>
          <c:showSerName val="0"/>
          <c:showPercent val="0"/>
          <c:showBubbleSize val="0"/>
        </c:dLbls>
        <c:gapWidth val="150"/>
        <c:overlap val="100"/>
        <c:axId val="502023408"/>
        <c:axId val="502023832"/>
      </c:barChart>
      <c:catAx>
        <c:axId val="502023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23832"/>
        <c:crosses val="autoZero"/>
        <c:auto val="1"/>
        <c:lblAlgn val="ctr"/>
        <c:lblOffset val="100"/>
        <c:noMultiLvlLbl val="0"/>
      </c:catAx>
      <c:valAx>
        <c:axId val="502023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23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c:ext xmlns:c16="http://schemas.microsoft.com/office/drawing/2014/chart" uri="{C3380CC4-5D6E-409C-BE32-E72D297353CC}">
              <c16:uniqueId val="{00000000-21DD-4BB1-81CC-F4B3648786FE}"/>
            </c:ext>
          </c:extLst>
        </c:ser>
        <c:dLbls>
          <c:showLegendKey val="0"/>
          <c:showVal val="0"/>
          <c:showCatName val="0"/>
          <c:showSerName val="0"/>
          <c:showPercent val="0"/>
          <c:showBubbleSize val="0"/>
        </c:dLbls>
        <c:gapWidth val="150"/>
        <c:overlap val="100"/>
        <c:axId val="418140232"/>
        <c:axId val="418188144"/>
      </c:barChart>
      <c:catAx>
        <c:axId val="418140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88144"/>
        <c:crosses val="autoZero"/>
        <c:auto val="1"/>
        <c:lblAlgn val="ctr"/>
        <c:lblOffset val="100"/>
        <c:noMultiLvlLbl val="0"/>
      </c:catAx>
      <c:valAx>
        <c:axId val="418188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40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56D-41F6-AAB7-5AA03BE8A2A2}"/>
            </c:ext>
          </c:extLst>
        </c:ser>
        <c:dLbls>
          <c:showLegendKey val="0"/>
          <c:showVal val="0"/>
          <c:showCatName val="0"/>
          <c:showSerName val="0"/>
          <c:showPercent val="0"/>
          <c:showBubbleSize val="0"/>
        </c:dLbls>
        <c:gapWidth val="150"/>
        <c:overlap val="100"/>
        <c:axId val="415879464"/>
        <c:axId val="415879888"/>
      </c:barChart>
      <c:catAx>
        <c:axId val="415879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5879888"/>
        <c:crosses val="autoZero"/>
        <c:auto val="1"/>
        <c:lblAlgn val="ctr"/>
        <c:lblOffset val="100"/>
        <c:noMultiLvlLbl val="0"/>
      </c:catAx>
      <c:valAx>
        <c:axId val="415879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5879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E14-4A13-B0A8-6669ACF3F16C}"/>
            </c:ext>
          </c:extLst>
        </c:ser>
        <c:dLbls>
          <c:showLegendKey val="0"/>
          <c:showVal val="0"/>
          <c:showCatName val="0"/>
          <c:showSerName val="0"/>
          <c:showPercent val="0"/>
          <c:showBubbleSize val="0"/>
        </c:dLbls>
        <c:gapWidth val="150"/>
        <c:overlap val="100"/>
        <c:axId val="502024680"/>
        <c:axId val="502025104"/>
      </c:barChart>
      <c:catAx>
        <c:axId val="502024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2025104"/>
        <c:crosses val="autoZero"/>
        <c:auto val="1"/>
        <c:lblAlgn val="ctr"/>
        <c:lblOffset val="100"/>
        <c:noMultiLvlLbl val="0"/>
      </c:catAx>
      <c:valAx>
        <c:axId val="502025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2024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6169-4419-AD2A-90F6F1F8C1F5}"/>
            </c:ext>
          </c:extLst>
        </c:ser>
        <c:dLbls>
          <c:showLegendKey val="0"/>
          <c:showVal val="0"/>
          <c:showCatName val="0"/>
          <c:showSerName val="0"/>
          <c:showPercent val="0"/>
          <c:showBubbleSize val="0"/>
        </c:dLbls>
        <c:gapWidth val="150"/>
        <c:overlap val="100"/>
        <c:axId val="509756784"/>
        <c:axId val="509757208"/>
      </c:barChart>
      <c:catAx>
        <c:axId val="509756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57208"/>
        <c:crosses val="autoZero"/>
        <c:auto val="1"/>
        <c:lblAlgn val="ctr"/>
        <c:lblOffset val="100"/>
        <c:noMultiLvlLbl val="0"/>
      </c:catAx>
      <c:valAx>
        <c:axId val="509757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56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71D-491A-8EB2-B60BB3F51EF6}"/>
            </c:ext>
          </c:extLst>
        </c:ser>
        <c:dLbls>
          <c:showLegendKey val="0"/>
          <c:showVal val="0"/>
          <c:showCatName val="0"/>
          <c:showSerName val="0"/>
          <c:showPercent val="0"/>
          <c:showBubbleSize val="0"/>
        </c:dLbls>
        <c:gapWidth val="150"/>
        <c:overlap val="100"/>
        <c:axId val="509758056"/>
        <c:axId val="509758480"/>
      </c:barChart>
      <c:catAx>
        <c:axId val="509758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58480"/>
        <c:crosses val="autoZero"/>
        <c:auto val="1"/>
        <c:lblAlgn val="ctr"/>
        <c:lblOffset val="100"/>
        <c:noMultiLvlLbl val="0"/>
      </c:catAx>
      <c:valAx>
        <c:axId val="509758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58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0ACC-4E6D-86B4-7B52D2AB7E1A}"/>
            </c:ext>
          </c:extLst>
        </c:ser>
        <c:dLbls>
          <c:showLegendKey val="0"/>
          <c:showVal val="0"/>
          <c:showCatName val="0"/>
          <c:showSerName val="0"/>
          <c:showPercent val="0"/>
          <c:showBubbleSize val="0"/>
        </c:dLbls>
        <c:gapWidth val="150"/>
        <c:overlap val="100"/>
        <c:axId val="509759328"/>
        <c:axId val="509759752"/>
      </c:barChart>
      <c:catAx>
        <c:axId val="509759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59752"/>
        <c:crosses val="autoZero"/>
        <c:auto val="1"/>
        <c:lblAlgn val="ctr"/>
        <c:lblOffset val="100"/>
        <c:noMultiLvlLbl val="0"/>
      </c:catAx>
      <c:valAx>
        <c:axId val="509759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59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12-4B00-8F44-9EE9B7B03408}"/>
            </c:ext>
          </c:extLst>
        </c:ser>
        <c:dLbls>
          <c:showLegendKey val="0"/>
          <c:showVal val="0"/>
          <c:showCatName val="0"/>
          <c:showSerName val="0"/>
          <c:showPercent val="0"/>
          <c:showBubbleSize val="0"/>
        </c:dLbls>
        <c:gapWidth val="150"/>
        <c:overlap val="100"/>
        <c:axId val="509760600"/>
        <c:axId val="509761024"/>
      </c:barChart>
      <c:catAx>
        <c:axId val="509760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61024"/>
        <c:crosses val="autoZero"/>
        <c:auto val="1"/>
        <c:lblAlgn val="ctr"/>
        <c:lblOffset val="100"/>
        <c:noMultiLvlLbl val="0"/>
      </c:catAx>
      <c:valAx>
        <c:axId val="509761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60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8F-420B-A908-6E548A6251C0}"/>
            </c:ext>
          </c:extLst>
        </c:ser>
        <c:dLbls>
          <c:showLegendKey val="0"/>
          <c:showVal val="0"/>
          <c:showCatName val="0"/>
          <c:showSerName val="0"/>
          <c:showPercent val="0"/>
          <c:showBubbleSize val="0"/>
        </c:dLbls>
        <c:gapWidth val="150"/>
        <c:overlap val="100"/>
        <c:axId val="509761872"/>
        <c:axId val="509762296"/>
      </c:barChart>
      <c:catAx>
        <c:axId val="509761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62296"/>
        <c:crosses val="autoZero"/>
        <c:auto val="1"/>
        <c:lblAlgn val="ctr"/>
        <c:lblOffset val="100"/>
        <c:noMultiLvlLbl val="0"/>
      </c:catAx>
      <c:valAx>
        <c:axId val="509762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61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36C-4AD6-A61F-2847D27D14B8}"/>
            </c:ext>
          </c:extLst>
        </c:ser>
        <c:dLbls>
          <c:showLegendKey val="0"/>
          <c:showVal val="0"/>
          <c:showCatName val="0"/>
          <c:showSerName val="0"/>
          <c:showPercent val="0"/>
          <c:showBubbleSize val="0"/>
        </c:dLbls>
        <c:gapWidth val="150"/>
        <c:overlap val="100"/>
        <c:axId val="509764416"/>
        <c:axId val="509764840"/>
      </c:barChart>
      <c:catAx>
        <c:axId val="509764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64840"/>
        <c:crosses val="autoZero"/>
        <c:auto val="1"/>
        <c:lblAlgn val="ctr"/>
        <c:lblOffset val="100"/>
        <c:noMultiLvlLbl val="0"/>
      </c:catAx>
      <c:valAx>
        <c:axId val="509764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64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6E01-4C4D-BC7B-B3F68D764270}"/>
            </c:ext>
          </c:extLst>
        </c:ser>
        <c:dLbls>
          <c:showLegendKey val="0"/>
          <c:showVal val="0"/>
          <c:showCatName val="0"/>
          <c:showSerName val="0"/>
          <c:showPercent val="0"/>
          <c:showBubbleSize val="0"/>
        </c:dLbls>
        <c:gapWidth val="150"/>
        <c:overlap val="100"/>
        <c:axId val="509765688"/>
        <c:axId val="509766112"/>
      </c:barChart>
      <c:catAx>
        <c:axId val="509765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66112"/>
        <c:crosses val="autoZero"/>
        <c:auto val="1"/>
        <c:lblAlgn val="ctr"/>
        <c:lblOffset val="100"/>
        <c:noMultiLvlLbl val="0"/>
      </c:catAx>
      <c:valAx>
        <c:axId val="509766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65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3E0E-46C9-8D0B-9F92903C80EA}"/>
            </c:ext>
          </c:extLst>
        </c:ser>
        <c:dLbls>
          <c:showLegendKey val="0"/>
          <c:showVal val="0"/>
          <c:showCatName val="0"/>
          <c:showSerName val="0"/>
          <c:showPercent val="0"/>
          <c:showBubbleSize val="0"/>
        </c:dLbls>
        <c:gapWidth val="150"/>
        <c:overlap val="100"/>
        <c:axId val="509766960"/>
        <c:axId val="509767384"/>
      </c:barChart>
      <c:catAx>
        <c:axId val="509766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67384"/>
        <c:crosses val="autoZero"/>
        <c:auto val="1"/>
        <c:lblAlgn val="ctr"/>
        <c:lblOffset val="100"/>
        <c:noMultiLvlLbl val="0"/>
      </c:catAx>
      <c:valAx>
        <c:axId val="509767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66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3E-4FAB-986A-5A05DE85CA83}"/>
            </c:ext>
          </c:extLst>
        </c:ser>
        <c:dLbls>
          <c:showLegendKey val="0"/>
          <c:showVal val="0"/>
          <c:showCatName val="0"/>
          <c:showSerName val="0"/>
          <c:showPercent val="0"/>
          <c:showBubbleSize val="0"/>
        </c:dLbls>
        <c:gapWidth val="150"/>
        <c:overlap val="100"/>
        <c:axId val="509768232"/>
        <c:axId val="509768656"/>
      </c:barChart>
      <c:catAx>
        <c:axId val="5097682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68656"/>
        <c:crosses val="autoZero"/>
        <c:auto val="1"/>
        <c:lblAlgn val="ctr"/>
        <c:lblOffset val="100"/>
        <c:noMultiLvlLbl val="0"/>
      </c:catAx>
      <c:valAx>
        <c:axId val="5097686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682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D4A8-4092-B61A-6C6966C34F8C}"/>
            </c:ext>
          </c:extLst>
        </c:ser>
        <c:dLbls>
          <c:showLegendKey val="0"/>
          <c:showVal val="0"/>
          <c:showCatName val="0"/>
          <c:showSerName val="0"/>
          <c:showPercent val="0"/>
          <c:showBubbleSize val="0"/>
        </c:dLbls>
        <c:gapWidth val="150"/>
        <c:overlap val="100"/>
        <c:axId val="415882432"/>
        <c:axId val="415882856"/>
      </c:barChart>
      <c:catAx>
        <c:axId val="415882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5882856"/>
        <c:crosses val="autoZero"/>
        <c:auto val="1"/>
        <c:lblAlgn val="ctr"/>
        <c:lblOffset val="100"/>
        <c:noMultiLvlLbl val="0"/>
      </c:catAx>
      <c:valAx>
        <c:axId val="415882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5882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B9-4693-81D3-376A4EF73CB3}"/>
            </c:ext>
          </c:extLst>
        </c:ser>
        <c:dLbls>
          <c:showLegendKey val="0"/>
          <c:showVal val="0"/>
          <c:showCatName val="0"/>
          <c:showSerName val="0"/>
          <c:showPercent val="0"/>
          <c:showBubbleSize val="0"/>
        </c:dLbls>
        <c:gapWidth val="150"/>
        <c:overlap val="100"/>
        <c:axId val="509769504"/>
        <c:axId val="509769928"/>
      </c:barChart>
      <c:catAx>
        <c:axId val="5097695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69928"/>
        <c:crosses val="autoZero"/>
        <c:auto val="1"/>
        <c:lblAlgn val="ctr"/>
        <c:lblOffset val="100"/>
        <c:noMultiLvlLbl val="0"/>
      </c:catAx>
      <c:valAx>
        <c:axId val="5097699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695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878D-4D35-AB1D-2287CC0CCC64}"/>
            </c:ext>
          </c:extLst>
        </c:ser>
        <c:dLbls>
          <c:showLegendKey val="0"/>
          <c:showVal val="0"/>
          <c:showCatName val="0"/>
          <c:showSerName val="0"/>
          <c:showPercent val="0"/>
          <c:showBubbleSize val="0"/>
        </c:dLbls>
        <c:gapWidth val="150"/>
        <c:overlap val="100"/>
        <c:axId val="509772472"/>
        <c:axId val="509772896"/>
      </c:barChart>
      <c:catAx>
        <c:axId val="509772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72896"/>
        <c:crosses val="autoZero"/>
        <c:auto val="1"/>
        <c:lblAlgn val="ctr"/>
        <c:lblOffset val="100"/>
        <c:noMultiLvlLbl val="0"/>
      </c:catAx>
      <c:valAx>
        <c:axId val="5097728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72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8CBC-4DF7-8155-18A38C7F5050}"/>
            </c:ext>
          </c:extLst>
        </c:ser>
        <c:dLbls>
          <c:showLegendKey val="0"/>
          <c:showVal val="0"/>
          <c:showCatName val="0"/>
          <c:showSerName val="0"/>
          <c:showPercent val="0"/>
          <c:showBubbleSize val="0"/>
        </c:dLbls>
        <c:gapWidth val="150"/>
        <c:overlap val="100"/>
        <c:axId val="509773744"/>
        <c:axId val="509774168"/>
      </c:barChart>
      <c:catAx>
        <c:axId val="5097737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74168"/>
        <c:crosses val="autoZero"/>
        <c:auto val="1"/>
        <c:lblAlgn val="ctr"/>
        <c:lblOffset val="100"/>
        <c:noMultiLvlLbl val="0"/>
      </c:catAx>
      <c:valAx>
        <c:axId val="509774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737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1F20-4D81-B31C-7D9A46BD4779}"/>
            </c:ext>
          </c:extLst>
        </c:ser>
        <c:dLbls>
          <c:showLegendKey val="0"/>
          <c:showVal val="0"/>
          <c:showCatName val="0"/>
          <c:showSerName val="0"/>
          <c:showPercent val="0"/>
          <c:showBubbleSize val="0"/>
        </c:dLbls>
        <c:gapWidth val="150"/>
        <c:overlap val="100"/>
        <c:axId val="509775016"/>
        <c:axId val="509775440"/>
      </c:barChart>
      <c:catAx>
        <c:axId val="509775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75440"/>
        <c:crosses val="autoZero"/>
        <c:auto val="1"/>
        <c:lblAlgn val="ctr"/>
        <c:lblOffset val="100"/>
        <c:noMultiLvlLbl val="0"/>
      </c:catAx>
      <c:valAx>
        <c:axId val="5097754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75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607-4683-BBC1-2596D475B5D2}"/>
            </c:ext>
          </c:extLst>
        </c:ser>
        <c:dLbls>
          <c:showLegendKey val="0"/>
          <c:showVal val="0"/>
          <c:showCatName val="0"/>
          <c:showSerName val="0"/>
          <c:showPercent val="0"/>
          <c:showBubbleSize val="0"/>
        </c:dLbls>
        <c:gapWidth val="150"/>
        <c:overlap val="100"/>
        <c:axId val="509776288"/>
        <c:axId val="509776712"/>
      </c:barChart>
      <c:catAx>
        <c:axId val="509776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76712"/>
        <c:crosses val="autoZero"/>
        <c:auto val="1"/>
        <c:lblAlgn val="ctr"/>
        <c:lblOffset val="100"/>
        <c:noMultiLvlLbl val="0"/>
      </c:catAx>
      <c:valAx>
        <c:axId val="5097767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76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B37-40AE-8813-E160E3C12AD9}"/>
            </c:ext>
          </c:extLst>
        </c:ser>
        <c:dLbls>
          <c:showLegendKey val="0"/>
          <c:showVal val="0"/>
          <c:showCatName val="0"/>
          <c:showSerName val="0"/>
          <c:showPercent val="0"/>
          <c:showBubbleSize val="0"/>
        </c:dLbls>
        <c:gapWidth val="150"/>
        <c:overlap val="100"/>
        <c:axId val="509777560"/>
        <c:axId val="509777984"/>
      </c:barChart>
      <c:catAx>
        <c:axId val="509777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77984"/>
        <c:crosses val="autoZero"/>
        <c:auto val="1"/>
        <c:lblAlgn val="ctr"/>
        <c:lblOffset val="100"/>
        <c:noMultiLvlLbl val="0"/>
      </c:catAx>
      <c:valAx>
        <c:axId val="5097779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77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0E1-4FAE-98BF-8107029AB093}"/>
            </c:ext>
          </c:extLst>
        </c:ser>
        <c:dLbls>
          <c:showLegendKey val="0"/>
          <c:showVal val="0"/>
          <c:showCatName val="0"/>
          <c:showSerName val="0"/>
          <c:showPercent val="0"/>
          <c:showBubbleSize val="0"/>
        </c:dLbls>
        <c:gapWidth val="150"/>
        <c:overlap val="100"/>
        <c:axId val="509780104"/>
        <c:axId val="509780528"/>
      </c:barChart>
      <c:catAx>
        <c:axId val="5097801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80528"/>
        <c:crosses val="autoZero"/>
        <c:auto val="1"/>
        <c:lblAlgn val="ctr"/>
        <c:lblOffset val="100"/>
        <c:noMultiLvlLbl val="0"/>
      </c:catAx>
      <c:valAx>
        <c:axId val="5097805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801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c:ext xmlns:c16="http://schemas.microsoft.com/office/drawing/2014/chart" uri="{C3380CC4-5D6E-409C-BE32-E72D297353CC}">
              <c16:uniqueId val="{00000000-9FA0-475B-B985-09BE723BE61C}"/>
            </c:ext>
          </c:extLst>
        </c:ser>
        <c:dLbls>
          <c:showLegendKey val="0"/>
          <c:showVal val="0"/>
          <c:showCatName val="0"/>
          <c:showSerName val="0"/>
          <c:showPercent val="0"/>
          <c:showBubbleSize val="0"/>
        </c:dLbls>
        <c:gapWidth val="150"/>
        <c:overlap val="100"/>
        <c:axId val="509781376"/>
        <c:axId val="509781800"/>
      </c:barChart>
      <c:catAx>
        <c:axId val="5097813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81800"/>
        <c:crosses val="autoZero"/>
        <c:auto val="1"/>
        <c:lblAlgn val="ctr"/>
        <c:lblOffset val="100"/>
        <c:noMultiLvlLbl val="0"/>
      </c:catAx>
      <c:valAx>
        <c:axId val="5097818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813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9B9D-4209-871E-CD1D87EE7D23}"/>
            </c:ext>
          </c:extLst>
        </c:ser>
        <c:dLbls>
          <c:showLegendKey val="0"/>
          <c:showVal val="0"/>
          <c:showCatName val="0"/>
          <c:showSerName val="0"/>
          <c:showPercent val="0"/>
          <c:showBubbleSize val="0"/>
        </c:dLbls>
        <c:gapWidth val="150"/>
        <c:overlap val="100"/>
        <c:axId val="509782648"/>
        <c:axId val="509783072"/>
      </c:barChart>
      <c:catAx>
        <c:axId val="5097826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83072"/>
        <c:crosses val="autoZero"/>
        <c:auto val="1"/>
        <c:lblAlgn val="ctr"/>
        <c:lblOffset val="100"/>
        <c:noMultiLvlLbl val="0"/>
      </c:catAx>
      <c:valAx>
        <c:axId val="5097830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82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40-45A2-9547-A0FE7F7A93D8}"/>
            </c:ext>
          </c:extLst>
        </c:ser>
        <c:dLbls>
          <c:showLegendKey val="0"/>
          <c:showVal val="0"/>
          <c:showCatName val="0"/>
          <c:showSerName val="0"/>
          <c:showPercent val="0"/>
          <c:showBubbleSize val="0"/>
        </c:dLbls>
        <c:gapWidth val="150"/>
        <c:overlap val="100"/>
        <c:axId val="509783920"/>
        <c:axId val="509784344"/>
      </c:barChart>
      <c:catAx>
        <c:axId val="509783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84344"/>
        <c:crosses val="autoZero"/>
        <c:auto val="1"/>
        <c:lblAlgn val="ctr"/>
        <c:lblOffset val="100"/>
        <c:noMultiLvlLbl val="0"/>
      </c:catAx>
      <c:valAx>
        <c:axId val="5097843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83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c:ext xmlns:c16="http://schemas.microsoft.com/office/drawing/2014/chart" uri="{C3380CC4-5D6E-409C-BE32-E72D297353CC}">
              <c16:uniqueId val="{00000000-E67E-46BF-A631-AE7BE000ED37}"/>
            </c:ext>
          </c:extLst>
        </c:ser>
        <c:dLbls>
          <c:showLegendKey val="0"/>
          <c:showVal val="0"/>
          <c:showCatName val="0"/>
          <c:showSerName val="0"/>
          <c:showPercent val="0"/>
          <c:showBubbleSize val="0"/>
        </c:dLbls>
        <c:gapWidth val="150"/>
        <c:overlap val="100"/>
        <c:axId val="415883280"/>
        <c:axId val="415884128"/>
      </c:barChart>
      <c:catAx>
        <c:axId val="415883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5884128"/>
        <c:crosses val="autoZero"/>
        <c:auto val="1"/>
        <c:lblAlgn val="ctr"/>
        <c:lblOffset val="100"/>
        <c:noMultiLvlLbl val="0"/>
      </c:catAx>
      <c:valAx>
        <c:axId val="415884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5883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4E-43BD-B525-0B70095285D8}"/>
            </c:ext>
          </c:extLst>
        </c:ser>
        <c:dLbls>
          <c:showLegendKey val="0"/>
          <c:showVal val="0"/>
          <c:showCatName val="0"/>
          <c:showSerName val="0"/>
          <c:showPercent val="0"/>
          <c:showBubbleSize val="0"/>
        </c:dLbls>
        <c:gapWidth val="150"/>
        <c:overlap val="100"/>
        <c:axId val="501994576"/>
        <c:axId val="501994152"/>
      </c:barChart>
      <c:catAx>
        <c:axId val="501994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1994152"/>
        <c:crosses val="autoZero"/>
        <c:auto val="1"/>
        <c:lblAlgn val="ctr"/>
        <c:lblOffset val="100"/>
        <c:noMultiLvlLbl val="0"/>
      </c:catAx>
      <c:valAx>
        <c:axId val="501994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1994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A94C-4592-9246-1EDC18CCC669}"/>
            </c:ext>
          </c:extLst>
        </c:ser>
        <c:dLbls>
          <c:showLegendKey val="0"/>
          <c:showVal val="0"/>
          <c:showCatName val="0"/>
          <c:showSerName val="0"/>
          <c:showPercent val="0"/>
          <c:showBubbleSize val="0"/>
        </c:dLbls>
        <c:gapWidth val="150"/>
        <c:overlap val="100"/>
        <c:axId val="509786464"/>
        <c:axId val="509786888"/>
      </c:barChart>
      <c:catAx>
        <c:axId val="509786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86888"/>
        <c:crosses val="autoZero"/>
        <c:auto val="1"/>
        <c:lblAlgn val="ctr"/>
        <c:lblOffset val="100"/>
        <c:noMultiLvlLbl val="0"/>
      </c:catAx>
      <c:valAx>
        <c:axId val="5097868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86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66" l="0.70000000000000062" r="0.70000000000000062" t="0.75000000000000366"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C0E6-44F3-A1EF-0321A4EE3D95}"/>
            </c:ext>
          </c:extLst>
        </c:ser>
        <c:dLbls>
          <c:showLegendKey val="0"/>
          <c:showVal val="0"/>
          <c:showCatName val="0"/>
          <c:showSerName val="0"/>
          <c:showPercent val="0"/>
          <c:showBubbleSize val="0"/>
        </c:dLbls>
        <c:gapWidth val="150"/>
        <c:overlap val="100"/>
        <c:axId val="509787736"/>
        <c:axId val="509788160"/>
      </c:barChart>
      <c:catAx>
        <c:axId val="5097877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88160"/>
        <c:crosses val="autoZero"/>
        <c:auto val="1"/>
        <c:lblAlgn val="ctr"/>
        <c:lblOffset val="100"/>
        <c:noMultiLvlLbl val="0"/>
      </c:catAx>
      <c:valAx>
        <c:axId val="5097881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877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9555-402E-802D-E852780EFEA1}"/>
            </c:ext>
          </c:extLst>
        </c:ser>
        <c:dLbls>
          <c:showLegendKey val="0"/>
          <c:showVal val="0"/>
          <c:showCatName val="0"/>
          <c:showSerName val="0"/>
          <c:showPercent val="0"/>
          <c:showBubbleSize val="0"/>
        </c:dLbls>
        <c:gapWidth val="150"/>
        <c:overlap val="100"/>
        <c:axId val="509789008"/>
        <c:axId val="509789432"/>
      </c:barChart>
      <c:catAx>
        <c:axId val="5097890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89432"/>
        <c:crosses val="autoZero"/>
        <c:auto val="1"/>
        <c:lblAlgn val="ctr"/>
        <c:lblOffset val="100"/>
        <c:noMultiLvlLbl val="0"/>
      </c:catAx>
      <c:valAx>
        <c:axId val="509789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89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A86-499E-9679-CD730D1E8512}"/>
            </c:ext>
          </c:extLst>
        </c:ser>
        <c:dLbls>
          <c:showLegendKey val="0"/>
          <c:showVal val="0"/>
          <c:showCatName val="0"/>
          <c:showSerName val="0"/>
          <c:showPercent val="0"/>
          <c:showBubbleSize val="0"/>
        </c:dLbls>
        <c:gapWidth val="150"/>
        <c:overlap val="100"/>
        <c:axId val="509790280"/>
        <c:axId val="509790704"/>
      </c:barChart>
      <c:catAx>
        <c:axId val="5097902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90704"/>
        <c:crosses val="autoZero"/>
        <c:auto val="1"/>
        <c:lblAlgn val="ctr"/>
        <c:lblOffset val="100"/>
        <c:noMultiLvlLbl val="0"/>
      </c:catAx>
      <c:valAx>
        <c:axId val="5097907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902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59E-4641-A915-274A40463113}"/>
            </c:ext>
          </c:extLst>
        </c:ser>
        <c:dLbls>
          <c:showLegendKey val="0"/>
          <c:showVal val="0"/>
          <c:showCatName val="0"/>
          <c:showSerName val="0"/>
          <c:showPercent val="0"/>
          <c:showBubbleSize val="0"/>
        </c:dLbls>
        <c:gapWidth val="150"/>
        <c:overlap val="100"/>
        <c:axId val="509791552"/>
        <c:axId val="509791976"/>
      </c:barChart>
      <c:catAx>
        <c:axId val="509791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91976"/>
        <c:crosses val="autoZero"/>
        <c:auto val="1"/>
        <c:lblAlgn val="ctr"/>
        <c:lblOffset val="100"/>
        <c:noMultiLvlLbl val="0"/>
      </c:catAx>
      <c:valAx>
        <c:axId val="509791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91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'13-Edificio 10'!$B$12:$B$13</c:f>
              <c:strCache>
                <c:ptCount val="2"/>
                <c:pt idx="0">
                  <c:v>Energía     (kWh)</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216D-4032-BEA9-F0C163C615A6}"/>
            </c:ext>
          </c:extLst>
        </c:ser>
        <c:dLbls>
          <c:showLegendKey val="0"/>
          <c:showVal val="0"/>
          <c:showCatName val="0"/>
          <c:showSerName val="0"/>
          <c:showPercent val="0"/>
          <c:showBubbleSize val="0"/>
        </c:dLbls>
        <c:gapWidth val="150"/>
        <c:overlap val="100"/>
        <c:axId val="509794520"/>
        <c:axId val="509794944"/>
      </c:barChart>
      <c:catAx>
        <c:axId val="5097945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94944"/>
        <c:crosses val="autoZero"/>
        <c:auto val="1"/>
        <c:lblAlgn val="ctr"/>
        <c:lblOffset val="100"/>
        <c:noMultiLvlLbl val="0"/>
      </c:catAx>
      <c:valAx>
        <c:axId val="5097949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94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'13-Edificio 10'!$C$12:$C$13</c:f>
              <c:strCache>
                <c:ptCount val="2"/>
                <c:pt idx="0">
                  <c:v>Demanda máxima       (kW)</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7960-4AB3-AC60-AE4F237AB620}"/>
            </c:ext>
          </c:extLst>
        </c:ser>
        <c:dLbls>
          <c:showLegendKey val="0"/>
          <c:showVal val="0"/>
          <c:showCatName val="0"/>
          <c:showSerName val="0"/>
          <c:showPercent val="0"/>
          <c:showBubbleSize val="0"/>
        </c:dLbls>
        <c:gapWidth val="150"/>
        <c:overlap val="100"/>
        <c:axId val="509795792"/>
        <c:axId val="509796216"/>
      </c:barChart>
      <c:catAx>
        <c:axId val="5097957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96216"/>
        <c:crosses val="autoZero"/>
        <c:auto val="1"/>
        <c:lblAlgn val="ctr"/>
        <c:lblOffset val="100"/>
        <c:noMultiLvlLbl val="0"/>
      </c:catAx>
      <c:valAx>
        <c:axId val="5097962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957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'13-Edificio 10'!$D$12:$D$13</c:f>
              <c:strCache>
                <c:ptCount val="2"/>
                <c:pt idx="0">
                  <c:v>Importe             (¢)</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"₡"#,##0</c:formatCode>
                <c:ptCount val="12"/>
              </c:numCache>
            </c:numRef>
          </c:val>
          <c:extLst>
            <c:ext xmlns:c16="http://schemas.microsoft.com/office/drawing/2014/chart" uri="{C3380CC4-5D6E-409C-BE32-E72D297353CC}">
              <c16:uniqueId val="{00000000-02E2-467A-9A7C-F6FB9553BDF7}"/>
            </c:ext>
          </c:extLst>
        </c:ser>
        <c:dLbls>
          <c:showLegendKey val="0"/>
          <c:showVal val="0"/>
          <c:showCatName val="0"/>
          <c:showSerName val="0"/>
          <c:showPercent val="0"/>
          <c:showBubbleSize val="0"/>
        </c:dLbls>
        <c:gapWidth val="150"/>
        <c:overlap val="100"/>
        <c:axId val="509797064"/>
        <c:axId val="509797488"/>
      </c:barChart>
      <c:catAx>
        <c:axId val="509797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97488"/>
        <c:crosses val="autoZero"/>
        <c:auto val="1"/>
        <c:lblAlgn val="ctr"/>
        <c:lblOffset val="100"/>
        <c:noMultiLvlLbl val="0"/>
      </c:catAx>
      <c:valAx>
        <c:axId val="509797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970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de energía eléctrica por Empleado (kWh/empleado)</a:t>
            </a:r>
          </a:p>
        </c:rich>
      </c:tx>
      <c:overlay val="0"/>
    </c:title>
    <c:autoTitleDeleted val="0"/>
    <c:plotArea>
      <c:layout/>
      <c:barChart>
        <c:barDir val="col"/>
        <c:grouping val="stacked"/>
        <c:varyColors val="0"/>
        <c:ser>
          <c:idx val="0"/>
          <c:order val="0"/>
          <c:tx>
            <c:strRef>
              <c:f>'13-Edificio 10'!$G$13</c:f>
              <c:strCache>
                <c:ptCount val="1"/>
                <c:pt idx="0">
                  <c:v>Consumo de energía eléctrica por  empleado (kWh /Nº empleados)</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C24-4F42-B5F6-63B7082C0030}"/>
            </c:ext>
          </c:extLst>
        </c:ser>
        <c:dLbls>
          <c:showLegendKey val="0"/>
          <c:showVal val="0"/>
          <c:showCatName val="0"/>
          <c:showSerName val="0"/>
          <c:showPercent val="0"/>
          <c:showBubbleSize val="0"/>
        </c:dLbls>
        <c:gapWidth val="150"/>
        <c:overlap val="100"/>
        <c:axId val="509798336"/>
        <c:axId val="509798760"/>
      </c:barChart>
      <c:catAx>
        <c:axId val="509798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798760"/>
        <c:crosses val="autoZero"/>
        <c:auto val="1"/>
        <c:lblAlgn val="ctr"/>
        <c:lblOffset val="100"/>
        <c:noMultiLvlLbl val="0"/>
      </c:catAx>
      <c:valAx>
        <c:axId val="509798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98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D6D4-4F45-9C7A-DB98EFA21DB8}"/>
            </c:ext>
          </c:extLst>
        </c:ser>
        <c:dLbls>
          <c:showLegendKey val="0"/>
          <c:showVal val="0"/>
          <c:showCatName val="0"/>
          <c:showSerName val="0"/>
          <c:showPercent val="0"/>
          <c:showBubbleSize val="0"/>
        </c:dLbls>
        <c:gapWidth val="150"/>
        <c:overlap val="100"/>
        <c:axId val="418158464"/>
        <c:axId val="415901512"/>
      </c:barChart>
      <c:catAx>
        <c:axId val="4181584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5901512"/>
        <c:crosses val="autoZero"/>
        <c:auto val="1"/>
        <c:lblAlgn val="ctr"/>
        <c:lblOffset val="100"/>
        <c:noMultiLvlLbl val="0"/>
      </c:catAx>
      <c:valAx>
        <c:axId val="4159015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584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'13-Edificio 10'!$H$13</c:f>
              <c:strCache>
                <c:ptCount val="1"/>
                <c:pt idx="0">
                  <c:v>Consumo de energía eléctrica por área física        (kWh/ m2)</c:v>
                </c:pt>
              </c:strCache>
            </c:strRef>
          </c:tx>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4E-49D4-86C0-BCF3A46A6C8A}"/>
            </c:ext>
          </c:extLst>
        </c:ser>
        <c:dLbls>
          <c:showLegendKey val="0"/>
          <c:showVal val="0"/>
          <c:showCatName val="0"/>
          <c:showSerName val="0"/>
          <c:showPercent val="0"/>
          <c:showBubbleSize val="0"/>
        </c:dLbls>
        <c:gapWidth val="150"/>
        <c:overlap val="100"/>
        <c:axId val="509799608"/>
        <c:axId val="509800032"/>
      </c:barChart>
      <c:catAx>
        <c:axId val="5097996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00032"/>
        <c:crosses val="autoZero"/>
        <c:auto val="1"/>
        <c:lblAlgn val="ctr"/>
        <c:lblOffset val="100"/>
        <c:noMultiLvlLbl val="0"/>
      </c:catAx>
      <c:valAx>
        <c:axId val="5098000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7996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'12-Edificio 9'!$B$12:$B$13</c:f>
              <c:strCache>
                <c:ptCount val="2"/>
                <c:pt idx="0">
                  <c:v>Energía     (kWh)</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9'!$B$14:$B$25</c:f>
              <c:numCache>
                <c:formatCode>General</c:formatCode>
                <c:ptCount val="12"/>
              </c:numCache>
            </c:numRef>
          </c:val>
          <c:extLst>
            <c:ext xmlns:c16="http://schemas.microsoft.com/office/drawing/2014/chart" uri="{C3380CC4-5D6E-409C-BE32-E72D297353CC}">
              <c16:uniqueId val="{00000000-6CE7-43EE-AB56-3BAEEAC32AAB}"/>
            </c:ext>
          </c:extLst>
        </c:ser>
        <c:dLbls>
          <c:showLegendKey val="0"/>
          <c:showVal val="0"/>
          <c:showCatName val="0"/>
          <c:showSerName val="0"/>
          <c:showPercent val="0"/>
          <c:showBubbleSize val="0"/>
        </c:dLbls>
        <c:gapWidth val="150"/>
        <c:overlap val="100"/>
        <c:axId val="509802152"/>
        <c:axId val="509802576"/>
      </c:barChart>
      <c:catAx>
        <c:axId val="5098021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02576"/>
        <c:crosses val="autoZero"/>
        <c:auto val="1"/>
        <c:lblAlgn val="ctr"/>
        <c:lblOffset val="100"/>
        <c:noMultiLvlLbl val="0"/>
      </c:catAx>
      <c:valAx>
        <c:axId val="5098025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021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'12-Edificio 9'!$C$12:$C$13</c:f>
              <c:strCache>
                <c:ptCount val="2"/>
                <c:pt idx="0">
                  <c:v>Demanda máxima       (kW)</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9'!$C$14:$C$25</c:f>
              <c:numCache>
                <c:formatCode>General</c:formatCode>
                <c:ptCount val="12"/>
              </c:numCache>
            </c:numRef>
          </c:val>
          <c:extLst>
            <c:ext xmlns:c16="http://schemas.microsoft.com/office/drawing/2014/chart" uri="{C3380CC4-5D6E-409C-BE32-E72D297353CC}">
              <c16:uniqueId val="{00000000-D90D-421E-9950-0FFAA728EBE2}"/>
            </c:ext>
          </c:extLst>
        </c:ser>
        <c:dLbls>
          <c:showLegendKey val="0"/>
          <c:showVal val="0"/>
          <c:showCatName val="0"/>
          <c:showSerName val="0"/>
          <c:showPercent val="0"/>
          <c:showBubbleSize val="0"/>
        </c:dLbls>
        <c:gapWidth val="150"/>
        <c:overlap val="100"/>
        <c:axId val="509803000"/>
        <c:axId val="509803424"/>
      </c:barChart>
      <c:catAx>
        <c:axId val="509803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03424"/>
        <c:crosses val="autoZero"/>
        <c:auto val="1"/>
        <c:lblAlgn val="ctr"/>
        <c:lblOffset val="100"/>
        <c:noMultiLvlLbl val="0"/>
      </c:catAx>
      <c:valAx>
        <c:axId val="509803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03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'12-Edificio 9'!$D$12:$D$13</c:f>
              <c:strCache>
                <c:ptCount val="2"/>
                <c:pt idx="0">
                  <c:v>Importe             (¢)</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9'!$D$14:$D$25</c:f>
              <c:numCache>
                <c:formatCode>"₡"#,##0</c:formatCode>
                <c:ptCount val="12"/>
              </c:numCache>
            </c:numRef>
          </c:val>
          <c:extLst>
            <c:ext xmlns:c16="http://schemas.microsoft.com/office/drawing/2014/chart" uri="{C3380CC4-5D6E-409C-BE32-E72D297353CC}">
              <c16:uniqueId val="{00000000-F9E8-4110-98EB-6429B939E050}"/>
            </c:ext>
          </c:extLst>
        </c:ser>
        <c:dLbls>
          <c:showLegendKey val="0"/>
          <c:showVal val="0"/>
          <c:showCatName val="0"/>
          <c:showSerName val="0"/>
          <c:showPercent val="0"/>
          <c:showBubbleSize val="0"/>
        </c:dLbls>
        <c:gapWidth val="150"/>
        <c:overlap val="100"/>
        <c:axId val="509804272"/>
        <c:axId val="509804696"/>
      </c:barChart>
      <c:catAx>
        <c:axId val="509804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04696"/>
        <c:crosses val="autoZero"/>
        <c:auto val="1"/>
        <c:lblAlgn val="ctr"/>
        <c:lblOffset val="100"/>
        <c:noMultiLvlLbl val="0"/>
      </c:catAx>
      <c:valAx>
        <c:axId val="509804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04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'12-Edificio 9'!$G$13</c:f>
              <c:strCache>
                <c:ptCount val="1"/>
                <c:pt idx="0">
                  <c:v>Consumo de energía eléctrica por  empleado (kWh /Nº empleados)</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7F9-4667-9983-5678FF330E97}"/>
            </c:ext>
          </c:extLst>
        </c:ser>
        <c:dLbls>
          <c:showLegendKey val="0"/>
          <c:showVal val="0"/>
          <c:showCatName val="0"/>
          <c:showSerName val="0"/>
          <c:showPercent val="0"/>
          <c:showBubbleSize val="0"/>
        </c:dLbls>
        <c:gapWidth val="150"/>
        <c:overlap val="100"/>
        <c:axId val="509805544"/>
        <c:axId val="509805968"/>
      </c:barChart>
      <c:catAx>
        <c:axId val="509805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05968"/>
        <c:crosses val="autoZero"/>
        <c:auto val="1"/>
        <c:lblAlgn val="ctr"/>
        <c:lblOffset val="100"/>
        <c:noMultiLvlLbl val="0"/>
      </c:catAx>
      <c:valAx>
        <c:axId val="509805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05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'12-Edificio 9'!$H$13</c:f>
              <c:strCache>
                <c:ptCount val="1"/>
                <c:pt idx="0">
                  <c:v>Consumo de energía eléctrica por área física        (kWh/ m2)</c:v>
                </c:pt>
              </c:strCache>
            </c:strRef>
          </c:tx>
          <c:invertIfNegative val="0"/>
          <c:cat>
            <c:strRef>
              <c:f>'12-Edificio 9'!$A$14:$A$25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'12-Edificio 9'!$H$14:$H$25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6CA-43BE-A535-739A57999B0F}"/>
            </c:ext>
          </c:extLst>
        </c:ser>
        <c:dLbls>
          <c:showLegendKey val="0"/>
          <c:showVal val="0"/>
          <c:showCatName val="0"/>
          <c:showSerName val="0"/>
          <c:showPercent val="0"/>
          <c:showBubbleSize val="0"/>
        </c:dLbls>
        <c:gapWidth val="150"/>
        <c:overlap val="100"/>
        <c:axId val="509806816"/>
        <c:axId val="509807240"/>
      </c:barChart>
      <c:catAx>
        <c:axId val="509806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07240"/>
        <c:crosses val="autoZero"/>
        <c:auto val="1"/>
        <c:lblAlgn val="ctr"/>
        <c:lblOffset val="100"/>
        <c:noMultiLvlLbl val="0"/>
      </c:catAx>
      <c:valAx>
        <c:axId val="509807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06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'11-Edificio 8'!$B$12:$B$13</c:f>
              <c:strCache>
                <c:ptCount val="2"/>
                <c:pt idx="0">
                  <c:v>Energía     (kWh)</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8'!$B$14:$B$25</c:f>
              <c:numCache>
                <c:formatCode>General</c:formatCode>
                <c:ptCount val="12"/>
              </c:numCache>
            </c:numRef>
          </c:val>
          <c:extLst>
            <c:ext xmlns:c16="http://schemas.microsoft.com/office/drawing/2014/chart" uri="{C3380CC4-5D6E-409C-BE32-E72D297353CC}">
              <c16:uniqueId val="{00000000-02F9-43EA-81F3-ED61D553156A}"/>
            </c:ext>
          </c:extLst>
        </c:ser>
        <c:dLbls>
          <c:showLegendKey val="0"/>
          <c:showVal val="0"/>
          <c:showCatName val="0"/>
          <c:showSerName val="0"/>
          <c:showPercent val="0"/>
          <c:showBubbleSize val="0"/>
        </c:dLbls>
        <c:gapWidth val="150"/>
        <c:overlap val="100"/>
        <c:axId val="509809360"/>
        <c:axId val="509809784"/>
      </c:barChart>
      <c:catAx>
        <c:axId val="509809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09784"/>
        <c:crosses val="autoZero"/>
        <c:auto val="1"/>
        <c:lblAlgn val="ctr"/>
        <c:lblOffset val="100"/>
        <c:noMultiLvlLbl val="0"/>
      </c:catAx>
      <c:valAx>
        <c:axId val="509809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09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'11-Edificio 8'!$C$12:$C$13</c:f>
              <c:strCache>
                <c:ptCount val="2"/>
                <c:pt idx="0">
                  <c:v>Demanda máxima       (kW)</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8'!$C$14:$C$25</c:f>
              <c:numCache>
                <c:formatCode>General</c:formatCode>
                <c:ptCount val="12"/>
              </c:numCache>
            </c:numRef>
          </c:val>
          <c:extLst>
            <c:ext xmlns:c16="http://schemas.microsoft.com/office/drawing/2014/chart" uri="{C3380CC4-5D6E-409C-BE32-E72D297353CC}">
              <c16:uniqueId val="{00000000-A1B6-4AFA-B73F-1084EB33B85A}"/>
            </c:ext>
          </c:extLst>
        </c:ser>
        <c:dLbls>
          <c:showLegendKey val="0"/>
          <c:showVal val="0"/>
          <c:showCatName val="0"/>
          <c:showSerName val="0"/>
          <c:showPercent val="0"/>
          <c:showBubbleSize val="0"/>
        </c:dLbls>
        <c:gapWidth val="150"/>
        <c:overlap val="100"/>
        <c:axId val="509811056"/>
        <c:axId val="509811480"/>
      </c:barChart>
      <c:catAx>
        <c:axId val="5098110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11480"/>
        <c:crosses val="autoZero"/>
        <c:auto val="1"/>
        <c:lblAlgn val="ctr"/>
        <c:lblOffset val="100"/>
        <c:noMultiLvlLbl val="0"/>
      </c:catAx>
      <c:valAx>
        <c:axId val="509811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110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'11-Edificio 8'!$D$12:$D$13</c:f>
              <c:strCache>
                <c:ptCount val="2"/>
                <c:pt idx="0">
                  <c:v>Importe             (¢)</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8'!$D$14:$D$25</c:f>
              <c:numCache>
                <c:formatCode>"₡"#,##0</c:formatCode>
                <c:ptCount val="12"/>
              </c:numCache>
            </c:numRef>
          </c:val>
          <c:extLst>
            <c:ext xmlns:c16="http://schemas.microsoft.com/office/drawing/2014/chart" uri="{C3380CC4-5D6E-409C-BE32-E72D297353CC}">
              <c16:uniqueId val="{00000000-816A-4E33-938A-5CAD20807A00}"/>
            </c:ext>
          </c:extLst>
        </c:ser>
        <c:dLbls>
          <c:showLegendKey val="0"/>
          <c:showVal val="0"/>
          <c:showCatName val="0"/>
          <c:showSerName val="0"/>
          <c:showPercent val="0"/>
          <c:showBubbleSize val="0"/>
        </c:dLbls>
        <c:gapWidth val="150"/>
        <c:overlap val="100"/>
        <c:axId val="509812328"/>
        <c:axId val="509812752"/>
      </c:barChart>
      <c:catAx>
        <c:axId val="509812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12752"/>
        <c:crosses val="autoZero"/>
        <c:auto val="1"/>
        <c:lblAlgn val="ctr"/>
        <c:lblOffset val="100"/>
        <c:noMultiLvlLbl val="0"/>
      </c:catAx>
      <c:valAx>
        <c:axId val="509812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12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'11-Edificio 8'!$G$13</c:f>
              <c:strCache>
                <c:ptCount val="1"/>
                <c:pt idx="0">
                  <c:v>Consumo de energía eléctrica por  empleado (kWh /Nº empleados)</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6A-4A91-8DAA-D309E2D1DEB7}"/>
            </c:ext>
          </c:extLst>
        </c:ser>
        <c:dLbls>
          <c:showLegendKey val="0"/>
          <c:showVal val="0"/>
          <c:showCatName val="0"/>
          <c:showSerName val="0"/>
          <c:showPercent val="0"/>
          <c:showBubbleSize val="0"/>
        </c:dLbls>
        <c:gapWidth val="150"/>
        <c:overlap val="100"/>
        <c:axId val="509813600"/>
        <c:axId val="509814024"/>
      </c:barChart>
      <c:catAx>
        <c:axId val="509813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14024"/>
        <c:crosses val="autoZero"/>
        <c:auto val="1"/>
        <c:lblAlgn val="ctr"/>
        <c:lblOffset val="100"/>
        <c:noMultiLvlLbl val="0"/>
      </c:catAx>
      <c:valAx>
        <c:axId val="509814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13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09A-4100-A111-EF4DA1D88E83}"/>
            </c:ext>
          </c:extLst>
        </c:ser>
        <c:dLbls>
          <c:showLegendKey val="0"/>
          <c:showVal val="0"/>
          <c:showCatName val="0"/>
          <c:showSerName val="0"/>
          <c:showPercent val="0"/>
          <c:showBubbleSize val="0"/>
        </c:dLbls>
        <c:gapWidth val="150"/>
        <c:overlap val="100"/>
        <c:axId val="489177512"/>
        <c:axId val="489177936"/>
      </c:barChart>
      <c:catAx>
        <c:axId val="489177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77936"/>
        <c:crosses val="autoZero"/>
        <c:auto val="1"/>
        <c:lblAlgn val="ctr"/>
        <c:lblOffset val="100"/>
        <c:noMultiLvlLbl val="0"/>
      </c:catAx>
      <c:valAx>
        <c:axId val="4891779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77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'11-Edificio 8'!$H$13</c:f>
              <c:strCache>
                <c:ptCount val="1"/>
                <c:pt idx="0">
                  <c:v>Consumo de energía eléctrica por área física        (kWh/ m2)</c:v>
                </c:pt>
              </c:strCache>
            </c:strRef>
          </c:tx>
          <c:invertIfNegative val="0"/>
          <c:cat>
            <c:strRef>
              <c:f>'11-Edificio 8'!$A$14:$A$25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'11-Edificio 8'!$H$14:$H$25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538-4105-BC29-CDFD190F82A7}"/>
            </c:ext>
          </c:extLst>
        </c:ser>
        <c:dLbls>
          <c:showLegendKey val="0"/>
          <c:showVal val="0"/>
          <c:showCatName val="0"/>
          <c:showSerName val="0"/>
          <c:showPercent val="0"/>
          <c:showBubbleSize val="0"/>
        </c:dLbls>
        <c:gapWidth val="150"/>
        <c:overlap val="100"/>
        <c:axId val="509814872"/>
        <c:axId val="509815296"/>
      </c:barChart>
      <c:catAx>
        <c:axId val="5098148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15296"/>
        <c:crosses val="autoZero"/>
        <c:auto val="1"/>
        <c:lblAlgn val="ctr"/>
        <c:lblOffset val="100"/>
        <c:noMultiLvlLbl val="0"/>
      </c:catAx>
      <c:valAx>
        <c:axId val="5098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148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'10-Edificio 7'!$B$12:$B$13</c:f>
              <c:strCache>
                <c:ptCount val="2"/>
                <c:pt idx="0">
                  <c:v>Energía     (kWh)</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7'!$B$14:$B$25</c:f>
              <c:numCache>
                <c:formatCode>General</c:formatCode>
                <c:ptCount val="12"/>
              </c:numCache>
            </c:numRef>
          </c:val>
          <c:extLst>
            <c:ext xmlns:c16="http://schemas.microsoft.com/office/drawing/2014/chart" uri="{C3380CC4-5D6E-409C-BE32-E72D297353CC}">
              <c16:uniqueId val="{00000000-6499-49E8-90F7-0C515A26A19E}"/>
            </c:ext>
          </c:extLst>
        </c:ser>
        <c:dLbls>
          <c:showLegendKey val="0"/>
          <c:showVal val="0"/>
          <c:showCatName val="0"/>
          <c:showSerName val="0"/>
          <c:showPercent val="0"/>
          <c:showBubbleSize val="0"/>
        </c:dLbls>
        <c:gapWidth val="150"/>
        <c:overlap val="100"/>
        <c:axId val="509817416"/>
        <c:axId val="509817840"/>
      </c:barChart>
      <c:catAx>
        <c:axId val="5098174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17840"/>
        <c:crosses val="autoZero"/>
        <c:auto val="1"/>
        <c:lblAlgn val="ctr"/>
        <c:lblOffset val="100"/>
        <c:noMultiLvlLbl val="0"/>
      </c:catAx>
      <c:valAx>
        <c:axId val="5098178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174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'10-Edificio 7'!$C$12:$C$13</c:f>
              <c:strCache>
                <c:ptCount val="2"/>
                <c:pt idx="0">
                  <c:v>Demanda máxima       (kW)</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7'!$C$14:$C$25</c:f>
              <c:numCache>
                <c:formatCode>General</c:formatCode>
                <c:ptCount val="12"/>
              </c:numCache>
            </c:numRef>
          </c:val>
          <c:extLst>
            <c:ext xmlns:c16="http://schemas.microsoft.com/office/drawing/2014/chart" uri="{C3380CC4-5D6E-409C-BE32-E72D297353CC}">
              <c16:uniqueId val="{00000000-A520-495D-98CD-FB27F7352758}"/>
            </c:ext>
          </c:extLst>
        </c:ser>
        <c:dLbls>
          <c:showLegendKey val="0"/>
          <c:showVal val="0"/>
          <c:showCatName val="0"/>
          <c:showSerName val="0"/>
          <c:showPercent val="0"/>
          <c:showBubbleSize val="0"/>
        </c:dLbls>
        <c:gapWidth val="150"/>
        <c:overlap val="100"/>
        <c:axId val="509818688"/>
        <c:axId val="509819112"/>
      </c:barChart>
      <c:catAx>
        <c:axId val="5098186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19112"/>
        <c:crosses val="autoZero"/>
        <c:auto val="1"/>
        <c:lblAlgn val="ctr"/>
        <c:lblOffset val="100"/>
        <c:noMultiLvlLbl val="0"/>
      </c:catAx>
      <c:valAx>
        <c:axId val="5098191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186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'10-Edificio 7'!$D$12:$D$13</c:f>
              <c:strCache>
                <c:ptCount val="2"/>
                <c:pt idx="0">
                  <c:v>Importe             (¢)</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7'!$D$14:$D$25</c:f>
              <c:numCache>
                <c:formatCode>"₡"#,##0</c:formatCode>
                <c:ptCount val="12"/>
              </c:numCache>
            </c:numRef>
          </c:val>
          <c:extLst>
            <c:ext xmlns:c16="http://schemas.microsoft.com/office/drawing/2014/chart" uri="{C3380CC4-5D6E-409C-BE32-E72D297353CC}">
              <c16:uniqueId val="{00000000-B58C-498E-A7E9-FE3ACA32A5B9}"/>
            </c:ext>
          </c:extLst>
        </c:ser>
        <c:dLbls>
          <c:showLegendKey val="0"/>
          <c:showVal val="0"/>
          <c:showCatName val="0"/>
          <c:showSerName val="0"/>
          <c:showPercent val="0"/>
          <c:showBubbleSize val="0"/>
        </c:dLbls>
        <c:gapWidth val="150"/>
        <c:overlap val="100"/>
        <c:axId val="509819960"/>
        <c:axId val="509820384"/>
      </c:barChart>
      <c:catAx>
        <c:axId val="509819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09820384"/>
        <c:crosses val="autoZero"/>
        <c:auto val="1"/>
        <c:lblAlgn val="ctr"/>
        <c:lblOffset val="100"/>
        <c:noMultiLvlLbl val="0"/>
      </c:catAx>
      <c:valAx>
        <c:axId val="509820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19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'10-Edificio 7'!$G$13</c:f>
              <c:strCache>
                <c:ptCount val="1"/>
                <c:pt idx="0">
                  <c:v>Consumo de energía eléctrica por  empleado (kWh /Nº empleados)</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EEF-4D35-8A2B-1E13EA0733DD}"/>
            </c:ext>
          </c:extLst>
        </c:ser>
        <c:dLbls>
          <c:showLegendKey val="0"/>
          <c:showVal val="0"/>
          <c:showCatName val="0"/>
          <c:showSerName val="0"/>
          <c:showPercent val="0"/>
          <c:showBubbleSize val="0"/>
        </c:dLbls>
        <c:gapWidth val="150"/>
        <c:overlap val="100"/>
        <c:axId val="513322624"/>
        <c:axId val="513323048"/>
      </c:barChart>
      <c:catAx>
        <c:axId val="513322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23048"/>
        <c:crosses val="autoZero"/>
        <c:auto val="1"/>
        <c:lblAlgn val="ctr"/>
        <c:lblOffset val="100"/>
        <c:noMultiLvlLbl val="0"/>
      </c:catAx>
      <c:valAx>
        <c:axId val="513323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22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'10-Edificio 7'!$H$13</c:f>
              <c:strCache>
                <c:ptCount val="1"/>
                <c:pt idx="0">
                  <c:v>Consumo de energía eléctrica por área física        (kWh/ m2)</c:v>
                </c:pt>
              </c:strCache>
            </c:strRef>
          </c:tx>
          <c:invertIfNegative val="0"/>
          <c:cat>
            <c:strRef>
              <c:f>'10-Edificio 7'!$A$14:$A$25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'10-Edificio 7'!$H$14:$H$25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797-406C-9FFB-8851F18211F9}"/>
            </c:ext>
          </c:extLst>
        </c:ser>
        <c:dLbls>
          <c:showLegendKey val="0"/>
          <c:showVal val="0"/>
          <c:showCatName val="0"/>
          <c:showSerName val="0"/>
          <c:showPercent val="0"/>
          <c:showBubbleSize val="0"/>
        </c:dLbls>
        <c:gapWidth val="150"/>
        <c:overlap val="100"/>
        <c:axId val="513323896"/>
        <c:axId val="513324320"/>
      </c:barChart>
      <c:catAx>
        <c:axId val="513323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24320"/>
        <c:crosses val="autoZero"/>
        <c:auto val="1"/>
        <c:lblAlgn val="ctr"/>
        <c:lblOffset val="100"/>
        <c:noMultiLvlLbl val="0"/>
      </c:catAx>
      <c:valAx>
        <c:axId val="513324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23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793E-4786-B01E-AB151EDA3E5E}"/>
            </c:ext>
          </c:extLst>
        </c:ser>
        <c:dLbls>
          <c:showLegendKey val="0"/>
          <c:showVal val="0"/>
          <c:showCatName val="0"/>
          <c:showSerName val="0"/>
          <c:showPercent val="0"/>
          <c:showBubbleSize val="0"/>
        </c:dLbls>
        <c:gapWidth val="150"/>
        <c:overlap val="100"/>
        <c:axId val="513326440"/>
        <c:axId val="513326864"/>
      </c:barChart>
      <c:catAx>
        <c:axId val="5133264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26864"/>
        <c:crosses val="autoZero"/>
        <c:auto val="1"/>
        <c:lblAlgn val="ctr"/>
        <c:lblOffset val="100"/>
        <c:noMultiLvlLbl val="0"/>
      </c:catAx>
      <c:valAx>
        <c:axId val="5133268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264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379B-4B9C-AA4F-DD82C4AF2E3D}"/>
            </c:ext>
          </c:extLst>
        </c:ser>
        <c:dLbls>
          <c:showLegendKey val="0"/>
          <c:showVal val="0"/>
          <c:showCatName val="0"/>
          <c:showSerName val="0"/>
          <c:showPercent val="0"/>
          <c:showBubbleSize val="0"/>
        </c:dLbls>
        <c:gapWidth val="150"/>
        <c:overlap val="100"/>
        <c:axId val="513327712"/>
        <c:axId val="513328136"/>
      </c:barChart>
      <c:catAx>
        <c:axId val="513327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28136"/>
        <c:crosses val="autoZero"/>
        <c:auto val="1"/>
        <c:lblAlgn val="ctr"/>
        <c:lblOffset val="100"/>
        <c:noMultiLvlLbl val="0"/>
      </c:catAx>
      <c:valAx>
        <c:axId val="5133281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27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A524-4763-B1EB-1A60DEF452EE}"/>
            </c:ext>
          </c:extLst>
        </c:ser>
        <c:dLbls>
          <c:showLegendKey val="0"/>
          <c:showVal val="0"/>
          <c:showCatName val="0"/>
          <c:showSerName val="0"/>
          <c:showPercent val="0"/>
          <c:showBubbleSize val="0"/>
        </c:dLbls>
        <c:gapWidth val="150"/>
        <c:overlap val="100"/>
        <c:axId val="513328984"/>
        <c:axId val="513329408"/>
      </c:barChart>
      <c:catAx>
        <c:axId val="5133289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29408"/>
        <c:crosses val="autoZero"/>
        <c:auto val="1"/>
        <c:lblAlgn val="ctr"/>
        <c:lblOffset val="100"/>
        <c:noMultiLvlLbl val="0"/>
      </c:catAx>
      <c:valAx>
        <c:axId val="5133294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289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C9-419B-A158-466961C9A385}"/>
            </c:ext>
          </c:extLst>
        </c:ser>
        <c:dLbls>
          <c:showLegendKey val="0"/>
          <c:showVal val="0"/>
          <c:showCatName val="0"/>
          <c:showSerName val="0"/>
          <c:showPercent val="0"/>
          <c:showBubbleSize val="0"/>
        </c:dLbls>
        <c:gapWidth val="150"/>
        <c:overlap val="100"/>
        <c:axId val="513330256"/>
        <c:axId val="513330680"/>
      </c:barChart>
      <c:catAx>
        <c:axId val="5133302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30680"/>
        <c:crosses val="autoZero"/>
        <c:auto val="1"/>
        <c:lblAlgn val="ctr"/>
        <c:lblOffset val="100"/>
        <c:noMultiLvlLbl val="0"/>
      </c:catAx>
      <c:valAx>
        <c:axId val="5133306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302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684-4660-AE45-B0D913D11360}"/>
            </c:ext>
          </c:extLst>
        </c:ser>
        <c:dLbls>
          <c:showLegendKey val="0"/>
          <c:showVal val="0"/>
          <c:showCatName val="0"/>
          <c:showSerName val="0"/>
          <c:showPercent val="0"/>
          <c:showBubbleSize val="0"/>
        </c:dLbls>
        <c:gapWidth val="150"/>
        <c:overlap val="100"/>
        <c:axId val="489178784"/>
        <c:axId val="489179208"/>
      </c:barChart>
      <c:catAx>
        <c:axId val="489178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79208"/>
        <c:crosses val="autoZero"/>
        <c:auto val="1"/>
        <c:lblAlgn val="ctr"/>
        <c:lblOffset val="100"/>
        <c:noMultiLvlLbl val="0"/>
      </c:catAx>
      <c:valAx>
        <c:axId val="4891792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78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81-45EA-BB48-26DC43C7E00D}"/>
            </c:ext>
          </c:extLst>
        </c:ser>
        <c:dLbls>
          <c:showLegendKey val="0"/>
          <c:showVal val="0"/>
          <c:showCatName val="0"/>
          <c:showSerName val="0"/>
          <c:showPercent val="0"/>
          <c:showBubbleSize val="0"/>
        </c:dLbls>
        <c:gapWidth val="150"/>
        <c:overlap val="100"/>
        <c:axId val="513331528"/>
        <c:axId val="513331952"/>
      </c:barChart>
      <c:catAx>
        <c:axId val="513331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31952"/>
        <c:crosses val="autoZero"/>
        <c:auto val="1"/>
        <c:lblAlgn val="ctr"/>
        <c:lblOffset val="100"/>
        <c:noMultiLvlLbl val="0"/>
      </c:catAx>
      <c:valAx>
        <c:axId val="513331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31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2FC-48EF-87F1-96D95552D8B8}"/>
            </c:ext>
          </c:extLst>
        </c:ser>
        <c:dLbls>
          <c:showLegendKey val="0"/>
          <c:showVal val="0"/>
          <c:showCatName val="0"/>
          <c:showSerName val="0"/>
          <c:showPercent val="0"/>
          <c:showBubbleSize val="0"/>
        </c:dLbls>
        <c:gapWidth val="150"/>
        <c:overlap val="100"/>
        <c:axId val="513334072"/>
        <c:axId val="513334496"/>
      </c:barChart>
      <c:catAx>
        <c:axId val="513334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34496"/>
        <c:crosses val="autoZero"/>
        <c:auto val="1"/>
        <c:lblAlgn val="ctr"/>
        <c:lblOffset val="100"/>
        <c:noMultiLvlLbl val="0"/>
      </c:catAx>
      <c:valAx>
        <c:axId val="513334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34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74D7-434E-B72B-505434AF5A71}"/>
            </c:ext>
          </c:extLst>
        </c:ser>
        <c:dLbls>
          <c:showLegendKey val="0"/>
          <c:showVal val="0"/>
          <c:showCatName val="0"/>
          <c:showSerName val="0"/>
          <c:showPercent val="0"/>
          <c:showBubbleSize val="0"/>
        </c:dLbls>
        <c:gapWidth val="150"/>
        <c:overlap val="100"/>
        <c:axId val="513335344"/>
        <c:axId val="513335768"/>
      </c:barChart>
      <c:catAx>
        <c:axId val="5133353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35768"/>
        <c:crosses val="autoZero"/>
        <c:auto val="1"/>
        <c:lblAlgn val="ctr"/>
        <c:lblOffset val="100"/>
        <c:noMultiLvlLbl val="0"/>
      </c:catAx>
      <c:valAx>
        <c:axId val="5133357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353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5695-4699-860E-F99747C7A9CD}"/>
            </c:ext>
          </c:extLst>
        </c:ser>
        <c:dLbls>
          <c:showLegendKey val="0"/>
          <c:showVal val="0"/>
          <c:showCatName val="0"/>
          <c:showSerName val="0"/>
          <c:showPercent val="0"/>
          <c:showBubbleSize val="0"/>
        </c:dLbls>
        <c:gapWidth val="150"/>
        <c:overlap val="100"/>
        <c:axId val="513336616"/>
        <c:axId val="513337040"/>
      </c:barChart>
      <c:catAx>
        <c:axId val="5133366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37040"/>
        <c:crosses val="autoZero"/>
        <c:auto val="1"/>
        <c:lblAlgn val="ctr"/>
        <c:lblOffset val="100"/>
        <c:noMultiLvlLbl val="0"/>
      </c:catAx>
      <c:valAx>
        <c:axId val="5133370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366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99C-4DBD-89BE-5BDB2A606379}"/>
            </c:ext>
          </c:extLst>
        </c:ser>
        <c:dLbls>
          <c:showLegendKey val="0"/>
          <c:showVal val="0"/>
          <c:showCatName val="0"/>
          <c:showSerName val="0"/>
          <c:showPercent val="0"/>
          <c:showBubbleSize val="0"/>
        </c:dLbls>
        <c:gapWidth val="150"/>
        <c:overlap val="100"/>
        <c:axId val="513337888"/>
        <c:axId val="513338312"/>
      </c:barChart>
      <c:catAx>
        <c:axId val="5133378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38312"/>
        <c:crosses val="autoZero"/>
        <c:auto val="1"/>
        <c:lblAlgn val="ctr"/>
        <c:lblOffset val="100"/>
        <c:noMultiLvlLbl val="0"/>
      </c:catAx>
      <c:valAx>
        <c:axId val="5133383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37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F36-4598-9759-11C85DF6BF18}"/>
            </c:ext>
          </c:extLst>
        </c:ser>
        <c:dLbls>
          <c:showLegendKey val="0"/>
          <c:showVal val="0"/>
          <c:showCatName val="0"/>
          <c:showSerName val="0"/>
          <c:showPercent val="0"/>
          <c:showBubbleSize val="0"/>
        </c:dLbls>
        <c:gapWidth val="150"/>
        <c:overlap val="100"/>
        <c:axId val="513339160"/>
        <c:axId val="513339584"/>
      </c:barChart>
      <c:catAx>
        <c:axId val="513339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39584"/>
        <c:crosses val="autoZero"/>
        <c:auto val="1"/>
        <c:lblAlgn val="ctr"/>
        <c:lblOffset val="100"/>
        <c:noMultiLvlLbl val="0"/>
      </c:catAx>
      <c:valAx>
        <c:axId val="513339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39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E502-4F34-9B28-F14E1DD8D5F6}"/>
            </c:ext>
          </c:extLst>
        </c:ser>
        <c:dLbls>
          <c:showLegendKey val="0"/>
          <c:showVal val="0"/>
          <c:showCatName val="0"/>
          <c:showSerName val="0"/>
          <c:showPercent val="0"/>
          <c:showBubbleSize val="0"/>
        </c:dLbls>
        <c:gapWidth val="150"/>
        <c:overlap val="100"/>
        <c:axId val="513341704"/>
        <c:axId val="513342128"/>
      </c:barChart>
      <c:catAx>
        <c:axId val="513341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42128"/>
        <c:crosses val="autoZero"/>
        <c:auto val="1"/>
        <c:lblAlgn val="ctr"/>
        <c:lblOffset val="100"/>
        <c:noMultiLvlLbl val="0"/>
      </c:catAx>
      <c:valAx>
        <c:axId val="51334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41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F207-4F73-A307-5EB4CCB846E1}"/>
            </c:ext>
          </c:extLst>
        </c:ser>
        <c:dLbls>
          <c:showLegendKey val="0"/>
          <c:showVal val="0"/>
          <c:showCatName val="0"/>
          <c:showSerName val="0"/>
          <c:showPercent val="0"/>
          <c:showBubbleSize val="0"/>
        </c:dLbls>
        <c:gapWidth val="150"/>
        <c:overlap val="100"/>
        <c:axId val="513342552"/>
        <c:axId val="513342976"/>
      </c:barChart>
      <c:catAx>
        <c:axId val="5133425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42976"/>
        <c:crosses val="autoZero"/>
        <c:auto val="1"/>
        <c:lblAlgn val="ctr"/>
        <c:lblOffset val="100"/>
        <c:noMultiLvlLbl val="0"/>
      </c:catAx>
      <c:valAx>
        <c:axId val="5133429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425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DFA0-4A1F-99F8-98FE9F82C842}"/>
            </c:ext>
          </c:extLst>
        </c:ser>
        <c:dLbls>
          <c:showLegendKey val="0"/>
          <c:showVal val="0"/>
          <c:showCatName val="0"/>
          <c:showSerName val="0"/>
          <c:showPercent val="0"/>
          <c:showBubbleSize val="0"/>
        </c:dLbls>
        <c:gapWidth val="150"/>
        <c:overlap val="100"/>
        <c:axId val="513343824"/>
        <c:axId val="513344248"/>
      </c:barChart>
      <c:catAx>
        <c:axId val="5133438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44248"/>
        <c:crosses val="autoZero"/>
        <c:auto val="1"/>
        <c:lblAlgn val="ctr"/>
        <c:lblOffset val="100"/>
        <c:noMultiLvlLbl val="0"/>
      </c:catAx>
      <c:valAx>
        <c:axId val="5133442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438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292-4E4A-B850-9CB1DF36D048}"/>
            </c:ext>
          </c:extLst>
        </c:ser>
        <c:dLbls>
          <c:showLegendKey val="0"/>
          <c:showVal val="0"/>
          <c:showCatName val="0"/>
          <c:showSerName val="0"/>
          <c:showPercent val="0"/>
          <c:showBubbleSize val="0"/>
        </c:dLbls>
        <c:gapWidth val="150"/>
        <c:overlap val="100"/>
        <c:axId val="513345096"/>
        <c:axId val="513345520"/>
      </c:barChart>
      <c:catAx>
        <c:axId val="513345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45520"/>
        <c:crosses val="autoZero"/>
        <c:auto val="1"/>
        <c:lblAlgn val="ctr"/>
        <c:lblOffset val="100"/>
        <c:noMultiLvlLbl val="0"/>
      </c:catAx>
      <c:valAx>
        <c:axId val="51334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45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C380-4D2D-9E0C-7B899FF0F7F1}"/>
            </c:ext>
          </c:extLst>
        </c:ser>
        <c:dLbls>
          <c:showLegendKey val="0"/>
          <c:showVal val="0"/>
          <c:showCatName val="0"/>
          <c:showSerName val="0"/>
          <c:showPercent val="0"/>
          <c:showBubbleSize val="0"/>
        </c:dLbls>
        <c:gapWidth val="150"/>
        <c:overlap val="100"/>
        <c:axId val="489181328"/>
        <c:axId val="489181752"/>
      </c:barChart>
      <c:catAx>
        <c:axId val="4891813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81752"/>
        <c:crosses val="autoZero"/>
        <c:auto val="1"/>
        <c:lblAlgn val="ctr"/>
        <c:lblOffset val="100"/>
        <c:noMultiLvlLbl val="0"/>
      </c:catAx>
      <c:valAx>
        <c:axId val="4891817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813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66" l="0.70000000000000062" r="0.70000000000000062" t="0.75000000000000366"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A71-4C58-A4EA-8021E7A68386}"/>
            </c:ext>
          </c:extLst>
        </c:ser>
        <c:dLbls>
          <c:showLegendKey val="0"/>
          <c:showVal val="0"/>
          <c:showCatName val="0"/>
          <c:showSerName val="0"/>
          <c:showPercent val="0"/>
          <c:showBubbleSize val="0"/>
        </c:dLbls>
        <c:gapWidth val="150"/>
        <c:overlap val="100"/>
        <c:axId val="513346368"/>
        <c:axId val="513346792"/>
      </c:barChart>
      <c:catAx>
        <c:axId val="513346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46792"/>
        <c:crosses val="autoZero"/>
        <c:auto val="1"/>
        <c:lblAlgn val="ctr"/>
        <c:lblOffset val="100"/>
        <c:noMultiLvlLbl val="0"/>
      </c:catAx>
      <c:valAx>
        <c:axId val="513346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46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BB36-4CB7-9019-A4D3FFB13D9C}"/>
            </c:ext>
          </c:extLst>
        </c:ser>
        <c:dLbls>
          <c:showLegendKey val="0"/>
          <c:showVal val="0"/>
          <c:showCatName val="0"/>
          <c:showSerName val="0"/>
          <c:showPercent val="0"/>
          <c:showBubbleSize val="0"/>
        </c:dLbls>
        <c:gapWidth val="150"/>
        <c:overlap val="100"/>
        <c:axId val="513348912"/>
        <c:axId val="513349336"/>
      </c:barChart>
      <c:catAx>
        <c:axId val="5133489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49336"/>
        <c:crosses val="autoZero"/>
        <c:auto val="1"/>
        <c:lblAlgn val="ctr"/>
        <c:lblOffset val="100"/>
        <c:noMultiLvlLbl val="0"/>
      </c:catAx>
      <c:valAx>
        <c:axId val="513349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489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40B-4305-A8DC-EC0D40823B6C}"/>
            </c:ext>
          </c:extLst>
        </c:ser>
        <c:dLbls>
          <c:showLegendKey val="0"/>
          <c:showVal val="0"/>
          <c:showCatName val="0"/>
          <c:showSerName val="0"/>
          <c:showPercent val="0"/>
          <c:showBubbleSize val="0"/>
        </c:dLbls>
        <c:gapWidth val="150"/>
        <c:overlap val="100"/>
        <c:axId val="513350184"/>
        <c:axId val="513350608"/>
      </c:barChart>
      <c:catAx>
        <c:axId val="5133501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50608"/>
        <c:crosses val="autoZero"/>
        <c:auto val="1"/>
        <c:lblAlgn val="ctr"/>
        <c:lblOffset val="100"/>
        <c:noMultiLvlLbl val="0"/>
      </c:catAx>
      <c:valAx>
        <c:axId val="5133506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50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4FAE-4A0E-A8FC-1D878A4DADD3}"/>
            </c:ext>
          </c:extLst>
        </c:ser>
        <c:dLbls>
          <c:showLegendKey val="0"/>
          <c:showVal val="0"/>
          <c:showCatName val="0"/>
          <c:showSerName val="0"/>
          <c:showPercent val="0"/>
          <c:showBubbleSize val="0"/>
        </c:dLbls>
        <c:gapWidth val="150"/>
        <c:overlap val="100"/>
        <c:axId val="513351456"/>
        <c:axId val="513351880"/>
      </c:barChart>
      <c:catAx>
        <c:axId val="513351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51880"/>
        <c:crosses val="autoZero"/>
        <c:auto val="1"/>
        <c:lblAlgn val="ctr"/>
        <c:lblOffset val="100"/>
        <c:noMultiLvlLbl val="0"/>
      </c:catAx>
      <c:valAx>
        <c:axId val="513351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51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194-4AB9-B611-F7DFD39A8CAD}"/>
            </c:ext>
          </c:extLst>
        </c:ser>
        <c:dLbls>
          <c:showLegendKey val="0"/>
          <c:showVal val="0"/>
          <c:showCatName val="0"/>
          <c:showSerName val="0"/>
          <c:showPercent val="0"/>
          <c:showBubbleSize val="0"/>
        </c:dLbls>
        <c:gapWidth val="150"/>
        <c:overlap val="100"/>
        <c:axId val="513352728"/>
        <c:axId val="513353152"/>
      </c:barChart>
      <c:catAx>
        <c:axId val="5133527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53152"/>
        <c:crosses val="autoZero"/>
        <c:auto val="1"/>
        <c:lblAlgn val="ctr"/>
        <c:lblOffset val="100"/>
        <c:noMultiLvlLbl val="0"/>
      </c:catAx>
      <c:valAx>
        <c:axId val="5133531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527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EC-49F7-820B-1F99A11B1443}"/>
            </c:ext>
          </c:extLst>
        </c:ser>
        <c:dLbls>
          <c:showLegendKey val="0"/>
          <c:showVal val="0"/>
          <c:showCatName val="0"/>
          <c:showSerName val="0"/>
          <c:showPercent val="0"/>
          <c:showBubbleSize val="0"/>
        </c:dLbls>
        <c:gapWidth val="150"/>
        <c:overlap val="100"/>
        <c:axId val="513354000"/>
        <c:axId val="513354424"/>
      </c:barChart>
      <c:catAx>
        <c:axId val="513354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54424"/>
        <c:crosses val="autoZero"/>
        <c:auto val="1"/>
        <c:lblAlgn val="ctr"/>
        <c:lblOffset val="100"/>
        <c:noMultiLvlLbl val="0"/>
      </c:catAx>
      <c:valAx>
        <c:axId val="513354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54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2ED8-4738-8F9A-226B1F13C87F}"/>
            </c:ext>
          </c:extLst>
        </c:ser>
        <c:dLbls>
          <c:showLegendKey val="0"/>
          <c:showVal val="0"/>
          <c:showCatName val="0"/>
          <c:showSerName val="0"/>
          <c:showPercent val="0"/>
          <c:showBubbleSize val="0"/>
        </c:dLbls>
        <c:gapWidth val="150"/>
        <c:overlap val="100"/>
        <c:axId val="513356120"/>
        <c:axId val="513356544"/>
      </c:barChart>
      <c:catAx>
        <c:axId val="513356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56544"/>
        <c:crosses val="autoZero"/>
        <c:auto val="1"/>
        <c:lblAlgn val="ctr"/>
        <c:lblOffset val="100"/>
        <c:noMultiLvlLbl val="0"/>
      </c:catAx>
      <c:valAx>
        <c:axId val="513356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56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c:ext xmlns:c16="http://schemas.microsoft.com/office/drawing/2014/chart" uri="{C3380CC4-5D6E-409C-BE32-E72D297353CC}">
              <c16:uniqueId val="{00000000-538B-43D9-90A5-2FF3CF078490}"/>
            </c:ext>
          </c:extLst>
        </c:ser>
        <c:dLbls>
          <c:showLegendKey val="0"/>
          <c:showVal val="0"/>
          <c:showCatName val="0"/>
          <c:showSerName val="0"/>
          <c:showPercent val="0"/>
          <c:showBubbleSize val="0"/>
        </c:dLbls>
        <c:gapWidth val="150"/>
        <c:overlap val="100"/>
        <c:axId val="513357392"/>
        <c:axId val="513357816"/>
      </c:barChart>
      <c:catAx>
        <c:axId val="513357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57816"/>
        <c:crosses val="autoZero"/>
        <c:auto val="1"/>
        <c:lblAlgn val="ctr"/>
        <c:lblOffset val="100"/>
        <c:noMultiLvlLbl val="0"/>
      </c:catAx>
      <c:valAx>
        <c:axId val="513357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57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A80E-48E9-88E0-3A263DD7E79B}"/>
            </c:ext>
          </c:extLst>
        </c:ser>
        <c:dLbls>
          <c:showLegendKey val="0"/>
          <c:showVal val="0"/>
          <c:showCatName val="0"/>
          <c:showSerName val="0"/>
          <c:showPercent val="0"/>
          <c:showBubbleSize val="0"/>
        </c:dLbls>
        <c:gapWidth val="150"/>
        <c:overlap val="100"/>
        <c:axId val="513358664"/>
        <c:axId val="513359088"/>
      </c:barChart>
      <c:catAx>
        <c:axId val="5133586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59088"/>
        <c:crosses val="autoZero"/>
        <c:auto val="1"/>
        <c:lblAlgn val="ctr"/>
        <c:lblOffset val="100"/>
        <c:noMultiLvlLbl val="0"/>
      </c:catAx>
      <c:valAx>
        <c:axId val="5133590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586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AB-41FF-927D-BB940293C3FD}"/>
            </c:ext>
          </c:extLst>
        </c:ser>
        <c:dLbls>
          <c:showLegendKey val="0"/>
          <c:showVal val="0"/>
          <c:showCatName val="0"/>
          <c:showSerName val="0"/>
          <c:showPercent val="0"/>
          <c:showBubbleSize val="0"/>
        </c:dLbls>
        <c:gapWidth val="150"/>
        <c:overlap val="100"/>
        <c:axId val="513359936"/>
        <c:axId val="513360360"/>
      </c:barChart>
      <c:catAx>
        <c:axId val="5133599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60360"/>
        <c:crosses val="autoZero"/>
        <c:auto val="1"/>
        <c:lblAlgn val="ctr"/>
        <c:lblOffset val="100"/>
        <c:noMultiLvlLbl val="0"/>
      </c:catAx>
      <c:valAx>
        <c:axId val="5133603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59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A4C1-46E2-A173-E3549539EE25}"/>
            </c:ext>
          </c:extLst>
        </c:ser>
        <c:dLbls>
          <c:showLegendKey val="0"/>
          <c:showVal val="0"/>
          <c:showCatName val="0"/>
          <c:showSerName val="0"/>
          <c:showPercent val="0"/>
          <c:showBubbleSize val="0"/>
        </c:dLbls>
        <c:gapWidth val="150"/>
        <c:overlap val="100"/>
        <c:axId val="489182600"/>
        <c:axId val="489183024"/>
      </c:barChart>
      <c:catAx>
        <c:axId val="4891826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83024"/>
        <c:crosses val="autoZero"/>
        <c:auto val="1"/>
        <c:lblAlgn val="ctr"/>
        <c:lblOffset val="100"/>
        <c:noMultiLvlLbl val="0"/>
      </c:catAx>
      <c:valAx>
        <c:axId val="4891830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826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C42-4ADC-A165-D6EC9A6F55AF}"/>
            </c:ext>
          </c:extLst>
        </c:ser>
        <c:dLbls>
          <c:showLegendKey val="0"/>
          <c:showVal val="0"/>
          <c:showCatName val="0"/>
          <c:showSerName val="0"/>
          <c:showPercent val="0"/>
          <c:showBubbleSize val="0"/>
        </c:dLbls>
        <c:gapWidth val="150"/>
        <c:overlap val="100"/>
        <c:axId val="513361208"/>
        <c:axId val="513361632"/>
      </c:barChart>
      <c:catAx>
        <c:axId val="513361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61632"/>
        <c:crosses val="autoZero"/>
        <c:auto val="1"/>
        <c:lblAlgn val="ctr"/>
        <c:lblOffset val="100"/>
        <c:noMultiLvlLbl val="0"/>
      </c:catAx>
      <c:valAx>
        <c:axId val="5133616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61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10'!$B$14:$B$25</c:f>
              <c:numCache>
                <c:formatCode>General</c:formatCode>
                <c:ptCount val="12"/>
              </c:numCache>
            </c:numRef>
          </c:val>
          <c:extLst>
            <c:ext xmlns:c16="http://schemas.microsoft.com/office/drawing/2014/chart" uri="{C3380CC4-5D6E-409C-BE32-E72D297353CC}">
              <c16:uniqueId val="{00000000-9A7A-4765-B97F-113D954ABBE6}"/>
            </c:ext>
          </c:extLst>
        </c:ser>
        <c:dLbls>
          <c:showLegendKey val="0"/>
          <c:showVal val="0"/>
          <c:showCatName val="0"/>
          <c:showSerName val="0"/>
          <c:showPercent val="0"/>
          <c:showBubbleSize val="0"/>
        </c:dLbls>
        <c:gapWidth val="150"/>
        <c:overlap val="100"/>
        <c:axId val="513363752"/>
        <c:axId val="513364176"/>
      </c:barChart>
      <c:catAx>
        <c:axId val="5133637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64176"/>
        <c:crosses val="autoZero"/>
        <c:auto val="1"/>
        <c:lblAlgn val="ctr"/>
        <c:lblOffset val="100"/>
        <c:noMultiLvlLbl val="0"/>
      </c:catAx>
      <c:valAx>
        <c:axId val="513364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63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66" l="0.70000000000000062" r="0.70000000000000062" t="0.75000000000000366"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10'!$C$14:$C$25</c:f>
              <c:numCache>
                <c:formatCode>General</c:formatCode>
                <c:ptCount val="12"/>
              </c:numCache>
            </c:numRef>
          </c:val>
          <c:extLst>
            <c:ext xmlns:c16="http://schemas.microsoft.com/office/drawing/2014/chart" uri="{C3380CC4-5D6E-409C-BE32-E72D297353CC}">
              <c16:uniqueId val="{00000000-476A-4C89-A80C-944D4DF0D07B}"/>
            </c:ext>
          </c:extLst>
        </c:ser>
        <c:dLbls>
          <c:showLegendKey val="0"/>
          <c:showVal val="0"/>
          <c:showCatName val="0"/>
          <c:showSerName val="0"/>
          <c:showPercent val="0"/>
          <c:showBubbleSize val="0"/>
        </c:dLbls>
        <c:gapWidth val="150"/>
        <c:overlap val="100"/>
        <c:axId val="513365024"/>
        <c:axId val="513365448"/>
      </c:barChart>
      <c:catAx>
        <c:axId val="5133650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65448"/>
        <c:crosses val="autoZero"/>
        <c:auto val="1"/>
        <c:lblAlgn val="ctr"/>
        <c:lblOffset val="100"/>
        <c:noMultiLvlLbl val="0"/>
      </c:catAx>
      <c:valAx>
        <c:axId val="5133654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650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10'!$D$14:$D$25</c:f>
              <c:numCache>
                <c:formatCode>"₡"#,##0</c:formatCode>
                <c:ptCount val="12"/>
              </c:numCache>
            </c:numRef>
          </c:val>
          <c:extLst>
            <c:ext xmlns:c16="http://schemas.microsoft.com/office/drawing/2014/chart" uri="{C3380CC4-5D6E-409C-BE32-E72D297353CC}">
              <c16:uniqueId val="{00000000-093B-4841-A7A5-5EB5F5187A1D}"/>
            </c:ext>
          </c:extLst>
        </c:ser>
        <c:dLbls>
          <c:showLegendKey val="0"/>
          <c:showVal val="0"/>
          <c:showCatName val="0"/>
          <c:showSerName val="0"/>
          <c:showPercent val="0"/>
          <c:showBubbleSize val="0"/>
        </c:dLbls>
        <c:gapWidth val="150"/>
        <c:overlap val="100"/>
        <c:axId val="513366296"/>
        <c:axId val="513366720"/>
      </c:barChart>
      <c:catAx>
        <c:axId val="513366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66720"/>
        <c:crosses val="autoZero"/>
        <c:auto val="1"/>
        <c:lblAlgn val="ctr"/>
        <c:lblOffset val="100"/>
        <c:noMultiLvlLbl val="0"/>
      </c:catAx>
      <c:valAx>
        <c:axId val="513366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66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D5E-497A-BE69-A8CC91C962EE}"/>
            </c:ext>
          </c:extLst>
        </c:ser>
        <c:dLbls>
          <c:showLegendKey val="0"/>
          <c:showVal val="0"/>
          <c:showCatName val="0"/>
          <c:showSerName val="0"/>
          <c:showPercent val="0"/>
          <c:showBubbleSize val="0"/>
        </c:dLbls>
        <c:gapWidth val="150"/>
        <c:overlap val="100"/>
        <c:axId val="513367568"/>
        <c:axId val="513367992"/>
      </c:barChart>
      <c:catAx>
        <c:axId val="513367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67992"/>
        <c:crosses val="autoZero"/>
        <c:auto val="1"/>
        <c:lblAlgn val="ctr"/>
        <c:lblOffset val="100"/>
        <c:noMultiLvlLbl val="0"/>
      </c:catAx>
      <c:valAx>
        <c:axId val="513367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67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'13-Edificio 10'!$A$14:$A$25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'13-Edificio 10'!$H$14:$H$25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74-41E5-9B3A-CCE1DF3F9E06}"/>
            </c:ext>
          </c:extLst>
        </c:ser>
        <c:dLbls>
          <c:showLegendKey val="0"/>
          <c:showVal val="0"/>
          <c:showCatName val="0"/>
          <c:showSerName val="0"/>
          <c:showPercent val="0"/>
          <c:showBubbleSize val="0"/>
        </c:dLbls>
        <c:gapWidth val="150"/>
        <c:overlap val="100"/>
        <c:axId val="513368840"/>
        <c:axId val="513369264"/>
      </c:barChart>
      <c:catAx>
        <c:axId val="513368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69264"/>
        <c:crosses val="autoZero"/>
        <c:auto val="1"/>
        <c:lblAlgn val="ctr"/>
        <c:lblOffset val="100"/>
        <c:noMultiLvlLbl val="0"/>
      </c:catAx>
      <c:valAx>
        <c:axId val="513369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68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'14-Consumo por edificio'!$C$7:$C$8</c:f>
              <c:strCache>
                <c:ptCount val="2"/>
                <c:pt idx="0">
                  <c:v>Consumo de Energía  (kWh/mes)</c:v>
                </c:pt>
              </c:strCache>
            </c:strRef>
          </c:tx>
          <c:invertIfNegative val="0"/>
          <c:val>
            <c:numRef>
              <c:f>'14-Consumo por edificio'!$C$9:$C$18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'14-Consumo por edificio'!$B$9:$B$18</c15:sqref>
                        </c15:formulaRef>
                      </c:ext>
                    </c:extLst>
                  </c:multiLvlStrRef>
                </c15:cat>
              </c15:filteredCategoryTitle>
            </c:ext>
            <c:ext xmlns:c16="http://schemas.microsoft.com/office/drawing/2014/chart" uri="{C3380CC4-5D6E-409C-BE32-E72D297353CC}">
              <c16:uniqueId val="{00000000-B6AC-40B1-B315-305093EC7F2E}"/>
            </c:ext>
          </c:extLst>
        </c:ser>
        <c:dLbls>
          <c:showLegendKey val="0"/>
          <c:showVal val="0"/>
          <c:showCatName val="0"/>
          <c:showSerName val="0"/>
          <c:showPercent val="0"/>
          <c:showBubbleSize val="0"/>
        </c:dLbls>
        <c:gapWidth val="150"/>
        <c:axId val="513371808"/>
        <c:axId val="513372232"/>
      </c:barChart>
      <c:catAx>
        <c:axId val="5133718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72232"/>
        <c:crosses val="autoZero"/>
        <c:auto val="1"/>
        <c:lblAlgn val="ctr"/>
        <c:lblOffset val="100"/>
        <c:noMultiLvlLbl val="0"/>
      </c:catAx>
      <c:valAx>
        <c:axId val="51337223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71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'14-Consumo por edificio'!$D$7:$D$8</c:f>
              <c:strCache>
                <c:ptCount val="2"/>
                <c:pt idx="0">
                  <c:v>Demanda máxima (kW)</c:v>
                </c:pt>
              </c:strCache>
            </c:strRef>
          </c:tx>
          <c:invertIfNegative val="0"/>
          <c:val>
            <c:numRef>
              <c:f>'14-Consumo por edificio'!$D$9:$D$18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'14-Consumo por edificio'!$B$9:$B$18</c15:sqref>
                        </c15:formulaRef>
                      </c:ext>
                    </c:extLst>
                  </c:multiLvlStrRef>
                </c15:cat>
              </c15:filteredCategoryTitle>
            </c:ext>
            <c:ext xmlns:c16="http://schemas.microsoft.com/office/drawing/2014/chart" uri="{C3380CC4-5D6E-409C-BE32-E72D297353CC}">
              <c16:uniqueId val="{00000000-D50F-454C-A39B-FB0563319259}"/>
            </c:ext>
          </c:extLst>
        </c:ser>
        <c:dLbls>
          <c:showLegendKey val="0"/>
          <c:showVal val="0"/>
          <c:showCatName val="0"/>
          <c:showSerName val="0"/>
          <c:showPercent val="0"/>
          <c:showBubbleSize val="0"/>
        </c:dLbls>
        <c:gapWidth val="150"/>
        <c:axId val="509810208"/>
        <c:axId val="513373080"/>
      </c:barChart>
      <c:catAx>
        <c:axId val="50981020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73080"/>
        <c:crosses val="autoZero"/>
        <c:auto val="1"/>
        <c:lblAlgn val="ctr"/>
        <c:lblOffset val="100"/>
        <c:noMultiLvlLbl val="0"/>
      </c:catAx>
      <c:valAx>
        <c:axId val="5133730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0981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'14-Consumo por edificio'!$E$7:$E$8</c:f>
              <c:strCache>
                <c:ptCount val="2"/>
                <c:pt idx="0">
                  <c:v>Importe (¢/mes)</c:v>
                </c:pt>
              </c:strCache>
            </c:strRef>
          </c:tx>
          <c:invertIfNegative val="0"/>
          <c:val>
            <c:numRef>
              <c:f>'14-Consumo por edificio'!$E$9:$E$18</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'14-Consumo por edificio'!$B$9:$B$18</c15:sqref>
                        </c15:formulaRef>
                      </c:ext>
                    </c:extLst>
                  </c:multiLvlStrRef>
                </c15:cat>
              </c15:filteredCategoryTitle>
            </c:ext>
            <c:ext xmlns:c16="http://schemas.microsoft.com/office/drawing/2014/chart" uri="{C3380CC4-5D6E-409C-BE32-E72D297353CC}">
              <c16:uniqueId val="{00000000-466E-4326-9385-BFD8B8DF5602}"/>
            </c:ext>
          </c:extLst>
        </c:ser>
        <c:dLbls>
          <c:showLegendKey val="0"/>
          <c:showVal val="0"/>
          <c:showCatName val="0"/>
          <c:showSerName val="0"/>
          <c:showPercent val="0"/>
          <c:showBubbleSize val="0"/>
        </c:dLbls>
        <c:gapWidth val="150"/>
        <c:axId val="513373928"/>
        <c:axId val="513374352"/>
      </c:barChart>
      <c:catAx>
        <c:axId val="51337392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74352"/>
        <c:crosses val="autoZero"/>
        <c:auto val="1"/>
        <c:lblAlgn val="ctr"/>
        <c:lblOffset val="100"/>
        <c:noMultiLvlLbl val="0"/>
      </c:catAx>
      <c:valAx>
        <c:axId val="513374352"/>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739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'14-Consumo por edificio'!$H$8</c:f>
              <c:strCache>
                <c:ptCount val="1"/>
                <c:pt idx="0">
                  <c:v>Consumo de energía eléctrica por empleado al mes  (kWh/empleado/mes)</c:v>
                </c:pt>
              </c:strCache>
            </c:strRef>
          </c:tx>
          <c:invertIfNegative val="0"/>
          <c:val>
            <c:numRef>
              <c:f>'14-Consumo por edificio'!$H$9:$H$18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'14-Consumo por edificio'!$B$9:$B$18</c15:sqref>
                        </c15:formulaRef>
                      </c:ext>
                    </c:extLst>
                  </c:multiLvlStrRef>
                </c15:cat>
              </c15:filteredCategoryTitle>
            </c:ext>
            <c:ext xmlns:c16="http://schemas.microsoft.com/office/drawing/2014/chart" uri="{C3380CC4-5D6E-409C-BE32-E72D297353CC}">
              <c16:uniqueId val="{00000000-4A26-4F12-A7E5-1B276B7BB45A}"/>
            </c:ext>
          </c:extLst>
        </c:ser>
        <c:dLbls>
          <c:showLegendKey val="0"/>
          <c:showVal val="0"/>
          <c:showCatName val="0"/>
          <c:showSerName val="0"/>
          <c:showPercent val="0"/>
          <c:showBubbleSize val="0"/>
        </c:dLbls>
        <c:gapWidth val="150"/>
        <c:axId val="513375200"/>
        <c:axId val="513375624"/>
      </c:barChart>
      <c:catAx>
        <c:axId val="51337520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75624"/>
        <c:crosses val="autoZero"/>
        <c:auto val="1"/>
        <c:lblAlgn val="ctr"/>
        <c:lblOffset val="100"/>
        <c:noMultiLvlLbl val="0"/>
      </c:catAx>
      <c:valAx>
        <c:axId val="513375624"/>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752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8AC3-4F5E-AE1A-99925DEEBADC}"/>
            </c:ext>
          </c:extLst>
        </c:ser>
        <c:dLbls>
          <c:showLegendKey val="0"/>
          <c:showVal val="0"/>
          <c:showCatName val="0"/>
          <c:showSerName val="0"/>
          <c:showPercent val="0"/>
          <c:showBubbleSize val="0"/>
        </c:dLbls>
        <c:gapWidth val="150"/>
        <c:overlap val="100"/>
        <c:axId val="418157192"/>
        <c:axId val="489183872"/>
      </c:barChart>
      <c:catAx>
        <c:axId val="4181571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83872"/>
        <c:crosses val="autoZero"/>
        <c:auto val="1"/>
        <c:lblAlgn val="ctr"/>
        <c:lblOffset val="100"/>
        <c:noMultiLvlLbl val="0"/>
      </c:catAx>
      <c:valAx>
        <c:axId val="489183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571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'14-Consumo por edificio'!$I$8</c:f>
              <c:strCache>
                <c:ptCount val="1"/>
                <c:pt idx="0">
                  <c:v>Consumo de energía eléctrica por área física  por mes  (kWh/m2/mes)</c:v>
                </c:pt>
              </c:strCache>
            </c:strRef>
          </c:tx>
          <c:invertIfNegative val="0"/>
          <c:val>
            <c:numRef>
              <c:f>'14-Consumo por edificio'!$I$9:$I$18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'14-Consumo por edificio'!$B$9:$B$18</c15:sqref>
                        </c15:formulaRef>
                      </c:ext>
                    </c:extLst>
                  </c:multiLvlStrRef>
                </c15:cat>
              </c15:filteredCategoryTitle>
            </c:ext>
            <c:ext xmlns:c16="http://schemas.microsoft.com/office/drawing/2014/chart" uri="{C3380CC4-5D6E-409C-BE32-E72D297353CC}">
              <c16:uniqueId val="{00000000-744F-4F73-BA9F-4229BD20DED2}"/>
            </c:ext>
          </c:extLst>
        </c:ser>
        <c:dLbls>
          <c:showLegendKey val="0"/>
          <c:showVal val="0"/>
          <c:showCatName val="0"/>
          <c:showSerName val="0"/>
          <c:showPercent val="0"/>
          <c:showBubbleSize val="0"/>
        </c:dLbls>
        <c:gapWidth val="150"/>
        <c:axId val="513376472"/>
        <c:axId val="513376896"/>
      </c:barChart>
      <c:catAx>
        <c:axId val="513376472"/>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76896"/>
        <c:crosses val="autoZero"/>
        <c:auto val="1"/>
        <c:lblAlgn val="ctr"/>
        <c:lblOffset val="100"/>
        <c:noMultiLvlLbl val="0"/>
      </c:catAx>
      <c:valAx>
        <c:axId val="5133768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76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22" l="0.70000000000000062" r="0.70000000000000062" t="0.75000000000000522"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'15-Consumo institucional'!$B$8:$B$9</c:f>
              <c:strCache>
                <c:ptCount val="2"/>
                <c:pt idx="0">
                  <c:v>Energía    (kWh)</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institucional'!$B$10:$B$21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FB-41F6-B584-0C0F781AAE1C}"/>
            </c:ext>
          </c:extLst>
        </c:ser>
        <c:dLbls>
          <c:showLegendKey val="0"/>
          <c:showVal val="0"/>
          <c:showCatName val="0"/>
          <c:showSerName val="0"/>
          <c:showPercent val="0"/>
          <c:showBubbleSize val="0"/>
        </c:dLbls>
        <c:gapWidth val="150"/>
        <c:overlap val="100"/>
        <c:axId val="513386224"/>
        <c:axId val="513386648"/>
      </c:barChart>
      <c:catAx>
        <c:axId val="513386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3386648"/>
        <c:crosses val="autoZero"/>
        <c:auto val="1"/>
        <c:lblAlgn val="ctr"/>
        <c:lblOffset val="100"/>
        <c:noMultiLvlLbl val="0"/>
      </c:catAx>
      <c:valAx>
        <c:axId val="513386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3386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'15-Consumo institucional'!$C$8:$C$9</c:f>
              <c:strCache>
                <c:ptCount val="2"/>
                <c:pt idx="0">
                  <c:v>Demanda máxima   (kW)</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institucional'!$C$10:$C$21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39-4B80-8812-FD2315C8840C}"/>
            </c:ext>
          </c:extLst>
        </c:ser>
        <c:dLbls>
          <c:showLegendKey val="0"/>
          <c:showVal val="0"/>
          <c:showCatName val="0"/>
          <c:showSerName val="0"/>
          <c:showPercent val="0"/>
          <c:showBubbleSize val="0"/>
        </c:dLbls>
        <c:gapWidth val="150"/>
        <c:overlap val="100"/>
        <c:axId val="512601296"/>
        <c:axId val="512601720"/>
      </c:barChart>
      <c:catAx>
        <c:axId val="5126012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2601720"/>
        <c:crosses val="autoZero"/>
        <c:auto val="1"/>
        <c:lblAlgn val="ctr"/>
        <c:lblOffset val="100"/>
        <c:noMultiLvlLbl val="0"/>
      </c:catAx>
      <c:valAx>
        <c:axId val="5126017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26012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'15-Consumo institucional'!$D$8:$D$9</c:f>
              <c:strCache>
                <c:ptCount val="2"/>
                <c:pt idx="0">
                  <c:v>Importe             (¢)</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institucional'!$D$10:$D$21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789-4ADE-A1DD-21F1126455DF}"/>
            </c:ext>
          </c:extLst>
        </c:ser>
        <c:dLbls>
          <c:showLegendKey val="0"/>
          <c:showVal val="0"/>
          <c:showCatName val="0"/>
          <c:showSerName val="0"/>
          <c:showPercent val="0"/>
          <c:showBubbleSize val="0"/>
        </c:dLbls>
        <c:gapWidth val="150"/>
        <c:overlap val="100"/>
        <c:axId val="512602568"/>
        <c:axId val="512602992"/>
      </c:barChart>
      <c:catAx>
        <c:axId val="512602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2602992"/>
        <c:crosses val="autoZero"/>
        <c:auto val="1"/>
        <c:lblAlgn val="ctr"/>
        <c:lblOffset val="100"/>
        <c:noMultiLvlLbl val="0"/>
      </c:catAx>
      <c:valAx>
        <c:axId val="512602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2602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'15-Consumo institucional'!$G$9</c:f>
              <c:strCache>
                <c:ptCount val="1"/>
                <c:pt idx="0">
                  <c:v>Consumo de energía eléctrica por empleado        (kWh /Nº empleados)</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institucional'!$G$10:$G$21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D18-4A20-AD4D-AF98A50794BE}"/>
            </c:ext>
          </c:extLst>
        </c:ser>
        <c:dLbls>
          <c:showLegendKey val="0"/>
          <c:showVal val="0"/>
          <c:showCatName val="0"/>
          <c:showSerName val="0"/>
          <c:showPercent val="0"/>
          <c:showBubbleSize val="0"/>
        </c:dLbls>
        <c:gapWidth val="150"/>
        <c:overlap val="100"/>
        <c:axId val="512603840"/>
        <c:axId val="512604264"/>
      </c:barChart>
      <c:catAx>
        <c:axId val="512603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2604264"/>
        <c:crosses val="autoZero"/>
        <c:auto val="1"/>
        <c:lblAlgn val="ctr"/>
        <c:lblOffset val="100"/>
        <c:noMultiLvlLbl val="0"/>
      </c:catAx>
      <c:valAx>
        <c:axId val="512604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2603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'15-Consumo institucional'!$H$9</c:f>
              <c:strCache>
                <c:ptCount val="1"/>
                <c:pt idx="0">
                  <c:v>Consumo de energía eléctrica por área física       (kWh/ m2)</c:v>
                </c:pt>
              </c:strCache>
            </c:strRef>
          </c:tx>
          <c:invertIfNegative val="0"/>
          <c:cat>
            <c:strRef>
              <c:f>'15-Consumo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'15-Consumo institucional'!$H$10:$H$21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D56-43B0-ADD6-B16AB47BBDAE}"/>
            </c:ext>
          </c:extLst>
        </c:ser>
        <c:dLbls>
          <c:showLegendKey val="0"/>
          <c:showVal val="0"/>
          <c:showCatName val="0"/>
          <c:showSerName val="0"/>
          <c:showPercent val="0"/>
          <c:showBubbleSize val="0"/>
        </c:dLbls>
        <c:gapWidth val="150"/>
        <c:overlap val="100"/>
        <c:axId val="512605112"/>
        <c:axId val="512605536"/>
      </c:barChart>
      <c:catAx>
        <c:axId val="512605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512605536"/>
        <c:crosses val="autoZero"/>
        <c:auto val="1"/>
        <c:lblAlgn val="ctr"/>
        <c:lblOffset val="100"/>
        <c:noMultiLvlLbl val="0"/>
      </c:catAx>
      <c:valAx>
        <c:axId val="51260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512605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22" l="0.70000000000000062" r="0.70000000000000062" t="0.75000000000000522"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120-484E-BF36-5E920ABC2DDD}"/>
            </c:ext>
          </c:extLst>
        </c:ser>
        <c:dLbls>
          <c:showLegendKey val="0"/>
          <c:showVal val="0"/>
          <c:showCatName val="0"/>
          <c:showSerName val="0"/>
          <c:showPercent val="0"/>
          <c:showBubbleSize val="0"/>
        </c:dLbls>
        <c:gapWidth val="150"/>
        <c:overlap val="100"/>
        <c:axId val="489184720"/>
        <c:axId val="489185144"/>
      </c:barChart>
      <c:catAx>
        <c:axId val="489184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85144"/>
        <c:crosses val="autoZero"/>
        <c:auto val="1"/>
        <c:lblAlgn val="ctr"/>
        <c:lblOffset val="100"/>
        <c:noMultiLvlLbl val="0"/>
      </c:catAx>
      <c:valAx>
        <c:axId val="489185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84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'4-Edificio 1'!$D$12:$D$13</c:f>
              <c:strCache>
                <c:ptCount val="2"/>
                <c:pt idx="0">
                  <c:v>Importe             (¢)</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1'!$D$14:$D$25</c:f>
              <c:numCache>
                <c:formatCode>"₡"#,##0</c:formatCode>
                <c:ptCount val="12"/>
              </c:numCache>
            </c:numRef>
          </c:val>
          <c:extLst>
            <c:ext xmlns:c16="http://schemas.microsoft.com/office/drawing/2014/chart" uri="{C3380CC4-5D6E-409C-BE32-E72D297353CC}">
              <c16:uniqueId val="{00000000-01FD-4EDE-A151-782CF201A54E}"/>
            </c:ext>
          </c:extLst>
        </c:ser>
        <c:dLbls>
          <c:showLegendKey val="0"/>
          <c:showVal val="0"/>
          <c:showCatName val="0"/>
          <c:showSerName val="0"/>
          <c:showPercent val="0"/>
          <c:showBubbleSize val="0"/>
        </c:dLbls>
        <c:gapWidth val="150"/>
        <c:overlap val="100"/>
        <c:axId val="418188992"/>
        <c:axId val="418189416"/>
      </c:barChart>
      <c:catAx>
        <c:axId val="41818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89416"/>
        <c:crosses val="autoZero"/>
        <c:auto val="1"/>
        <c:lblAlgn val="ctr"/>
        <c:lblOffset val="100"/>
        <c:noMultiLvlLbl val="0"/>
      </c:catAx>
      <c:valAx>
        <c:axId val="41818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8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C82-4380-9A5F-3462209110F0}"/>
            </c:ext>
          </c:extLst>
        </c:ser>
        <c:dLbls>
          <c:showLegendKey val="0"/>
          <c:showVal val="0"/>
          <c:showCatName val="0"/>
          <c:showSerName val="0"/>
          <c:showPercent val="0"/>
          <c:showBubbleSize val="0"/>
        </c:dLbls>
        <c:gapWidth val="150"/>
        <c:overlap val="100"/>
        <c:axId val="489185992"/>
        <c:axId val="489186416"/>
      </c:barChart>
      <c:catAx>
        <c:axId val="489185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86416"/>
        <c:crosses val="autoZero"/>
        <c:auto val="1"/>
        <c:lblAlgn val="ctr"/>
        <c:lblOffset val="100"/>
        <c:noMultiLvlLbl val="0"/>
      </c:catAx>
      <c:valAx>
        <c:axId val="489186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85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2B70-4BAA-AEB3-C023EDBFD6D5}"/>
            </c:ext>
          </c:extLst>
        </c:ser>
        <c:dLbls>
          <c:showLegendKey val="0"/>
          <c:showVal val="0"/>
          <c:showCatName val="0"/>
          <c:showSerName val="0"/>
          <c:showPercent val="0"/>
          <c:showBubbleSize val="0"/>
        </c:dLbls>
        <c:gapWidth val="150"/>
        <c:overlap val="100"/>
        <c:axId val="489188112"/>
        <c:axId val="489188536"/>
      </c:barChart>
      <c:catAx>
        <c:axId val="489188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88536"/>
        <c:crosses val="autoZero"/>
        <c:auto val="1"/>
        <c:lblAlgn val="ctr"/>
        <c:lblOffset val="100"/>
        <c:noMultiLvlLbl val="0"/>
      </c:catAx>
      <c:valAx>
        <c:axId val="489188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88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5CC8-4595-8D31-C666B54B2BF0}"/>
            </c:ext>
          </c:extLst>
        </c:ser>
        <c:dLbls>
          <c:showLegendKey val="0"/>
          <c:showVal val="0"/>
          <c:showCatName val="0"/>
          <c:showSerName val="0"/>
          <c:showPercent val="0"/>
          <c:showBubbleSize val="0"/>
        </c:dLbls>
        <c:gapWidth val="150"/>
        <c:overlap val="100"/>
        <c:axId val="418148712"/>
        <c:axId val="418148288"/>
      </c:barChart>
      <c:catAx>
        <c:axId val="4181487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48288"/>
        <c:crosses val="autoZero"/>
        <c:auto val="1"/>
        <c:lblAlgn val="ctr"/>
        <c:lblOffset val="100"/>
        <c:noMultiLvlLbl val="0"/>
      </c:catAx>
      <c:valAx>
        <c:axId val="41814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487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88F3-4D0F-988F-38CD9E7B6537}"/>
            </c:ext>
          </c:extLst>
        </c:ser>
        <c:dLbls>
          <c:showLegendKey val="0"/>
          <c:showVal val="0"/>
          <c:showCatName val="0"/>
          <c:showSerName val="0"/>
          <c:showPercent val="0"/>
          <c:showBubbleSize val="0"/>
        </c:dLbls>
        <c:gapWidth val="150"/>
        <c:overlap val="100"/>
        <c:axId val="418153800"/>
        <c:axId val="418144472"/>
      </c:barChart>
      <c:catAx>
        <c:axId val="418153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44472"/>
        <c:crosses val="autoZero"/>
        <c:auto val="1"/>
        <c:lblAlgn val="ctr"/>
        <c:lblOffset val="100"/>
        <c:noMultiLvlLbl val="0"/>
      </c:catAx>
      <c:valAx>
        <c:axId val="4181444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53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DDB-49B4-9611-F4D984A32ABB}"/>
            </c:ext>
          </c:extLst>
        </c:ser>
        <c:dLbls>
          <c:showLegendKey val="0"/>
          <c:showVal val="0"/>
          <c:showCatName val="0"/>
          <c:showSerName val="0"/>
          <c:showPercent val="0"/>
          <c:showBubbleSize val="0"/>
        </c:dLbls>
        <c:gapWidth val="150"/>
        <c:overlap val="100"/>
        <c:axId val="418146168"/>
        <c:axId val="418146592"/>
      </c:barChart>
      <c:catAx>
        <c:axId val="41814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46592"/>
        <c:crosses val="autoZero"/>
        <c:auto val="1"/>
        <c:lblAlgn val="ctr"/>
        <c:lblOffset val="100"/>
        <c:noMultiLvlLbl val="0"/>
      </c:catAx>
      <c:valAx>
        <c:axId val="41814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4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FFC-4709-B102-7A4B6246A563}"/>
            </c:ext>
          </c:extLst>
        </c:ser>
        <c:dLbls>
          <c:showLegendKey val="0"/>
          <c:showVal val="0"/>
          <c:showCatName val="0"/>
          <c:showSerName val="0"/>
          <c:showPercent val="0"/>
          <c:showBubbleSize val="0"/>
        </c:dLbls>
        <c:gapWidth val="150"/>
        <c:overlap val="100"/>
        <c:axId val="418143624"/>
        <c:axId val="418144048"/>
      </c:barChart>
      <c:catAx>
        <c:axId val="41814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44048"/>
        <c:crosses val="autoZero"/>
        <c:auto val="1"/>
        <c:lblAlgn val="ctr"/>
        <c:lblOffset val="100"/>
        <c:noMultiLvlLbl val="0"/>
      </c:catAx>
      <c:valAx>
        <c:axId val="41814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4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78A-4554-A9D1-848E22B9AED2}"/>
            </c:ext>
          </c:extLst>
        </c:ser>
        <c:dLbls>
          <c:showLegendKey val="0"/>
          <c:showVal val="0"/>
          <c:showCatName val="0"/>
          <c:showSerName val="0"/>
          <c:showPercent val="0"/>
          <c:showBubbleSize val="0"/>
        </c:dLbls>
        <c:gapWidth val="150"/>
        <c:overlap val="100"/>
        <c:axId val="418151680"/>
        <c:axId val="418151256"/>
      </c:barChart>
      <c:catAx>
        <c:axId val="41815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51256"/>
        <c:crosses val="autoZero"/>
        <c:auto val="1"/>
        <c:lblAlgn val="ctr"/>
        <c:lblOffset val="100"/>
        <c:noMultiLvlLbl val="0"/>
      </c:catAx>
      <c:valAx>
        <c:axId val="4181512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5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4155-4251-83DC-6CB76FDDF58F}"/>
            </c:ext>
          </c:extLst>
        </c:ser>
        <c:dLbls>
          <c:showLegendKey val="0"/>
          <c:showVal val="0"/>
          <c:showCatName val="0"/>
          <c:showSerName val="0"/>
          <c:showPercent val="0"/>
          <c:showBubbleSize val="0"/>
        </c:dLbls>
        <c:gapWidth val="150"/>
        <c:overlap val="100"/>
        <c:axId val="418152528"/>
        <c:axId val="418152952"/>
      </c:barChart>
      <c:catAx>
        <c:axId val="418152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52952"/>
        <c:crosses val="autoZero"/>
        <c:auto val="1"/>
        <c:lblAlgn val="ctr"/>
        <c:lblOffset val="100"/>
        <c:noMultiLvlLbl val="0"/>
      </c:catAx>
      <c:valAx>
        <c:axId val="418152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52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4202-4849-AABB-0BFD62EEACCF}"/>
            </c:ext>
          </c:extLst>
        </c:ser>
        <c:dLbls>
          <c:showLegendKey val="0"/>
          <c:showVal val="0"/>
          <c:showCatName val="0"/>
          <c:showSerName val="0"/>
          <c:showPercent val="0"/>
          <c:showBubbleSize val="0"/>
        </c:dLbls>
        <c:gapWidth val="150"/>
        <c:overlap val="100"/>
        <c:axId val="418181784"/>
        <c:axId val="418185176"/>
      </c:barChart>
      <c:catAx>
        <c:axId val="4181817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85176"/>
        <c:crosses val="autoZero"/>
        <c:auto val="1"/>
        <c:lblAlgn val="ctr"/>
        <c:lblOffset val="100"/>
        <c:noMultiLvlLbl val="0"/>
      </c:catAx>
      <c:valAx>
        <c:axId val="4181851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817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B0-45E7-9FD7-FFC2A42F6051}"/>
            </c:ext>
          </c:extLst>
        </c:ser>
        <c:dLbls>
          <c:showLegendKey val="0"/>
          <c:showVal val="0"/>
          <c:showCatName val="0"/>
          <c:showSerName val="0"/>
          <c:showPercent val="0"/>
          <c:showBubbleSize val="0"/>
        </c:dLbls>
        <c:gapWidth val="150"/>
        <c:overlap val="100"/>
        <c:axId val="489188960"/>
        <c:axId val="489189384"/>
      </c:barChart>
      <c:catAx>
        <c:axId val="4891889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89384"/>
        <c:crosses val="autoZero"/>
        <c:auto val="1"/>
        <c:lblAlgn val="ctr"/>
        <c:lblOffset val="100"/>
        <c:noMultiLvlLbl val="0"/>
      </c:catAx>
      <c:valAx>
        <c:axId val="4891893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889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'4-Edificio 1'!$G$13</c:f>
              <c:strCache>
                <c:ptCount val="1"/>
                <c:pt idx="0">
                  <c:v>Consumo de energía eléctrica por  empleado (kWh /Nº empleados)</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5FF-4309-BCAD-5039347FB415}"/>
            </c:ext>
          </c:extLst>
        </c:ser>
        <c:dLbls>
          <c:showLegendKey val="0"/>
          <c:showVal val="0"/>
          <c:showCatName val="0"/>
          <c:showSerName val="0"/>
          <c:showPercent val="0"/>
          <c:showBubbleSize val="0"/>
        </c:dLbls>
        <c:gapWidth val="150"/>
        <c:overlap val="100"/>
        <c:axId val="418190264"/>
        <c:axId val="418190688"/>
      </c:barChart>
      <c:catAx>
        <c:axId val="41819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90688"/>
        <c:crosses val="autoZero"/>
        <c:auto val="1"/>
        <c:lblAlgn val="ctr"/>
        <c:lblOffset val="100"/>
        <c:noMultiLvlLbl val="0"/>
      </c:catAx>
      <c:valAx>
        <c:axId val="41819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9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C46-4312-A0C6-489EE4033E69}"/>
            </c:ext>
          </c:extLst>
        </c:ser>
        <c:dLbls>
          <c:showLegendKey val="0"/>
          <c:showVal val="0"/>
          <c:showCatName val="0"/>
          <c:showSerName val="0"/>
          <c:showPercent val="0"/>
          <c:showBubbleSize val="0"/>
        </c:dLbls>
        <c:gapWidth val="150"/>
        <c:overlap val="100"/>
        <c:axId val="489189808"/>
        <c:axId val="489190232"/>
      </c:barChart>
      <c:catAx>
        <c:axId val="4891898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90232"/>
        <c:crosses val="autoZero"/>
        <c:auto val="1"/>
        <c:lblAlgn val="ctr"/>
        <c:lblOffset val="100"/>
        <c:noMultiLvlLbl val="0"/>
      </c:catAx>
      <c:valAx>
        <c:axId val="4891902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898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4A0-426E-BF9B-12BF2265219F}"/>
            </c:ext>
          </c:extLst>
        </c:ser>
        <c:dLbls>
          <c:showLegendKey val="0"/>
          <c:showVal val="0"/>
          <c:showCatName val="0"/>
          <c:showSerName val="0"/>
          <c:showPercent val="0"/>
          <c:showBubbleSize val="0"/>
        </c:dLbls>
        <c:gapWidth val="150"/>
        <c:overlap val="100"/>
        <c:axId val="489192352"/>
        <c:axId val="489192776"/>
      </c:barChart>
      <c:catAx>
        <c:axId val="4891923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92776"/>
        <c:crosses val="autoZero"/>
        <c:auto val="1"/>
        <c:lblAlgn val="ctr"/>
        <c:lblOffset val="100"/>
        <c:noMultiLvlLbl val="0"/>
      </c:catAx>
      <c:valAx>
        <c:axId val="489192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923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c:ext xmlns:c16="http://schemas.microsoft.com/office/drawing/2014/chart" uri="{C3380CC4-5D6E-409C-BE32-E72D297353CC}">
              <c16:uniqueId val="{00000000-0492-475B-8F9A-C51F6B4AC136}"/>
            </c:ext>
          </c:extLst>
        </c:ser>
        <c:dLbls>
          <c:showLegendKey val="0"/>
          <c:showVal val="0"/>
          <c:showCatName val="0"/>
          <c:showSerName val="0"/>
          <c:showPercent val="0"/>
          <c:showBubbleSize val="0"/>
        </c:dLbls>
        <c:gapWidth val="150"/>
        <c:overlap val="100"/>
        <c:axId val="489193624"/>
        <c:axId val="489194048"/>
      </c:barChart>
      <c:catAx>
        <c:axId val="489193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94048"/>
        <c:crosses val="autoZero"/>
        <c:auto val="1"/>
        <c:lblAlgn val="ctr"/>
        <c:lblOffset val="100"/>
        <c:noMultiLvlLbl val="0"/>
      </c:catAx>
      <c:valAx>
        <c:axId val="489194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93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390C-44AA-89C9-1C87B6756639}"/>
            </c:ext>
          </c:extLst>
        </c:ser>
        <c:dLbls>
          <c:showLegendKey val="0"/>
          <c:showVal val="0"/>
          <c:showCatName val="0"/>
          <c:showSerName val="0"/>
          <c:showPercent val="0"/>
          <c:showBubbleSize val="0"/>
        </c:dLbls>
        <c:gapWidth val="150"/>
        <c:overlap val="100"/>
        <c:axId val="489194896"/>
        <c:axId val="489195320"/>
      </c:barChart>
      <c:catAx>
        <c:axId val="4891948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95320"/>
        <c:crosses val="autoZero"/>
        <c:auto val="1"/>
        <c:lblAlgn val="ctr"/>
        <c:lblOffset val="100"/>
        <c:noMultiLvlLbl val="0"/>
      </c:catAx>
      <c:valAx>
        <c:axId val="4891953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948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39D-43CE-92A9-69F60B33D631}"/>
            </c:ext>
          </c:extLst>
        </c:ser>
        <c:dLbls>
          <c:showLegendKey val="0"/>
          <c:showVal val="0"/>
          <c:showCatName val="0"/>
          <c:showSerName val="0"/>
          <c:showPercent val="0"/>
          <c:showBubbleSize val="0"/>
        </c:dLbls>
        <c:gapWidth val="150"/>
        <c:overlap val="100"/>
        <c:axId val="489196168"/>
        <c:axId val="489196592"/>
      </c:barChart>
      <c:catAx>
        <c:axId val="4891961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96592"/>
        <c:crosses val="autoZero"/>
        <c:auto val="1"/>
        <c:lblAlgn val="ctr"/>
        <c:lblOffset val="100"/>
        <c:noMultiLvlLbl val="0"/>
      </c:catAx>
      <c:valAx>
        <c:axId val="4891965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961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A61-4FB1-92D2-A9AA56B2CA28}"/>
            </c:ext>
          </c:extLst>
        </c:ser>
        <c:dLbls>
          <c:showLegendKey val="0"/>
          <c:showVal val="0"/>
          <c:showCatName val="0"/>
          <c:showSerName val="0"/>
          <c:showPercent val="0"/>
          <c:showBubbleSize val="0"/>
        </c:dLbls>
        <c:gapWidth val="150"/>
        <c:overlap val="100"/>
        <c:axId val="489197864"/>
        <c:axId val="489198288"/>
      </c:barChart>
      <c:catAx>
        <c:axId val="4891978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198288"/>
        <c:crosses val="autoZero"/>
        <c:auto val="1"/>
        <c:lblAlgn val="ctr"/>
        <c:lblOffset val="100"/>
        <c:noMultiLvlLbl val="0"/>
      </c:catAx>
      <c:valAx>
        <c:axId val="4891982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978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1F87-41C3-BAF9-40397B643049}"/>
            </c:ext>
          </c:extLst>
        </c:ser>
        <c:dLbls>
          <c:showLegendKey val="0"/>
          <c:showVal val="0"/>
          <c:showCatName val="0"/>
          <c:showSerName val="0"/>
          <c:showPercent val="0"/>
          <c:showBubbleSize val="0"/>
        </c:dLbls>
        <c:gapWidth val="150"/>
        <c:overlap val="100"/>
        <c:axId val="489200408"/>
        <c:axId val="489200832"/>
      </c:barChart>
      <c:catAx>
        <c:axId val="4892004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00832"/>
        <c:crosses val="autoZero"/>
        <c:auto val="1"/>
        <c:lblAlgn val="ctr"/>
        <c:lblOffset val="100"/>
        <c:noMultiLvlLbl val="0"/>
      </c:catAx>
      <c:valAx>
        <c:axId val="4892008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004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66" l="0.70000000000000062" r="0.70000000000000062" t="0.75000000000000366"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'7-Edificio 4'!$A$14:$A$24</c:f>
              <c:strCache>
                <c:ptCount val="11"/>
                <c:pt idx="0">
                  <c:v>Enero </c:v>
                </c:pt>
                <c:pt idx="1">
                  <c:v>Febrero</c:v>
                </c:pt>
                <c:pt idx="2">
                  <c:v>Marzo</c:v>
                </c:pt>
                <c:pt idx="3">
                  <c:v>Abril</c:v>
                </c:pt>
                <c:pt idx="4">
                  <c:v>Mayo</c:v>
                </c:pt>
                <c:pt idx="5">
                  <c:v>Junio</c:v>
                </c:pt>
                <c:pt idx="6">
                  <c:v>Julio</c:v>
                </c:pt>
                <c:pt idx="7">
                  <c:v>Agosto </c:v>
                </c:pt>
                <c:pt idx="8">
                  <c:v>Septiembre</c:v>
                </c:pt>
                <c:pt idx="9">
                  <c:v>Octubre</c:v>
                </c:pt>
                <c:pt idx="10">
                  <c:v>Noviembre</c:v>
                </c:pt>
              </c:strCache>
            </c:strRef>
          </c:tx>
          <c:invertIfNegative val="0"/>
          <c:val>
            <c:numRef>
              <c:f>'7-Edificio 4'!$A$25</c:f>
              <c:numCache>
                <c:formatCode>General</c:formatCode>
                <c:ptCount val="1"/>
                <c:pt idx="0">
                  <c:v>0</c:v>
                </c:pt>
              </c:numCache>
            </c:numRef>
          </c:val>
          <c:extLst>
            <c:ext xmlns:c16="http://schemas.microsoft.com/office/drawing/2014/chart" uri="{C3380CC4-5D6E-409C-BE32-E72D297353CC}">
              <c16:uniqueId val="{00000000-2FB2-422C-82AD-B58B722B859B}"/>
            </c:ext>
          </c:extLst>
        </c:ser>
        <c:dLbls>
          <c:showLegendKey val="0"/>
          <c:showVal val="0"/>
          <c:showCatName val="0"/>
          <c:showSerName val="0"/>
          <c:showPercent val="0"/>
          <c:showBubbleSize val="0"/>
        </c:dLbls>
        <c:gapWidth val="150"/>
        <c:overlap val="100"/>
        <c:axId val="489201680"/>
        <c:axId val="489202104"/>
      </c:barChart>
      <c:catAx>
        <c:axId val="4892016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02104"/>
        <c:crosses val="autoZero"/>
        <c:auto val="1"/>
        <c:lblAlgn val="ctr"/>
        <c:lblOffset val="100"/>
        <c:noMultiLvlLbl val="0"/>
      </c:catAx>
      <c:valAx>
        <c:axId val="4892021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01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C9F5-466C-BC78-175F2E277F87}"/>
            </c:ext>
          </c:extLst>
        </c:ser>
        <c:dLbls>
          <c:showLegendKey val="0"/>
          <c:showVal val="0"/>
          <c:showCatName val="0"/>
          <c:showSerName val="0"/>
          <c:showPercent val="0"/>
          <c:showBubbleSize val="0"/>
        </c:dLbls>
        <c:gapWidth val="150"/>
        <c:overlap val="100"/>
        <c:axId val="489202952"/>
        <c:axId val="489203376"/>
      </c:barChart>
      <c:catAx>
        <c:axId val="48920295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03376"/>
        <c:crosses val="autoZero"/>
        <c:auto val="1"/>
        <c:lblAlgn val="ctr"/>
        <c:lblOffset val="100"/>
        <c:noMultiLvlLbl val="0"/>
      </c:catAx>
      <c:valAx>
        <c:axId val="4892033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029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8E9-4511-8673-F9D8776C3F98}"/>
            </c:ext>
          </c:extLst>
        </c:ser>
        <c:dLbls>
          <c:showLegendKey val="0"/>
          <c:showVal val="0"/>
          <c:showCatName val="0"/>
          <c:showSerName val="0"/>
          <c:showPercent val="0"/>
          <c:showBubbleSize val="0"/>
        </c:dLbls>
        <c:gapWidth val="150"/>
        <c:overlap val="100"/>
        <c:axId val="489204224"/>
        <c:axId val="489204648"/>
      </c:barChart>
      <c:catAx>
        <c:axId val="4892042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04648"/>
        <c:crosses val="autoZero"/>
        <c:auto val="1"/>
        <c:lblAlgn val="ctr"/>
        <c:lblOffset val="100"/>
        <c:noMultiLvlLbl val="0"/>
      </c:catAx>
      <c:valAx>
        <c:axId val="489204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042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'4-Edificio 1'!$H$13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4102-4B5E-AB1F-361191FD6DC6}"/>
            </c:ext>
          </c:extLst>
        </c:ser>
        <c:dLbls>
          <c:showLegendKey val="0"/>
          <c:showVal val="0"/>
          <c:showCatName val="0"/>
          <c:showSerName val="0"/>
          <c:showPercent val="0"/>
          <c:showBubbleSize val="0"/>
        </c:dLbls>
        <c:gapWidth val="150"/>
        <c:overlap val="100"/>
        <c:axId val="418155920"/>
        <c:axId val="418191536"/>
      </c:barChart>
      <c:catAx>
        <c:axId val="4181559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91536"/>
        <c:crosses val="autoZero"/>
        <c:auto val="1"/>
        <c:lblAlgn val="ctr"/>
        <c:lblOffset val="100"/>
        <c:noMultiLvlLbl val="0"/>
      </c:catAx>
      <c:valAx>
        <c:axId val="418191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559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E8C-418D-B974-882D24DF8785}"/>
            </c:ext>
          </c:extLst>
        </c:ser>
        <c:dLbls>
          <c:showLegendKey val="0"/>
          <c:showVal val="0"/>
          <c:showCatName val="0"/>
          <c:showSerName val="0"/>
          <c:showPercent val="0"/>
          <c:showBubbleSize val="0"/>
        </c:dLbls>
        <c:gapWidth val="150"/>
        <c:overlap val="100"/>
        <c:axId val="489205072"/>
        <c:axId val="489205496"/>
      </c:barChart>
      <c:catAx>
        <c:axId val="4892050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05496"/>
        <c:crosses val="autoZero"/>
        <c:auto val="1"/>
        <c:lblAlgn val="ctr"/>
        <c:lblOffset val="100"/>
        <c:noMultiLvlLbl val="0"/>
      </c:catAx>
      <c:valAx>
        <c:axId val="4892054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050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B737-4872-86E7-6B8428197A86}"/>
            </c:ext>
          </c:extLst>
        </c:ser>
        <c:dLbls>
          <c:showLegendKey val="0"/>
          <c:showVal val="0"/>
          <c:showCatName val="0"/>
          <c:showSerName val="0"/>
          <c:showPercent val="0"/>
          <c:showBubbleSize val="0"/>
        </c:dLbls>
        <c:gapWidth val="150"/>
        <c:overlap val="100"/>
        <c:axId val="489208040"/>
        <c:axId val="489208464"/>
      </c:barChart>
      <c:catAx>
        <c:axId val="489208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08464"/>
        <c:crosses val="autoZero"/>
        <c:auto val="1"/>
        <c:lblAlgn val="ctr"/>
        <c:lblOffset val="100"/>
        <c:noMultiLvlLbl val="0"/>
      </c:catAx>
      <c:valAx>
        <c:axId val="489208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08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0B8-4A3B-B011-1E2BDBBF3B78}"/>
            </c:ext>
          </c:extLst>
        </c:ser>
        <c:dLbls>
          <c:showLegendKey val="0"/>
          <c:showVal val="0"/>
          <c:showCatName val="0"/>
          <c:showSerName val="0"/>
          <c:showPercent val="0"/>
          <c:showBubbleSize val="0"/>
        </c:dLbls>
        <c:gapWidth val="150"/>
        <c:overlap val="100"/>
        <c:axId val="489209312"/>
        <c:axId val="489209736"/>
      </c:barChart>
      <c:catAx>
        <c:axId val="489209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09736"/>
        <c:crosses val="autoZero"/>
        <c:auto val="1"/>
        <c:lblAlgn val="ctr"/>
        <c:lblOffset val="100"/>
        <c:noMultiLvlLbl val="0"/>
      </c:catAx>
      <c:valAx>
        <c:axId val="489209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09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267-4F89-9486-25F7EF9621A7}"/>
            </c:ext>
          </c:extLst>
        </c:ser>
        <c:dLbls>
          <c:showLegendKey val="0"/>
          <c:showVal val="0"/>
          <c:showCatName val="0"/>
          <c:showSerName val="0"/>
          <c:showPercent val="0"/>
          <c:showBubbleSize val="0"/>
        </c:dLbls>
        <c:gapWidth val="150"/>
        <c:overlap val="100"/>
        <c:axId val="489210584"/>
        <c:axId val="489211008"/>
      </c:barChart>
      <c:catAx>
        <c:axId val="4892105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11008"/>
        <c:crosses val="autoZero"/>
        <c:auto val="1"/>
        <c:lblAlgn val="ctr"/>
        <c:lblOffset val="100"/>
        <c:noMultiLvlLbl val="0"/>
      </c:catAx>
      <c:valAx>
        <c:axId val="4892110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105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649-46BC-A9F6-D52DD294B938}"/>
            </c:ext>
          </c:extLst>
        </c:ser>
        <c:dLbls>
          <c:showLegendKey val="0"/>
          <c:showVal val="0"/>
          <c:showCatName val="0"/>
          <c:showSerName val="0"/>
          <c:showPercent val="0"/>
          <c:showBubbleSize val="0"/>
        </c:dLbls>
        <c:gapWidth val="150"/>
        <c:overlap val="100"/>
        <c:axId val="489211432"/>
        <c:axId val="489211856"/>
      </c:barChart>
      <c:catAx>
        <c:axId val="4892114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11856"/>
        <c:crosses val="autoZero"/>
        <c:auto val="1"/>
        <c:lblAlgn val="ctr"/>
        <c:lblOffset val="100"/>
        <c:noMultiLvlLbl val="0"/>
      </c:catAx>
      <c:valAx>
        <c:axId val="4892118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114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50-4D89-AA34-11DABEC238B3}"/>
            </c:ext>
          </c:extLst>
        </c:ser>
        <c:dLbls>
          <c:showLegendKey val="0"/>
          <c:showVal val="0"/>
          <c:showCatName val="0"/>
          <c:showSerName val="0"/>
          <c:showPercent val="0"/>
          <c:showBubbleSize val="0"/>
        </c:dLbls>
        <c:gapWidth val="150"/>
        <c:overlap val="100"/>
        <c:axId val="489212704"/>
        <c:axId val="489213128"/>
      </c:barChart>
      <c:catAx>
        <c:axId val="489212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13128"/>
        <c:crosses val="autoZero"/>
        <c:auto val="1"/>
        <c:lblAlgn val="ctr"/>
        <c:lblOffset val="100"/>
        <c:noMultiLvlLbl val="0"/>
      </c:catAx>
      <c:valAx>
        <c:axId val="489213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12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5804-4156-816B-053E5C2B33CE}"/>
            </c:ext>
          </c:extLst>
        </c:ser>
        <c:dLbls>
          <c:showLegendKey val="0"/>
          <c:showVal val="0"/>
          <c:showCatName val="0"/>
          <c:showSerName val="0"/>
          <c:showPercent val="0"/>
          <c:showBubbleSize val="0"/>
        </c:dLbls>
        <c:gapWidth val="150"/>
        <c:overlap val="100"/>
        <c:axId val="489215672"/>
        <c:axId val="489216096"/>
      </c:barChart>
      <c:catAx>
        <c:axId val="489215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16096"/>
        <c:crosses val="autoZero"/>
        <c:auto val="1"/>
        <c:lblAlgn val="ctr"/>
        <c:lblOffset val="100"/>
        <c:noMultiLvlLbl val="0"/>
      </c:catAx>
      <c:valAx>
        <c:axId val="4892160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15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7E47-4116-9ECE-E2E541989C4C}"/>
            </c:ext>
          </c:extLst>
        </c:ser>
        <c:dLbls>
          <c:showLegendKey val="0"/>
          <c:showVal val="0"/>
          <c:showCatName val="0"/>
          <c:showSerName val="0"/>
          <c:showPercent val="0"/>
          <c:showBubbleSize val="0"/>
        </c:dLbls>
        <c:gapWidth val="150"/>
        <c:overlap val="100"/>
        <c:axId val="489216944"/>
        <c:axId val="489217368"/>
      </c:barChart>
      <c:catAx>
        <c:axId val="4892169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17368"/>
        <c:crosses val="autoZero"/>
        <c:auto val="1"/>
        <c:lblAlgn val="ctr"/>
        <c:lblOffset val="100"/>
        <c:noMultiLvlLbl val="0"/>
      </c:catAx>
      <c:valAx>
        <c:axId val="4892173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1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4BAC-41FF-B7E9-483318E06A02}"/>
            </c:ext>
          </c:extLst>
        </c:ser>
        <c:dLbls>
          <c:showLegendKey val="0"/>
          <c:showVal val="0"/>
          <c:showCatName val="0"/>
          <c:showSerName val="0"/>
          <c:showPercent val="0"/>
          <c:showBubbleSize val="0"/>
        </c:dLbls>
        <c:gapWidth val="150"/>
        <c:overlap val="100"/>
        <c:axId val="489218216"/>
        <c:axId val="489218640"/>
      </c:barChart>
      <c:catAx>
        <c:axId val="4892182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18640"/>
        <c:crosses val="autoZero"/>
        <c:auto val="1"/>
        <c:lblAlgn val="ctr"/>
        <c:lblOffset val="100"/>
        <c:noMultiLvlLbl val="0"/>
      </c:catAx>
      <c:valAx>
        <c:axId val="4892186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182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A30-43D6-9B55-CABDABA78447}"/>
            </c:ext>
          </c:extLst>
        </c:ser>
        <c:dLbls>
          <c:showLegendKey val="0"/>
          <c:showVal val="0"/>
          <c:showCatName val="0"/>
          <c:showSerName val="0"/>
          <c:showPercent val="0"/>
          <c:showBubbleSize val="0"/>
        </c:dLbls>
        <c:gapWidth val="150"/>
        <c:overlap val="100"/>
        <c:axId val="489219488"/>
        <c:axId val="489219912"/>
      </c:barChart>
      <c:catAx>
        <c:axId val="4892194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19912"/>
        <c:crosses val="autoZero"/>
        <c:auto val="1"/>
        <c:lblAlgn val="ctr"/>
        <c:lblOffset val="100"/>
        <c:noMultiLvlLbl val="0"/>
      </c:catAx>
      <c:valAx>
        <c:axId val="48921991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194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E7BA-4753-9A6B-17CEC209842B}"/>
            </c:ext>
          </c:extLst>
        </c:ser>
        <c:dLbls>
          <c:showLegendKey val="0"/>
          <c:showVal val="0"/>
          <c:showCatName val="0"/>
          <c:showSerName val="0"/>
          <c:showPercent val="0"/>
          <c:showBubbleSize val="0"/>
        </c:dLbls>
        <c:gapWidth val="150"/>
        <c:overlap val="100"/>
        <c:axId val="418194080"/>
        <c:axId val="418194504"/>
      </c:barChart>
      <c:catAx>
        <c:axId val="41819408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94504"/>
        <c:crosses val="autoZero"/>
        <c:auto val="1"/>
        <c:lblAlgn val="ctr"/>
        <c:lblOffset val="100"/>
        <c:noMultiLvlLbl val="0"/>
      </c:catAx>
      <c:valAx>
        <c:axId val="4181945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940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85B-4B82-851D-427979836B2E}"/>
            </c:ext>
          </c:extLst>
        </c:ser>
        <c:dLbls>
          <c:showLegendKey val="0"/>
          <c:showVal val="0"/>
          <c:showCatName val="0"/>
          <c:showSerName val="0"/>
          <c:showPercent val="0"/>
          <c:showBubbleSize val="0"/>
        </c:dLbls>
        <c:gapWidth val="150"/>
        <c:overlap val="100"/>
        <c:axId val="489220760"/>
        <c:axId val="489221184"/>
      </c:barChart>
      <c:catAx>
        <c:axId val="4892207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21184"/>
        <c:crosses val="autoZero"/>
        <c:auto val="1"/>
        <c:lblAlgn val="ctr"/>
        <c:lblOffset val="100"/>
        <c:noMultiLvlLbl val="0"/>
      </c:catAx>
      <c:valAx>
        <c:axId val="4892211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20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5383-42E2-BC9B-632BB7F239AD}"/>
            </c:ext>
          </c:extLst>
        </c:ser>
        <c:dLbls>
          <c:showLegendKey val="0"/>
          <c:showVal val="0"/>
          <c:showCatName val="0"/>
          <c:showSerName val="0"/>
          <c:showPercent val="0"/>
          <c:showBubbleSize val="0"/>
        </c:dLbls>
        <c:gapWidth val="150"/>
        <c:overlap val="100"/>
        <c:axId val="489223304"/>
        <c:axId val="489223728"/>
      </c:barChart>
      <c:catAx>
        <c:axId val="4892233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23728"/>
        <c:crosses val="autoZero"/>
        <c:auto val="1"/>
        <c:lblAlgn val="ctr"/>
        <c:lblOffset val="100"/>
        <c:noMultiLvlLbl val="0"/>
      </c:catAx>
      <c:valAx>
        <c:axId val="4892237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233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F991-4BC6-B563-B9AB2A29E243}"/>
            </c:ext>
          </c:extLst>
        </c:ser>
        <c:dLbls>
          <c:showLegendKey val="0"/>
          <c:showVal val="0"/>
          <c:showCatName val="0"/>
          <c:showSerName val="0"/>
          <c:showPercent val="0"/>
          <c:showBubbleSize val="0"/>
        </c:dLbls>
        <c:gapWidth val="150"/>
        <c:overlap val="100"/>
        <c:axId val="489225000"/>
        <c:axId val="489225424"/>
      </c:barChart>
      <c:catAx>
        <c:axId val="4892250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25424"/>
        <c:crosses val="autoZero"/>
        <c:auto val="1"/>
        <c:lblAlgn val="ctr"/>
        <c:lblOffset val="100"/>
        <c:noMultiLvlLbl val="0"/>
      </c:catAx>
      <c:valAx>
        <c:axId val="4892254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250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9675-4457-86A3-DA2ECAC971AD}"/>
            </c:ext>
          </c:extLst>
        </c:ser>
        <c:dLbls>
          <c:showLegendKey val="0"/>
          <c:showVal val="0"/>
          <c:showCatName val="0"/>
          <c:showSerName val="0"/>
          <c:showPercent val="0"/>
          <c:showBubbleSize val="0"/>
        </c:dLbls>
        <c:gapWidth val="150"/>
        <c:overlap val="100"/>
        <c:axId val="489226272"/>
        <c:axId val="489226696"/>
      </c:barChart>
      <c:catAx>
        <c:axId val="4892262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26696"/>
        <c:crosses val="autoZero"/>
        <c:auto val="1"/>
        <c:lblAlgn val="ctr"/>
        <c:lblOffset val="100"/>
        <c:noMultiLvlLbl val="0"/>
      </c:catAx>
      <c:valAx>
        <c:axId val="4892266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262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029-4D2E-81D6-66BA421E70F2}"/>
            </c:ext>
          </c:extLst>
        </c:ser>
        <c:dLbls>
          <c:showLegendKey val="0"/>
          <c:showVal val="0"/>
          <c:showCatName val="0"/>
          <c:showSerName val="0"/>
          <c:showPercent val="0"/>
          <c:showBubbleSize val="0"/>
        </c:dLbls>
        <c:gapWidth val="150"/>
        <c:overlap val="100"/>
        <c:axId val="489227544"/>
        <c:axId val="489227968"/>
      </c:barChart>
      <c:catAx>
        <c:axId val="48922754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27968"/>
        <c:crosses val="autoZero"/>
        <c:auto val="1"/>
        <c:lblAlgn val="ctr"/>
        <c:lblOffset val="100"/>
        <c:noMultiLvlLbl val="0"/>
      </c:catAx>
      <c:valAx>
        <c:axId val="4892279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27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BF6-4BDC-8F33-24876F71EA5A}"/>
            </c:ext>
          </c:extLst>
        </c:ser>
        <c:dLbls>
          <c:showLegendKey val="0"/>
          <c:showVal val="0"/>
          <c:showCatName val="0"/>
          <c:showSerName val="0"/>
          <c:showPercent val="0"/>
          <c:showBubbleSize val="0"/>
        </c:dLbls>
        <c:gapWidth val="150"/>
        <c:overlap val="100"/>
        <c:axId val="489228816"/>
        <c:axId val="489229240"/>
      </c:barChart>
      <c:catAx>
        <c:axId val="4892288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29240"/>
        <c:crosses val="autoZero"/>
        <c:auto val="1"/>
        <c:lblAlgn val="ctr"/>
        <c:lblOffset val="100"/>
        <c:noMultiLvlLbl val="0"/>
      </c:catAx>
      <c:valAx>
        <c:axId val="48922924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288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6AB5-4785-B083-C415DA0435D0}"/>
            </c:ext>
          </c:extLst>
        </c:ser>
        <c:dLbls>
          <c:showLegendKey val="0"/>
          <c:showVal val="0"/>
          <c:showCatName val="0"/>
          <c:showSerName val="0"/>
          <c:showPercent val="0"/>
          <c:showBubbleSize val="0"/>
        </c:dLbls>
        <c:gapWidth val="150"/>
        <c:overlap val="100"/>
        <c:axId val="489231360"/>
        <c:axId val="489231784"/>
      </c:barChart>
      <c:catAx>
        <c:axId val="489231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31784"/>
        <c:crosses val="autoZero"/>
        <c:auto val="1"/>
        <c:lblAlgn val="ctr"/>
        <c:lblOffset val="100"/>
        <c:noMultiLvlLbl val="0"/>
      </c:catAx>
      <c:valAx>
        <c:axId val="489231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31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c:ext xmlns:c16="http://schemas.microsoft.com/office/drawing/2014/chart" uri="{C3380CC4-5D6E-409C-BE32-E72D297353CC}">
              <c16:uniqueId val="{00000000-7A28-4CD3-B127-811EC05E1B92}"/>
            </c:ext>
          </c:extLst>
        </c:ser>
        <c:dLbls>
          <c:showLegendKey val="0"/>
          <c:showVal val="0"/>
          <c:showCatName val="0"/>
          <c:showSerName val="0"/>
          <c:showPercent val="0"/>
          <c:showBubbleSize val="0"/>
        </c:dLbls>
        <c:gapWidth val="150"/>
        <c:overlap val="100"/>
        <c:axId val="489232632"/>
        <c:axId val="489233056"/>
      </c:barChart>
      <c:catAx>
        <c:axId val="489232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33056"/>
        <c:crosses val="autoZero"/>
        <c:auto val="1"/>
        <c:lblAlgn val="ctr"/>
        <c:lblOffset val="100"/>
        <c:noMultiLvlLbl val="0"/>
      </c:catAx>
      <c:valAx>
        <c:axId val="489233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32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62DA-471C-995E-EDA0E293A0E2}"/>
            </c:ext>
          </c:extLst>
        </c:ser>
        <c:dLbls>
          <c:showLegendKey val="0"/>
          <c:showVal val="0"/>
          <c:showCatName val="0"/>
          <c:showSerName val="0"/>
          <c:showPercent val="0"/>
          <c:showBubbleSize val="0"/>
        </c:dLbls>
        <c:gapWidth val="150"/>
        <c:overlap val="100"/>
        <c:axId val="489233904"/>
        <c:axId val="489234328"/>
      </c:barChart>
      <c:catAx>
        <c:axId val="48923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34328"/>
        <c:crosses val="autoZero"/>
        <c:auto val="1"/>
        <c:lblAlgn val="ctr"/>
        <c:lblOffset val="100"/>
        <c:noMultiLvlLbl val="0"/>
      </c:catAx>
      <c:valAx>
        <c:axId val="489234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3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A00-4447-9CE0-DFF2C57E4B45}"/>
            </c:ext>
          </c:extLst>
        </c:ser>
        <c:dLbls>
          <c:showLegendKey val="0"/>
          <c:showVal val="0"/>
          <c:showCatName val="0"/>
          <c:showSerName val="0"/>
          <c:showPercent val="0"/>
          <c:showBubbleSize val="0"/>
        </c:dLbls>
        <c:gapWidth val="150"/>
        <c:overlap val="100"/>
        <c:axId val="489235176"/>
        <c:axId val="489235600"/>
      </c:barChart>
      <c:catAx>
        <c:axId val="489235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35600"/>
        <c:crosses val="autoZero"/>
        <c:auto val="1"/>
        <c:lblAlgn val="ctr"/>
        <c:lblOffset val="100"/>
        <c:noMultiLvlLbl val="0"/>
      </c:catAx>
      <c:valAx>
        <c:axId val="489235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35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c:ext xmlns:c16="http://schemas.microsoft.com/office/drawing/2014/chart" uri="{C3380CC4-5D6E-409C-BE32-E72D297353CC}">
              <c16:uniqueId val="{00000000-133F-4880-89B9-ED629675E483}"/>
            </c:ext>
          </c:extLst>
        </c:ser>
        <c:dLbls>
          <c:showLegendKey val="0"/>
          <c:showVal val="0"/>
          <c:showCatName val="0"/>
          <c:showSerName val="0"/>
          <c:showPercent val="0"/>
          <c:showBubbleSize val="0"/>
        </c:dLbls>
        <c:gapWidth val="150"/>
        <c:overlap val="100"/>
        <c:axId val="418187720"/>
        <c:axId val="418195352"/>
      </c:barChart>
      <c:catAx>
        <c:axId val="418187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95352"/>
        <c:crosses val="autoZero"/>
        <c:auto val="1"/>
        <c:lblAlgn val="ctr"/>
        <c:lblOffset val="100"/>
        <c:noMultiLvlLbl val="0"/>
      </c:catAx>
      <c:valAx>
        <c:axId val="4181953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87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2'!$H$13</c:f>
              <c:strCache>
                <c:ptCount val="1"/>
                <c:pt idx="0">
                  <c:v>Consumo de energía eléctrica por área física        (kWh/ m2)</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396-4A47-83F1-2340A2136716}"/>
            </c:ext>
          </c:extLst>
        </c:ser>
        <c:dLbls>
          <c:showLegendKey val="0"/>
          <c:showVal val="0"/>
          <c:showCatName val="0"/>
          <c:showSerName val="0"/>
          <c:showPercent val="0"/>
          <c:showBubbleSize val="0"/>
        </c:dLbls>
        <c:gapWidth val="150"/>
        <c:overlap val="100"/>
        <c:axId val="489236448"/>
        <c:axId val="489236872"/>
      </c:barChart>
      <c:catAx>
        <c:axId val="489236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36872"/>
        <c:crosses val="autoZero"/>
        <c:auto val="1"/>
        <c:lblAlgn val="ctr"/>
        <c:lblOffset val="100"/>
        <c:noMultiLvlLbl val="0"/>
      </c:catAx>
      <c:valAx>
        <c:axId val="489236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36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37F9-4EAD-B516-246B82C12ADC}"/>
            </c:ext>
          </c:extLst>
        </c:ser>
        <c:dLbls>
          <c:showLegendKey val="0"/>
          <c:showVal val="0"/>
          <c:showCatName val="0"/>
          <c:showSerName val="0"/>
          <c:showPercent val="0"/>
          <c:showBubbleSize val="0"/>
        </c:dLbls>
        <c:gapWidth val="150"/>
        <c:overlap val="100"/>
        <c:axId val="489238992"/>
        <c:axId val="489239416"/>
      </c:barChart>
      <c:catAx>
        <c:axId val="4892389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39416"/>
        <c:crosses val="autoZero"/>
        <c:auto val="1"/>
        <c:lblAlgn val="ctr"/>
        <c:lblOffset val="100"/>
        <c:noMultiLvlLbl val="0"/>
      </c:catAx>
      <c:valAx>
        <c:axId val="4892394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3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66" l="0.70000000000000062" r="0.70000000000000062" t="0.7500000000000036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3B41-4DDD-9B54-65FFF3BCA724}"/>
            </c:ext>
          </c:extLst>
        </c:ser>
        <c:dLbls>
          <c:showLegendKey val="0"/>
          <c:showVal val="0"/>
          <c:showCatName val="0"/>
          <c:showSerName val="0"/>
          <c:showPercent val="0"/>
          <c:showBubbleSize val="0"/>
        </c:dLbls>
        <c:gapWidth val="150"/>
        <c:overlap val="100"/>
        <c:axId val="489240264"/>
        <c:axId val="489240688"/>
      </c:barChart>
      <c:catAx>
        <c:axId val="4892402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40688"/>
        <c:crosses val="autoZero"/>
        <c:auto val="1"/>
        <c:lblAlgn val="ctr"/>
        <c:lblOffset val="100"/>
        <c:noMultiLvlLbl val="0"/>
      </c:catAx>
      <c:valAx>
        <c:axId val="4892406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40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C52D-4C43-A75E-3FE68C6E414E}"/>
            </c:ext>
          </c:extLst>
        </c:ser>
        <c:dLbls>
          <c:showLegendKey val="0"/>
          <c:showVal val="0"/>
          <c:showCatName val="0"/>
          <c:showSerName val="0"/>
          <c:showPercent val="0"/>
          <c:showBubbleSize val="0"/>
        </c:dLbls>
        <c:gapWidth val="150"/>
        <c:overlap val="100"/>
        <c:axId val="489241536"/>
        <c:axId val="489241960"/>
      </c:barChart>
      <c:catAx>
        <c:axId val="4892415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89241960"/>
        <c:crosses val="autoZero"/>
        <c:auto val="1"/>
        <c:lblAlgn val="ctr"/>
        <c:lblOffset val="100"/>
        <c:noMultiLvlLbl val="0"/>
      </c:catAx>
      <c:valAx>
        <c:axId val="4892419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2415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10E-4B9A-83DB-0FEE798A1734}"/>
            </c:ext>
          </c:extLst>
        </c:ser>
        <c:dLbls>
          <c:showLegendKey val="0"/>
          <c:showVal val="0"/>
          <c:showCatName val="0"/>
          <c:showSerName val="0"/>
          <c:showPercent val="0"/>
          <c:showBubbleSize val="0"/>
        </c:dLbls>
        <c:gapWidth val="150"/>
        <c:overlap val="100"/>
        <c:axId val="493428528"/>
        <c:axId val="493428952"/>
      </c:barChart>
      <c:catAx>
        <c:axId val="4934285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28952"/>
        <c:crosses val="autoZero"/>
        <c:auto val="1"/>
        <c:lblAlgn val="ctr"/>
        <c:lblOffset val="100"/>
        <c:noMultiLvlLbl val="0"/>
      </c:catAx>
      <c:valAx>
        <c:axId val="4934289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285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928-44E9-922A-1C7C4286E2C1}"/>
            </c:ext>
          </c:extLst>
        </c:ser>
        <c:dLbls>
          <c:showLegendKey val="0"/>
          <c:showVal val="0"/>
          <c:showCatName val="0"/>
          <c:showSerName val="0"/>
          <c:showPercent val="0"/>
          <c:showBubbleSize val="0"/>
        </c:dLbls>
        <c:gapWidth val="150"/>
        <c:overlap val="100"/>
        <c:axId val="493429800"/>
        <c:axId val="493430224"/>
      </c:barChart>
      <c:catAx>
        <c:axId val="49342980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30224"/>
        <c:crosses val="autoZero"/>
        <c:auto val="1"/>
        <c:lblAlgn val="ctr"/>
        <c:lblOffset val="100"/>
        <c:noMultiLvlLbl val="0"/>
      </c:catAx>
      <c:valAx>
        <c:axId val="49343022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2980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'9-edificio 6'!$B$12:$B$13</c:f>
              <c:strCache>
                <c:ptCount val="2"/>
                <c:pt idx="0">
                  <c:v>Energía     (kWh)</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6'!$B$14:$B$25</c:f>
              <c:numCache>
                <c:formatCode>General</c:formatCode>
                <c:ptCount val="12"/>
              </c:numCache>
            </c:numRef>
          </c:val>
          <c:extLst>
            <c:ext xmlns:c16="http://schemas.microsoft.com/office/drawing/2014/chart" uri="{C3380CC4-5D6E-409C-BE32-E72D297353CC}">
              <c16:uniqueId val="{00000000-87B7-4103-84E2-611846C9EA94}"/>
            </c:ext>
          </c:extLst>
        </c:ser>
        <c:dLbls>
          <c:showLegendKey val="0"/>
          <c:showVal val="0"/>
          <c:showCatName val="0"/>
          <c:showSerName val="0"/>
          <c:showPercent val="0"/>
          <c:showBubbleSize val="0"/>
        </c:dLbls>
        <c:gapWidth val="150"/>
        <c:overlap val="100"/>
        <c:axId val="489197016"/>
        <c:axId val="493431920"/>
      </c:barChart>
      <c:catAx>
        <c:axId val="48919701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31920"/>
        <c:crosses val="autoZero"/>
        <c:auto val="1"/>
        <c:lblAlgn val="ctr"/>
        <c:lblOffset val="100"/>
        <c:noMultiLvlLbl val="0"/>
      </c:catAx>
      <c:valAx>
        <c:axId val="4934319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8919701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'9-edificio 6'!$C$12:$C$13</c:f>
              <c:strCache>
                <c:ptCount val="2"/>
                <c:pt idx="0">
                  <c:v>Demanda máxima       (kW)</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6'!$C$14:$C$25</c:f>
              <c:numCache>
                <c:formatCode>General</c:formatCode>
                <c:ptCount val="12"/>
              </c:numCache>
            </c:numRef>
          </c:val>
          <c:extLst>
            <c:ext xmlns:c16="http://schemas.microsoft.com/office/drawing/2014/chart" uri="{C3380CC4-5D6E-409C-BE32-E72D297353CC}">
              <c16:uniqueId val="{00000000-D109-430F-B06C-E01386598897}"/>
            </c:ext>
          </c:extLst>
        </c:ser>
        <c:dLbls>
          <c:showLegendKey val="0"/>
          <c:showVal val="0"/>
          <c:showCatName val="0"/>
          <c:showSerName val="0"/>
          <c:showPercent val="0"/>
          <c:showBubbleSize val="0"/>
        </c:dLbls>
        <c:gapWidth val="150"/>
        <c:overlap val="100"/>
        <c:axId val="493432768"/>
        <c:axId val="493433192"/>
      </c:barChart>
      <c:catAx>
        <c:axId val="4934327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33192"/>
        <c:crosses val="autoZero"/>
        <c:auto val="1"/>
        <c:lblAlgn val="ctr"/>
        <c:lblOffset val="100"/>
        <c:noMultiLvlLbl val="0"/>
      </c:catAx>
      <c:valAx>
        <c:axId val="4934331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32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'9-edificio 6'!$D$12:$D$13</c:f>
              <c:strCache>
                <c:ptCount val="2"/>
                <c:pt idx="0">
                  <c:v>Importe             (¢)</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6'!$D$14:$D$25</c:f>
              <c:numCache>
                <c:formatCode>"₡"#,##0</c:formatCode>
                <c:ptCount val="12"/>
              </c:numCache>
            </c:numRef>
          </c:val>
          <c:extLst>
            <c:ext xmlns:c16="http://schemas.microsoft.com/office/drawing/2014/chart" uri="{C3380CC4-5D6E-409C-BE32-E72D297353CC}">
              <c16:uniqueId val="{00000000-6A22-4010-A11F-6C4ADB61E59F}"/>
            </c:ext>
          </c:extLst>
        </c:ser>
        <c:dLbls>
          <c:showLegendKey val="0"/>
          <c:showVal val="0"/>
          <c:showCatName val="0"/>
          <c:showSerName val="0"/>
          <c:showPercent val="0"/>
          <c:showBubbleSize val="0"/>
        </c:dLbls>
        <c:gapWidth val="150"/>
        <c:overlap val="100"/>
        <c:axId val="493434040"/>
        <c:axId val="493434464"/>
      </c:barChart>
      <c:catAx>
        <c:axId val="4934340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34464"/>
        <c:crosses val="autoZero"/>
        <c:auto val="1"/>
        <c:lblAlgn val="ctr"/>
        <c:lblOffset val="100"/>
        <c:noMultiLvlLbl val="0"/>
      </c:catAx>
      <c:valAx>
        <c:axId val="4934344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340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'9-edificio 6'!$G$13</c:f>
              <c:strCache>
                <c:ptCount val="1"/>
                <c:pt idx="0">
                  <c:v>Consumo de energía eléctrica por  empleado (kWh /Nº empleados)</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769-4AD9-8229-CA7C157C6E59}"/>
            </c:ext>
          </c:extLst>
        </c:ser>
        <c:dLbls>
          <c:showLegendKey val="0"/>
          <c:showVal val="0"/>
          <c:showCatName val="0"/>
          <c:showSerName val="0"/>
          <c:showPercent val="0"/>
          <c:showBubbleSize val="0"/>
        </c:dLbls>
        <c:gapWidth val="150"/>
        <c:overlap val="100"/>
        <c:axId val="493435312"/>
        <c:axId val="493435736"/>
      </c:barChart>
      <c:catAx>
        <c:axId val="4934353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35736"/>
        <c:crosses val="autoZero"/>
        <c:auto val="1"/>
        <c:lblAlgn val="ctr"/>
        <c:lblOffset val="100"/>
        <c:noMultiLvlLbl val="0"/>
      </c:catAx>
      <c:valAx>
        <c:axId val="4934357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353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6473-4071-9383-3FE6509AF8DB}"/>
            </c:ext>
          </c:extLst>
        </c:ser>
        <c:dLbls>
          <c:showLegendKey val="0"/>
          <c:showVal val="0"/>
          <c:showCatName val="0"/>
          <c:showSerName val="0"/>
          <c:showPercent val="0"/>
          <c:showBubbleSize val="0"/>
        </c:dLbls>
        <c:gapWidth val="150"/>
        <c:overlap val="100"/>
        <c:axId val="418183904"/>
        <c:axId val="418195776"/>
      </c:barChart>
      <c:catAx>
        <c:axId val="418183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95776"/>
        <c:crosses val="autoZero"/>
        <c:auto val="1"/>
        <c:lblAlgn val="ctr"/>
        <c:lblOffset val="100"/>
        <c:noMultiLvlLbl val="0"/>
      </c:catAx>
      <c:valAx>
        <c:axId val="41819577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83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'9-edificio 6'!$H$13</c:f>
              <c:strCache>
                <c:ptCount val="1"/>
                <c:pt idx="0">
                  <c:v>Consumo de energía eléctrica por área física        (kWh/ m2)</c:v>
                </c:pt>
              </c:strCache>
            </c:strRef>
          </c:tx>
          <c:invertIfNegative val="0"/>
          <c:cat>
            <c:strRef>
              <c:f>'9-edificio 6'!$A$14:$A$25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'9-edificio 6'!$H$14:$H$25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29-4104-AC1D-AFF865E52F32}"/>
            </c:ext>
          </c:extLst>
        </c:ser>
        <c:dLbls>
          <c:showLegendKey val="0"/>
          <c:showVal val="0"/>
          <c:showCatName val="0"/>
          <c:showSerName val="0"/>
          <c:showPercent val="0"/>
          <c:showBubbleSize val="0"/>
        </c:dLbls>
        <c:gapWidth val="150"/>
        <c:overlap val="100"/>
        <c:axId val="493436160"/>
        <c:axId val="493436584"/>
      </c:barChart>
      <c:catAx>
        <c:axId val="4934361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36584"/>
        <c:crosses val="autoZero"/>
        <c:auto val="1"/>
        <c:lblAlgn val="ctr"/>
        <c:lblOffset val="100"/>
        <c:noMultiLvlLbl val="0"/>
      </c:catAx>
      <c:valAx>
        <c:axId val="4934365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361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'8-Edificio 5'!$B$12:$B$13</c:f>
              <c:strCache>
                <c:ptCount val="2"/>
                <c:pt idx="0">
                  <c:v>Energía     (kWh)</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5'!$B$14:$B$25</c:f>
              <c:numCache>
                <c:formatCode>General</c:formatCode>
                <c:ptCount val="12"/>
              </c:numCache>
            </c:numRef>
          </c:val>
          <c:extLst>
            <c:ext xmlns:c16="http://schemas.microsoft.com/office/drawing/2014/chart" uri="{C3380CC4-5D6E-409C-BE32-E72D297353CC}">
              <c16:uniqueId val="{00000000-75B2-42A1-A584-9C96E34BA863}"/>
            </c:ext>
          </c:extLst>
        </c:ser>
        <c:dLbls>
          <c:showLegendKey val="0"/>
          <c:showVal val="0"/>
          <c:showCatName val="0"/>
          <c:showSerName val="0"/>
          <c:showPercent val="0"/>
          <c:showBubbleSize val="0"/>
        </c:dLbls>
        <c:gapWidth val="150"/>
        <c:overlap val="100"/>
        <c:axId val="493438704"/>
        <c:axId val="493439128"/>
      </c:barChart>
      <c:catAx>
        <c:axId val="493438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39128"/>
        <c:crosses val="autoZero"/>
        <c:auto val="1"/>
        <c:lblAlgn val="ctr"/>
        <c:lblOffset val="100"/>
        <c:noMultiLvlLbl val="0"/>
      </c:catAx>
      <c:valAx>
        <c:axId val="493439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38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'8-Edificio 5'!$C$12:$C$13</c:f>
              <c:strCache>
                <c:ptCount val="2"/>
                <c:pt idx="0">
                  <c:v>Demanda máxima       (kW)</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5'!$C$14:$C$25</c:f>
              <c:numCache>
                <c:formatCode>General</c:formatCode>
                <c:ptCount val="12"/>
              </c:numCache>
            </c:numRef>
          </c:val>
          <c:extLst>
            <c:ext xmlns:c16="http://schemas.microsoft.com/office/drawing/2014/chart" uri="{C3380CC4-5D6E-409C-BE32-E72D297353CC}">
              <c16:uniqueId val="{00000000-0A4F-4EF8-B782-4EDEB419F997}"/>
            </c:ext>
          </c:extLst>
        </c:ser>
        <c:dLbls>
          <c:showLegendKey val="0"/>
          <c:showVal val="0"/>
          <c:showCatName val="0"/>
          <c:showSerName val="0"/>
          <c:showPercent val="0"/>
          <c:showBubbleSize val="0"/>
        </c:dLbls>
        <c:gapWidth val="150"/>
        <c:overlap val="100"/>
        <c:axId val="493442096"/>
        <c:axId val="493442520"/>
      </c:barChart>
      <c:catAx>
        <c:axId val="49344209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42520"/>
        <c:crosses val="autoZero"/>
        <c:auto val="1"/>
        <c:lblAlgn val="ctr"/>
        <c:lblOffset val="100"/>
        <c:noMultiLvlLbl val="0"/>
      </c:catAx>
      <c:valAx>
        <c:axId val="493442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420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'8-Edificio 5'!$D$12:$D$13</c:f>
              <c:strCache>
                <c:ptCount val="2"/>
                <c:pt idx="0">
                  <c:v>Importe             (¢)</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5'!$D$14:$D$25</c:f>
              <c:numCache>
                <c:formatCode>"₡"#,##0</c:formatCode>
                <c:ptCount val="12"/>
              </c:numCache>
            </c:numRef>
          </c:val>
          <c:extLst>
            <c:ext xmlns:c16="http://schemas.microsoft.com/office/drawing/2014/chart" uri="{C3380CC4-5D6E-409C-BE32-E72D297353CC}">
              <c16:uniqueId val="{00000000-382F-4A0A-9C0A-64CDFCA3F700}"/>
            </c:ext>
          </c:extLst>
        </c:ser>
        <c:dLbls>
          <c:showLegendKey val="0"/>
          <c:showVal val="0"/>
          <c:showCatName val="0"/>
          <c:showSerName val="0"/>
          <c:showPercent val="0"/>
          <c:showBubbleSize val="0"/>
        </c:dLbls>
        <c:gapWidth val="150"/>
        <c:overlap val="100"/>
        <c:axId val="493443368"/>
        <c:axId val="493443792"/>
      </c:barChart>
      <c:catAx>
        <c:axId val="4934433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43792"/>
        <c:crosses val="autoZero"/>
        <c:auto val="1"/>
        <c:lblAlgn val="ctr"/>
        <c:lblOffset val="100"/>
        <c:noMultiLvlLbl val="0"/>
      </c:catAx>
      <c:valAx>
        <c:axId val="4934437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433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'8-Edificio 5'!$G$13</c:f>
              <c:strCache>
                <c:ptCount val="1"/>
                <c:pt idx="0">
                  <c:v>Consumo de energía eléctrica por  empleado (kWh /Nº empleados)</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0A6-466F-B3E3-5EBFC6D393F9}"/>
            </c:ext>
          </c:extLst>
        </c:ser>
        <c:dLbls>
          <c:showLegendKey val="0"/>
          <c:showVal val="0"/>
          <c:showCatName val="0"/>
          <c:showSerName val="0"/>
          <c:showPercent val="0"/>
          <c:showBubbleSize val="0"/>
        </c:dLbls>
        <c:gapWidth val="150"/>
        <c:overlap val="100"/>
        <c:axId val="493444640"/>
        <c:axId val="493445064"/>
      </c:barChart>
      <c:catAx>
        <c:axId val="49344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45064"/>
        <c:crosses val="autoZero"/>
        <c:auto val="1"/>
        <c:lblAlgn val="ctr"/>
        <c:lblOffset val="100"/>
        <c:noMultiLvlLbl val="0"/>
      </c:catAx>
      <c:valAx>
        <c:axId val="4934450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4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'8-Edificio 5'!$H$13</c:f>
              <c:strCache>
                <c:ptCount val="1"/>
                <c:pt idx="0">
                  <c:v>Consumo de energía eléctrica por área física        (kWh/ m2)</c:v>
                </c:pt>
              </c:strCache>
            </c:strRef>
          </c:tx>
          <c:invertIfNegative val="0"/>
          <c:cat>
            <c:strRef>
              <c:f>'8-Edificio 5'!$A$14:$A$25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'8-Edificio 5'!$H$14:$H$25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1BF-4889-9348-1746A6921680}"/>
            </c:ext>
          </c:extLst>
        </c:ser>
        <c:dLbls>
          <c:showLegendKey val="0"/>
          <c:showVal val="0"/>
          <c:showCatName val="0"/>
          <c:showSerName val="0"/>
          <c:showPercent val="0"/>
          <c:showBubbleSize val="0"/>
        </c:dLbls>
        <c:gapWidth val="150"/>
        <c:overlap val="100"/>
        <c:axId val="493446336"/>
        <c:axId val="493446760"/>
      </c:barChart>
      <c:catAx>
        <c:axId val="49344633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46760"/>
        <c:crosses val="autoZero"/>
        <c:auto val="1"/>
        <c:lblAlgn val="ctr"/>
        <c:lblOffset val="100"/>
        <c:noMultiLvlLbl val="0"/>
      </c:catAx>
      <c:valAx>
        <c:axId val="493446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463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'7-Edificio 4'!$B$12:$B$13</c:f>
              <c:strCache>
                <c:ptCount val="2"/>
                <c:pt idx="0">
                  <c:v>Energía     (kWh)</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4'!$B$14:$B$25</c:f>
              <c:numCache>
                <c:formatCode>General</c:formatCode>
                <c:ptCount val="12"/>
              </c:numCache>
            </c:numRef>
          </c:val>
          <c:extLst>
            <c:ext xmlns:c16="http://schemas.microsoft.com/office/drawing/2014/chart" uri="{C3380CC4-5D6E-409C-BE32-E72D297353CC}">
              <c16:uniqueId val="{00000000-BC6F-4B89-91E4-9067FAFFDD17}"/>
            </c:ext>
          </c:extLst>
        </c:ser>
        <c:dLbls>
          <c:showLegendKey val="0"/>
          <c:showVal val="0"/>
          <c:showCatName val="0"/>
          <c:showSerName val="0"/>
          <c:showPercent val="0"/>
          <c:showBubbleSize val="0"/>
        </c:dLbls>
        <c:gapWidth val="150"/>
        <c:overlap val="100"/>
        <c:axId val="493448456"/>
        <c:axId val="493448880"/>
      </c:barChart>
      <c:catAx>
        <c:axId val="49344845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48880"/>
        <c:crosses val="autoZero"/>
        <c:auto val="1"/>
        <c:lblAlgn val="ctr"/>
        <c:lblOffset val="100"/>
        <c:noMultiLvlLbl val="0"/>
      </c:catAx>
      <c:valAx>
        <c:axId val="4934488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4845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'7-Edificio 4'!$C$12:$C$13</c:f>
              <c:strCache>
                <c:ptCount val="2"/>
                <c:pt idx="0">
                  <c:v>Demanda máxima       (kW)</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4'!$C$14:$C$25</c:f>
              <c:numCache>
                <c:formatCode>General</c:formatCode>
                <c:ptCount val="12"/>
              </c:numCache>
            </c:numRef>
          </c:val>
          <c:extLst>
            <c:ext xmlns:c16="http://schemas.microsoft.com/office/drawing/2014/chart" uri="{C3380CC4-5D6E-409C-BE32-E72D297353CC}">
              <c16:uniqueId val="{00000000-27CA-47CC-ACE9-A144E5DDE2E1}"/>
            </c:ext>
          </c:extLst>
        </c:ser>
        <c:dLbls>
          <c:showLegendKey val="0"/>
          <c:showVal val="0"/>
          <c:showCatName val="0"/>
          <c:showSerName val="0"/>
          <c:showPercent val="0"/>
          <c:showBubbleSize val="0"/>
        </c:dLbls>
        <c:gapWidth val="150"/>
        <c:overlap val="100"/>
        <c:axId val="493450576"/>
        <c:axId val="493451000"/>
      </c:barChart>
      <c:catAx>
        <c:axId val="4934505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51000"/>
        <c:crosses val="autoZero"/>
        <c:auto val="1"/>
        <c:lblAlgn val="ctr"/>
        <c:lblOffset val="100"/>
        <c:noMultiLvlLbl val="0"/>
      </c:catAx>
      <c:valAx>
        <c:axId val="4934510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505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'7-Edificio 4'!$D$12:$D$13</c:f>
              <c:strCache>
                <c:ptCount val="2"/>
                <c:pt idx="0">
                  <c:v>Importe             (¢)</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4'!$D$14:$D$25</c:f>
              <c:numCache>
                <c:formatCode>"₡"#,##0</c:formatCode>
                <c:ptCount val="12"/>
              </c:numCache>
            </c:numRef>
          </c:val>
          <c:extLst>
            <c:ext xmlns:c16="http://schemas.microsoft.com/office/drawing/2014/chart" uri="{C3380CC4-5D6E-409C-BE32-E72D297353CC}">
              <c16:uniqueId val="{00000000-FAFE-4F4E-8966-6D2D395C9986}"/>
            </c:ext>
          </c:extLst>
        </c:ser>
        <c:dLbls>
          <c:showLegendKey val="0"/>
          <c:showVal val="0"/>
          <c:showCatName val="0"/>
          <c:showSerName val="0"/>
          <c:showPercent val="0"/>
          <c:showBubbleSize val="0"/>
        </c:dLbls>
        <c:gapWidth val="150"/>
        <c:overlap val="100"/>
        <c:axId val="493451848"/>
        <c:axId val="493452272"/>
      </c:barChart>
      <c:catAx>
        <c:axId val="4934518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52272"/>
        <c:crosses val="autoZero"/>
        <c:auto val="1"/>
        <c:lblAlgn val="ctr"/>
        <c:lblOffset val="100"/>
        <c:noMultiLvlLbl val="0"/>
      </c:catAx>
      <c:valAx>
        <c:axId val="4934522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51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'7-Edificio 4'!$G$13</c:f>
              <c:strCache>
                <c:ptCount val="1"/>
                <c:pt idx="0">
                  <c:v>Consumo de energía eléctrica por  empleado (kWh /Nº empleados)</c:v>
                </c:pt>
              </c:strCache>
            </c:strRef>
          </c:tx>
          <c:invertIfNegative val="0"/>
          <c:cat>
            <c:strRef>
              <c:f>'7-Edificio 4'!$A$14:$A$25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18E-469D-B1F6-1EE2E8713460}"/>
            </c:ext>
          </c:extLst>
        </c:ser>
        <c:dLbls>
          <c:showLegendKey val="0"/>
          <c:showVal val="0"/>
          <c:showCatName val="0"/>
          <c:showSerName val="0"/>
          <c:showPercent val="0"/>
          <c:showBubbleSize val="0"/>
        </c:dLbls>
        <c:gapWidth val="150"/>
        <c:overlap val="100"/>
        <c:axId val="493453120"/>
        <c:axId val="493453544"/>
      </c:barChart>
      <c:catAx>
        <c:axId val="4934531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53544"/>
        <c:crosses val="autoZero"/>
        <c:auto val="1"/>
        <c:lblAlgn val="ctr"/>
        <c:lblOffset val="100"/>
        <c:noMultiLvlLbl val="0"/>
      </c:catAx>
      <c:valAx>
        <c:axId val="4934535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531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397-4E05-AD1A-2CF48DFBA19B}"/>
            </c:ext>
          </c:extLst>
        </c:ser>
        <c:dLbls>
          <c:showLegendKey val="0"/>
          <c:showVal val="0"/>
          <c:showCatName val="0"/>
          <c:showSerName val="0"/>
          <c:showPercent val="0"/>
          <c:showBubbleSize val="0"/>
        </c:dLbls>
        <c:gapWidth val="150"/>
        <c:overlap val="100"/>
        <c:axId val="418196624"/>
        <c:axId val="418197048"/>
      </c:barChart>
      <c:catAx>
        <c:axId val="41819662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18197048"/>
        <c:crosses val="autoZero"/>
        <c:auto val="1"/>
        <c:lblAlgn val="ctr"/>
        <c:lblOffset val="100"/>
        <c:noMultiLvlLbl val="0"/>
      </c:catAx>
      <c:valAx>
        <c:axId val="4181970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1819662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'7-Edificio 4'!$H$13</c:f>
              <c:strCache>
                <c:ptCount val="1"/>
                <c:pt idx="0">
                  <c:v>Consumo de energía eléctrica por área física        (kWh/ m2)</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'7-Edificio 4'!$H$14:$H$25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060C-41E8-AD48-EC66CAE97259}"/>
            </c:ext>
          </c:extLst>
        </c:ser>
        <c:dLbls>
          <c:showLegendKey val="0"/>
          <c:showVal val="0"/>
          <c:showCatName val="0"/>
          <c:showSerName val="0"/>
          <c:showPercent val="0"/>
          <c:showBubbleSize val="0"/>
        </c:dLbls>
        <c:gapWidth val="150"/>
        <c:overlap val="100"/>
        <c:axId val="493454392"/>
        <c:axId val="493454816"/>
      </c:barChart>
      <c:catAx>
        <c:axId val="49345439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54816"/>
        <c:crosses val="autoZero"/>
        <c:auto val="1"/>
        <c:lblAlgn val="ctr"/>
        <c:lblOffset val="100"/>
        <c:noMultiLvlLbl val="0"/>
      </c:catAx>
      <c:valAx>
        <c:axId val="49345481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543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'6-Edificio 3'!$B$12:$B$13</c:f>
              <c:strCache>
                <c:ptCount val="2"/>
                <c:pt idx="0">
                  <c:v>Energía     (kWh)</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3'!$B$14:$B$25</c:f>
              <c:numCache>
                <c:formatCode>General</c:formatCode>
                <c:ptCount val="12"/>
              </c:numCache>
            </c:numRef>
          </c:val>
          <c:extLst>
            <c:ext xmlns:c16="http://schemas.microsoft.com/office/drawing/2014/chart" uri="{C3380CC4-5D6E-409C-BE32-E72D297353CC}">
              <c16:uniqueId val="{00000000-3AD8-429D-BAD7-9E62F55DDEFF}"/>
            </c:ext>
          </c:extLst>
        </c:ser>
        <c:dLbls>
          <c:showLegendKey val="0"/>
          <c:showVal val="0"/>
          <c:showCatName val="0"/>
          <c:showSerName val="0"/>
          <c:showPercent val="0"/>
          <c:showBubbleSize val="0"/>
        </c:dLbls>
        <c:gapWidth val="150"/>
        <c:overlap val="100"/>
        <c:axId val="493457360"/>
        <c:axId val="493457784"/>
      </c:barChart>
      <c:catAx>
        <c:axId val="4934573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57784"/>
        <c:crosses val="autoZero"/>
        <c:auto val="1"/>
        <c:lblAlgn val="ctr"/>
        <c:lblOffset val="100"/>
        <c:noMultiLvlLbl val="0"/>
      </c:catAx>
      <c:valAx>
        <c:axId val="493457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573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9"/>
          <c:w val="0.87417111223648336"/>
          <c:h val="0.58586111510243677"/>
        </c:manualLayout>
      </c:layout>
      <c:barChart>
        <c:barDir val="col"/>
        <c:grouping val="stacked"/>
        <c:varyColors val="0"/>
        <c:ser>
          <c:idx val="0"/>
          <c:order val="0"/>
          <c:tx>
            <c:strRef>
              <c:f>'6-Edificio 3'!$C$12:$C$13</c:f>
              <c:strCache>
                <c:ptCount val="2"/>
                <c:pt idx="0">
                  <c:v>Demanda máxima       (kW)</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3'!$C$14:$C$25</c:f>
              <c:numCache>
                <c:formatCode>General</c:formatCode>
                <c:ptCount val="12"/>
              </c:numCache>
            </c:numRef>
          </c:val>
          <c:extLst>
            <c:ext xmlns:c16="http://schemas.microsoft.com/office/drawing/2014/chart" uri="{C3380CC4-5D6E-409C-BE32-E72D297353CC}">
              <c16:uniqueId val="{00000000-7495-48CE-BF1C-FD7F508F3E5A}"/>
            </c:ext>
          </c:extLst>
        </c:ser>
        <c:dLbls>
          <c:showLegendKey val="0"/>
          <c:showVal val="0"/>
          <c:showCatName val="0"/>
          <c:showSerName val="0"/>
          <c:showPercent val="0"/>
          <c:showBubbleSize val="0"/>
        </c:dLbls>
        <c:gapWidth val="150"/>
        <c:overlap val="100"/>
        <c:axId val="493458632"/>
        <c:axId val="493459056"/>
      </c:barChart>
      <c:catAx>
        <c:axId val="493458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59056"/>
        <c:crosses val="autoZero"/>
        <c:auto val="1"/>
        <c:lblAlgn val="ctr"/>
        <c:lblOffset val="100"/>
        <c:noMultiLvlLbl val="0"/>
      </c:catAx>
      <c:valAx>
        <c:axId val="49345905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58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'6-Edificio 3'!$D$12:$D$13</c:f>
              <c:strCache>
                <c:ptCount val="2"/>
                <c:pt idx="0">
                  <c:v>Importe             (¢)</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3'!$D$14:$D$25</c:f>
              <c:numCache>
                <c:formatCode>"₡"#,##0</c:formatCode>
                <c:ptCount val="12"/>
              </c:numCache>
            </c:numRef>
          </c:val>
          <c:extLst>
            <c:ext xmlns:c16="http://schemas.microsoft.com/office/drawing/2014/chart" uri="{C3380CC4-5D6E-409C-BE32-E72D297353CC}">
              <c16:uniqueId val="{00000000-38BD-4762-A602-1773EAA29DA6}"/>
            </c:ext>
          </c:extLst>
        </c:ser>
        <c:dLbls>
          <c:showLegendKey val="0"/>
          <c:showVal val="0"/>
          <c:showCatName val="0"/>
          <c:showSerName val="0"/>
          <c:showPercent val="0"/>
          <c:showBubbleSize val="0"/>
        </c:dLbls>
        <c:gapWidth val="150"/>
        <c:overlap val="100"/>
        <c:axId val="493459904"/>
        <c:axId val="493460328"/>
      </c:barChart>
      <c:catAx>
        <c:axId val="4934599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60328"/>
        <c:crosses val="autoZero"/>
        <c:auto val="1"/>
        <c:lblAlgn val="ctr"/>
        <c:lblOffset val="100"/>
        <c:noMultiLvlLbl val="0"/>
      </c:catAx>
      <c:valAx>
        <c:axId val="4934603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599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'6-Edificio 3'!$G$13</c:f>
              <c:strCache>
                <c:ptCount val="1"/>
                <c:pt idx="0">
                  <c:v>Consumo de energía eléctrica por  empleado (kWh /Nº empleados)</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A74-4B9A-A973-D7D311180F66}"/>
            </c:ext>
          </c:extLst>
        </c:ser>
        <c:dLbls>
          <c:showLegendKey val="0"/>
          <c:showVal val="0"/>
          <c:showCatName val="0"/>
          <c:showSerName val="0"/>
          <c:showPercent val="0"/>
          <c:showBubbleSize val="0"/>
        </c:dLbls>
        <c:gapWidth val="150"/>
        <c:overlap val="100"/>
        <c:axId val="493461176"/>
        <c:axId val="493461600"/>
      </c:barChart>
      <c:catAx>
        <c:axId val="493461176"/>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25"/>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61600"/>
        <c:crosses val="autoZero"/>
        <c:auto val="1"/>
        <c:lblAlgn val="ctr"/>
        <c:lblOffset val="100"/>
        <c:noMultiLvlLbl val="0"/>
      </c:catAx>
      <c:valAx>
        <c:axId val="49346160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611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77" l="0.70000000000000062" r="0.70000000000000062" t="0.75000000000000477"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'6-Edificio 3'!$H$13</c:f>
              <c:strCache>
                <c:ptCount val="1"/>
                <c:pt idx="0">
                  <c:v>Consumo de energía eléctrica por área física        (kWh/ m2)</c:v>
                </c:pt>
              </c:strCache>
            </c:strRef>
          </c:tx>
          <c:invertIfNegative val="0"/>
          <c:cat>
            <c:strRef>
              <c:f>'6-Edificio 3'!$A$14:$A$25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'6-Edificio 3'!$H$14:$H$25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FE8-43F8-AEE3-B1E7B899FAB1}"/>
            </c:ext>
          </c:extLst>
        </c:ser>
        <c:dLbls>
          <c:showLegendKey val="0"/>
          <c:showVal val="0"/>
          <c:showCatName val="0"/>
          <c:showSerName val="0"/>
          <c:showPercent val="0"/>
          <c:showBubbleSize val="0"/>
        </c:dLbls>
        <c:gapWidth val="150"/>
        <c:overlap val="100"/>
        <c:axId val="493462448"/>
        <c:axId val="493462872"/>
      </c:barChart>
      <c:catAx>
        <c:axId val="49346244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62872"/>
        <c:crosses val="autoZero"/>
        <c:auto val="1"/>
        <c:lblAlgn val="ctr"/>
        <c:lblOffset val="100"/>
        <c:noMultiLvlLbl val="0"/>
      </c:catAx>
      <c:valAx>
        <c:axId val="49346287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624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5" l="0.70000000000000062" r="0.70000000000000062" t="0.75000000000000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'5-Edificio 2'!$B$12</c:f>
              <c:strCache>
                <c:ptCount val="1"/>
                <c:pt idx="0">
                  <c:v>Energía     (kWh)</c:v>
                </c:pt>
              </c:strCache>
            </c:strRef>
          </c:tx>
          <c:invertIfNegative val="0"/>
          <c:cat>
            <c:strRef>
              <c:f>'5-Edificio 2'!$A$13:$A$25</c:f>
              <c:strCache>
                <c:ptCount val="13"/>
                <c:pt idx="1">
                  <c:v>Enero </c:v>
                </c:pt>
                <c:pt idx="2">
                  <c:v>Febrero</c:v>
                </c:pt>
                <c:pt idx="3">
                  <c:v>Marzo</c:v>
                </c:pt>
                <c:pt idx="4">
                  <c:v>Abril</c:v>
                </c:pt>
                <c:pt idx="5">
                  <c:v>Mayo</c:v>
                </c:pt>
                <c:pt idx="6">
                  <c:v>Junio</c:v>
                </c:pt>
                <c:pt idx="7">
                  <c:v>Julio</c:v>
                </c:pt>
                <c:pt idx="8">
                  <c:v>Agosto </c:v>
                </c:pt>
                <c:pt idx="9">
                  <c:v>Septiembre</c:v>
                </c:pt>
                <c:pt idx="10">
                  <c:v>Octubre</c:v>
                </c:pt>
                <c:pt idx="11">
                  <c:v>Noviembre</c:v>
                </c:pt>
                <c:pt idx="12">
                  <c:v>Diciembre</c:v>
                </c:pt>
              </c:strCache>
            </c:strRef>
          </c:cat>
          <c:val>
            <c:numRef>
              <c:f>'5-Edificio 2'!$B$13:$B$25</c:f>
              <c:numCache>
                <c:formatCode>General</c:formatCode>
                <c:ptCount val="13"/>
              </c:numCache>
            </c:numRef>
          </c:val>
          <c:extLst>
            <c:ext xmlns:c16="http://schemas.microsoft.com/office/drawing/2014/chart" uri="{C3380CC4-5D6E-409C-BE32-E72D297353CC}">
              <c16:uniqueId val="{00000000-035A-40DB-8A63-9F21B8EEA0AA}"/>
            </c:ext>
          </c:extLst>
        </c:ser>
        <c:dLbls>
          <c:showLegendKey val="0"/>
          <c:showVal val="0"/>
          <c:showCatName val="0"/>
          <c:showSerName val="0"/>
          <c:showPercent val="0"/>
          <c:showBubbleSize val="0"/>
        </c:dLbls>
        <c:gapWidth val="150"/>
        <c:overlap val="100"/>
        <c:axId val="493464568"/>
        <c:axId val="493464992"/>
      </c:barChart>
      <c:catAx>
        <c:axId val="49346456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64992"/>
        <c:crosses val="autoZero"/>
        <c:auto val="1"/>
        <c:lblAlgn val="ctr"/>
        <c:lblOffset val="100"/>
        <c:noMultiLvlLbl val="0"/>
      </c:catAx>
      <c:valAx>
        <c:axId val="49346499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645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389" l="0.70000000000000062" r="0.70000000000000062" t="0.75000000000000389"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93"/>
          <c:w val="0.87417111223648292"/>
          <c:h val="0.58586111510243699"/>
        </c:manualLayout>
      </c:layout>
      <c:barChart>
        <c:barDir val="col"/>
        <c:grouping val="stacked"/>
        <c:varyColors val="0"/>
        <c:ser>
          <c:idx val="0"/>
          <c:order val="0"/>
          <c:tx>
            <c:strRef>
              <c:f>'4-Edificio 1'!$C$12:$C$13</c:f>
              <c:strCache>
                <c:ptCount val="2"/>
                <c:pt idx="0">
                  <c:v>Demanda máxima       (kW)</c:v>
                </c:pt>
              </c:strCache>
            </c:strRef>
          </c:tx>
          <c:invertIfNegative val="0"/>
          <c:cat>
            <c:strRef>
              <c:f>'4-Edificio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'4-Edificio 1'!$C$14:$C$25</c:f>
              <c:numCache>
                <c:formatCode>General</c:formatCode>
                <c:ptCount val="12"/>
              </c:numCache>
            </c:numRef>
          </c:val>
          <c:extLst>
            <c:ext xmlns:c16="http://schemas.microsoft.com/office/drawing/2014/chart" uri="{C3380CC4-5D6E-409C-BE32-E72D297353CC}">
              <c16:uniqueId val="{00000000-7C2F-4EA9-9F5B-74A23A3A1BD6}"/>
            </c:ext>
          </c:extLst>
        </c:ser>
        <c:dLbls>
          <c:showLegendKey val="0"/>
          <c:showVal val="0"/>
          <c:showCatName val="0"/>
          <c:showSerName val="0"/>
          <c:showPercent val="0"/>
          <c:showBubbleSize val="0"/>
        </c:dLbls>
        <c:gapWidth val="150"/>
        <c:overlap val="100"/>
        <c:axId val="493465840"/>
        <c:axId val="493466264"/>
      </c:barChart>
      <c:catAx>
        <c:axId val="4934658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66264"/>
        <c:crosses val="autoZero"/>
        <c:auto val="1"/>
        <c:lblAlgn val="ctr"/>
        <c:lblOffset val="100"/>
        <c:noMultiLvlLbl val="0"/>
      </c:catAx>
      <c:valAx>
        <c:axId val="49346626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658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11" l="0.70000000000000062" r="0.70000000000000062" t="0.750000000000004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2'!$D$12:$D$13</c:f>
              <c:strCache>
                <c:ptCount val="2"/>
                <c:pt idx="0">
                  <c:v>Importe             (¢)</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2'!$D$14:$D$25</c:f>
              <c:numCache>
                <c:formatCode>"₡"#,##0</c:formatCode>
                <c:ptCount val="12"/>
              </c:numCache>
            </c:numRef>
          </c:val>
          <c:extLst>
            <c:ext xmlns:c16="http://schemas.microsoft.com/office/drawing/2014/chart" uri="{C3380CC4-5D6E-409C-BE32-E72D297353CC}">
              <c16:uniqueId val="{00000000-227E-4BBC-AD30-6B25995324B6}"/>
            </c:ext>
          </c:extLst>
        </c:ser>
        <c:dLbls>
          <c:showLegendKey val="0"/>
          <c:showVal val="0"/>
          <c:showCatName val="0"/>
          <c:showSerName val="0"/>
          <c:showPercent val="0"/>
          <c:showBubbleSize val="0"/>
        </c:dLbls>
        <c:gapWidth val="150"/>
        <c:overlap val="100"/>
        <c:axId val="493467112"/>
        <c:axId val="493467536"/>
      </c:barChart>
      <c:catAx>
        <c:axId val="4934671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9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67536"/>
        <c:crosses val="autoZero"/>
        <c:auto val="1"/>
        <c:lblAlgn val="ctr"/>
        <c:lblOffset val="100"/>
        <c:noMultiLvlLbl val="0"/>
      </c:catAx>
      <c:valAx>
        <c:axId val="493467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671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33" l="0.70000000000000062" r="0.70000000000000062" t="0.75000000000000433"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2'!$G$13</c:f>
              <c:strCache>
                <c:ptCount val="1"/>
                <c:pt idx="0">
                  <c:v>Consumo de energía eléctrica por  empleado (kWh /Nº empleados)</c:v>
                </c:pt>
              </c:strCache>
            </c:strRef>
          </c:tx>
          <c:invertIfNegative val="0"/>
          <c:cat>
            <c:strRef>
              <c:f>'5-Edificio 2'!$A$14:$A$25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2'!$G$14:$G$25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EA8-43D4-9C69-0C7DC59FECA8}"/>
            </c:ext>
          </c:extLst>
        </c:ser>
        <c:dLbls>
          <c:showLegendKey val="0"/>
          <c:showVal val="0"/>
          <c:showCatName val="0"/>
          <c:showSerName val="0"/>
          <c:showPercent val="0"/>
          <c:showBubbleSize val="0"/>
        </c:dLbls>
        <c:gapWidth val="150"/>
        <c:overlap val="100"/>
        <c:axId val="493468384"/>
        <c:axId val="493468808"/>
      </c:barChart>
      <c:catAx>
        <c:axId val="49346838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9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MX"/>
          </a:p>
        </c:txPr>
        <c:crossAx val="493468808"/>
        <c:crosses val="autoZero"/>
        <c:auto val="1"/>
        <c:lblAlgn val="ctr"/>
        <c:lblOffset val="100"/>
        <c:noMultiLvlLbl val="0"/>
      </c:catAx>
      <c:valAx>
        <c:axId val="49346880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MX"/>
          </a:p>
        </c:txPr>
        <c:crossAx val="4934683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0455" l="0.70000000000000062" r="0.70000000000000062" t="0.750000000000004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3" Type="http://schemas.openxmlformats.org/officeDocument/2006/relationships/chart" Target="../charts/chart118.xml"/><Relationship Id="rId18" Type="http://schemas.openxmlformats.org/officeDocument/2006/relationships/chart" Target="../charts/chart123.xml"/><Relationship Id="rId26" Type="http://schemas.openxmlformats.org/officeDocument/2006/relationships/chart" Target="../charts/chart131.xml"/><Relationship Id="rId3" Type="http://schemas.openxmlformats.org/officeDocument/2006/relationships/chart" Target="../charts/chart108.xml"/><Relationship Id="rId21" Type="http://schemas.openxmlformats.org/officeDocument/2006/relationships/chart" Target="../charts/chart126.xml"/><Relationship Id="rId34" Type="http://schemas.openxmlformats.org/officeDocument/2006/relationships/chart" Target="../charts/chart139.xml"/><Relationship Id="rId7" Type="http://schemas.openxmlformats.org/officeDocument/2006/relationships/chart" Target="../charts/chart112.xml"/><Relationship Id="rId12" Type="http://schemas.openxmlformats.org/officeDocument/2006/relationships/chart" Target="../charts/chart117.xml"/><Relationship Id="rId17" Type="http://schemas.openxmlformats.org/officeDocument/2006/relationships/chart" Target="../charts/chart122.xml"/><Relationship Id="rId25" Type="http://schemas.openxmlformats.org/officeDocument/2006/relationships/chart" Target="../charts/chart130.xml"/><Relationship Id="rId33" Type="http://schemas.openxmlformats.org/officeDocument/2006/relationships/chart" Target="../charts/chart138.xml"/><Relationship Id="rId2" Type="http://schemas.openxmlformats.org/officeDocument/2006/relationships/chart" Target="../charts/chart107.xml"/><Relationship Id="rId16" Type="http://schemas.openxmlformats.org/officeDocument/2006/relationships/chart" Target="../charts/chart121.xml"/><Relationship Id="rId20" Type="http://schemas.openxmlformats.org/officeDocument/2006/relationships/chart" Target="../charts/chart125.xml"/><Relationship Id="rId29" Type="http://schemas.openxmlformats.org/officeDocument/2006/relationships/chart" Target="../charts/chart134.xml"/><Relationship Id="rId1" Type="http://schemas.openxmlformats.org/officeDocument/2006/relationships/chart" Target="../charts/chart106.xml"/><Relationship Id="rId6" Type="http://schemas.openxmlformats.org/officeDocument/2006/relationships/chart" Target="../charts/chart111.xml"/><Relationship Id="rId11" Type="http://schemas.openxmlformats.org/officeDocument/2006/relationships/chart" Target="../charts/chart116.xml"/><Relationship Id="rId24" Type="http://schemas.openxmlformats.org/officeDocument/2006/relationships/chart" Target="../charts/chart129.xml"/><Relationship Id="rId32" Type="http://schemas.openxmlformats.org/officeDocument/2006/relationships/chart" Target="../charts/chart137.xml"/><Relationship Id="rId5" Type="http://schemas.openxmlformats.org/officeDocument/2006/relationships/chart" Target="../charts/chart110.xml"/><Relationship Id="rId15" Type="http://schemas.openxmlformats.org/officeDocument/2006/relationships/chart" Target="../charts/chart120.xml"/><Relationship Id="rId23" Type="http://schemas.openxmlformats.org/officeDocument/2006/relationships/chart" Target="../charts/chart128.xml"/><Relationship Id="rId28" Type="http://schemas.openxmlformats.org/officeDocument/2006/relationships/chart" Target="../charts/chart133.xml"/><Relationship Id="rId10" Type="http://schemas.openxmlformats.org/officeDocument/2006/relationships/chart" Target="../charts/chart115.xml"/><Relationship Id="rId19" Type="http://schemas.openxmlformats.org/officeDocument/2006/relationships/chart" Target="../charts/chart124.xml"/><Relationship Id="rId31" Type="http://schemas.openxmlformats.org/officeDocument/2006/relationships/chart" Target="../charts/chart136.xml"/><Relationship Id="rId4" Type="http://schemas.openxmlformats.org/officeDocument/2006/relationships/chart" Target="../charts/chart109.xml"/><Relationship Id="rId9" Type="http://schemas.openxmlformats.org/officeDocument/2006/relationships/chart" Target="../charts/chart114.xml"/><Relationship Id="rId14" Type="http://schemas.openxmlformats.org/officeDocument/2006/relationships/chart" Target="../charts/chart119.xml"/><Relationship Id="rId22" Type="http://schemas.openxmlformats.org/officeDocument/2006/relationships/chart" Target="../charts/chart127.xml"/><Relationship Id="rId27" Type="http://schemas.openxmlformats.org/officeDocument/2006/relationships/chart" Target="../charts/chart132.xml"/><Relationship Id="rId30" Type="http://schemas.openxmlformats.org/officeDocument/2006/relationships/chart" Target="../charts/chart135.xml"/><Relationship Id="rId35" Type="http://schemas.openxmlformats.org/officeDocument/2006/relationships/chart" Target="../charts/chart140.xml"/><Relationship Id="rId8" Type="http://schemas.openxmlformats.org/officeDocument/2006/relationships/chart" Target="../charts/chart113.xml"/></Relationships>
</file>

<file path=xl/drawings/_rels/drawing11.xml.rels><?xml version="1.0" encoding="UTF-8" standalone="yes"?>
<Relationships xmlns="http://schemas.openxmlformats.org/package/2006/relationships"><Relationship Id="rId13" Type="http://schemas.openxmlformats.org/officeDocument/2006/relationships/chart" Target="../charts/chart153.xml"/><Relationship Id="rId18" Type="http://schemas.openxmlformats.org/officeDocument/2006/relationships/chart" Target="../charts/chart158.xml"/><Relationship Id="rId26" Type="http://schemas.openxmlformats.org/officeDocument/2006/relationships/chart" Target="../charts/chart166.xml"/><Relationship Id="rId39" Type="http://schemas.openxmlformats.org/officeDocument/2006/relationships/chart" Target="../charts/chart179.xml"/><Relationship Id="rId21" Type="http://schemas.openxmlformats.org/officeDocument/2006/relationships/chart" Target="../charts/chart161.xml"/><Relationship Id="rId34" Type="http://schemas.openxmlformats.org/officeDocument/2006/relationships/chart" Target="../charts/chart174.xml"/><Relationship Id="rId7" Type="http://schemas.openxmlformats.org/officeDocument/2006/relationships/chart" Target="../charts/chart147.xml"/><Relationship Id="rId12" Type="http://schemas.openxmlformats.org/officeDocument/2006/relationships/chart" Target="../charts/chart152.xml"/><Relationship Id="rId17" Type="http://schemas.openxmlformats.org/officeDocument/2006/relationships/chart" Target="../charts/chart157.xml"/><Relationship Id="rId25" Type="http://schemas.openxmlformats.org/officeDocument/2006/relationships/chart" Target="../charts/chart165.xml"/><Relationship Id="rId33" Type="http://schemas.openxmlformats.org/officeDocument/2006/relationships/chart" Target="../charts/chart173.xml"/><Relationship Id="rId38" Type="http://schemas.openxmlformats.org/officeDocument/2006/relationships/chart" Target="../charts/chart178.xml"/><Relationship Id="rId2" Type="http://schemas.openxmlformats.org/officeDocument/2006/relationships/chart" Target="../charts/chart142.xml"/><Relationship Id="rId16" Type="http://schemas.openxmlformats.org/officeDocument/2006/relationships/chart" Target="../charts/chart156.xml"/><Relationship Id="rId20" Type="http://schemas.openxmlformats.org/officeDocument/2006/relationships/chart" Target="../charts/chart160.xml"/><Relationship Id="rId29" Type="http://schemas.openxmlformats.org/officeDocument/2006/relationships/chart" Target="../charts/chart169.xml"/><Relationship Id="rId1" Type="http://schemas.openxmlformats.org/officeDocument/2006/relationships/chart" Target="../charts/chart141.xml"/><Relationship Id="rId6" Type="http://schemas.openxmlformats.org/officeDocument/2006/relationships/chart" Target="../charts/chart146.xml"/><Relationship Id="rId11" Type="http://schemas.openxmlformats.org/officeDocument/2006/relationships/chart" Target="../charts/chart151.xml"/><Relationship Id="rId24" Type="http://schemas.openxmlformats.org/officeDocument/2006/relationships/chart" Target="../charts/chart164.xml"/><Relationship Id="rId32" Type="http://schemas.openxmlformats.org/officeDocument/2006/relationships/chart" Target="../charts/chart172.xml"/><Relationship Id="rId37" Type="http://schemas.openxmlformats.org/officeDocument/2006/relationships/chart" Target="../charts/chart177.xml"/><Relationship Id="rId40" Type="http://schemas.openxmlformats.org/officeDocument/2006/relationships/chart" Target="../charts/chart180.xml"/><Relationship Id="rId5" Type="http://schemas.openxmlformats.org/officeDocument/2006/relationships/chart" Target="../charts/chart145.xml"/><Relationship Id="rId15" Type="http://schemas.openxmlformats.org/officeDocument/2006/relationships/chart" Target="../charts/chart155.xml"/><Relationship Id="rId23" Type="http://schemas.openxmlformats.org/officeDocument/2006/relationships/chart" Target="../charts/chart163.xml"/><Relationship Id="rId28" Type="http://schemas.openxmlformats.org/officeDocument/2006/relationships/chart" Target="../charts/chart168.xml"/><Relationship Id="rId36" Type="http://schemas.openxmlformats.org/officeDocument/2006/relationships/chart" Target="../charts/chart176.xml"/><Relationship Id="rId10" Type="http://schemas.openxmlformats.org/officeDocument/2006/relationships/chart" Target="../charts/chart150.xml"/><Relationship Id="rId19" Type="http://schemas.openxmlformats.org/officeDocument/2006/relationships/chart" Target="../charts/chart159.xml"/><Relationship Id="rId31" Type="http://schemas.openxmlformats.org/officeDocument/2006/relationships/chart" Target="../charts/chart171.xml"/><Relationship Id="rId4" Type="http://schemas.openxmlformats.org/officeDocument/2006/relationships/chart" Target="../charts/chart144.xml"/><Relationship Id="rId9" Type="http://schemas.openxmlformats.org/officeDocument/2006/relationships/chart" Target="../charts/chart149.xml"/><Relationship Id="rId14" Type="http://schemas.openxmlformats.org/officeDocument/2006/relationships/chart" Target="../charts/chart154.xml"/><Relationship Id="rId22" Type="http://schemas.openxmlformats.org/officeDocument/2006/relationships/chart" Target="../charts/chart162.xml"/><Relationship Id="rId27" Type="http://schemas.openxmlformats.org/officeDocument/2006/relationships/chart" Target="../charts/chart167.xml"/><Relationship Id="rId30" Type="http://schemas.openxmlformats.org/officeDocument/2006/relationships/chart" Target="../charts/chart170.xml"/><Relationship Id="rId35" Type="http://schemas.openxmlformats.org/officeDocument/2006/relationships/chart" Target="../charts/chart175.xml"/><Relationship Id="rId8" Type="http://schemas.openxmlformats.org/officeDocument/2006/relationships/chart" Target="../charts/chart148.xml"/><Relationship Id="rId3" Type="http://schemas.openxmlformats.org/officeDocument/2006/relationships/chart" Target="../charts/chart143.xml"/></Relationships>
</file>

<file path=xl/drawings/_rels/drawing12.xml.rels><?xml version="1.0" encoding="UTF-8" standalone="yes"?>
<Relationships xmlns="http://schemas.openxmlformats.org/package/2006/relationships"><Relationship Id="rId13" Type="http://schemas.openxmlformats.org/officeDocument/2006/relationships/chart" Target="../charts/chart193.xml"/><Relationship Id="rId18" Type="http://schemas.openxmlformats.org/officeDocument/2006/relationships/chart" Target="../charts/chart198.xml"/><Relationship Id="rId26" Type="http://schemas.openxmlformats.org/officeDocument/2006/relationships/chart" Target="../charts/chart206.xml"/><Relationship Id="rId39" Type="http://schemas.openxmlformats.org/officeDocument/2006/relationships/chart" Target="../charts/chart219.xml"/><Relationship Id="rId21" Type="http://schemas.openxmlformats.org/officeDocument/2006/relationships/chart" Target="../charts/chart201.xml"/><Relationship Id="rId34" Type="http://schemas.openxmlformats.org/officeDocument/2006/relationships/chart" Target="../charts/chart214.xml"/><Relationship Id="rId42" Type="http://schemas.openxmlformats.org/officeDocument/2006/relationships/chart" Target="../charts/chart222.xml"/><Relationship Id="rId7" Type="http://schemas.openxmlformats.org/officeDocument/2006/relationships/chart" Target="../charts/chart187.xml"/><Relationship Id="rId2" Type="http://schemas.openxmlformats.org/officeDocument/2006/relationships/chart" Target="../charts/chart182.xml"/><Relationship Id="rId16" Type="http://schemas.openxmlformats.org/officeDocument/2006/relationships/chart" Target="../charts/chart196.xml"/><Relationship Id="rId29" Type="http://schemas.openxmlformats.org/officeDocument/2006/relationships/chart" Target="../charts/chart209.xml"/><Relationship Id="rId1" Type="http://schemas.openxmlformats.org/officeDocument/2006/relationships/chart" Target="../charts/chart181.xml"/><Relationship Id="rId6" Type="http://schemas.openxmlformats.org/officeDocument/2006/relationships/chart" Target="../charts/chart186.xml"/><Relationship Id="rId11" Type="http://schemas.openxmlformats.org/officeDocument/2006/relationships/chart" Target="../charts/chart191.xml"/><Relationship Id="rId24" Type="http://schemas.openxmlformats.org/officeDocument/2006/relationships/chart" Target="../charts/chart204.xml"/><Relationship Id="rId32" Type="http://schemas.openxmlformats.org/officeDocument/2006/relationships/chart" Target="../charts/chart212.xml"/><Relationship Id="rId37" Type="http://schemas.openxmlformats.org/officeDocument/2006/relationships/chart" Target="../charts/chart217.xml"/><Relationship Id="rId40" Type="http://schemas.openxmlformats.org/officeDocument/2006/relationships/chart" Target="../charts/chart220.xml"/><Relationship Id="rId45" Type="http://schemas.openxmlformats.org/officeDocument/2006/relationships/chart" Target="../charts/chart225.xml"/><Relationship Id="rId5" Type="http://schemas.openxmlformats.org/officeDocument/2006/relationships/chart" Target="../charts/chart185.xml"/><Relationship Id="rId15" Type="http://schemas.openxmlformats.org/officeDocument/2006/relationships/chart" Target="../charts/chart195.xml"/><Relationship Id="rId23" Type="http://schemas.openxmlformats.org/officeDocument/2006/relationships/chart" Target="../charts/chart203.xml"/><Relationship Id="rId28" Type="http://schemas.openxmlformats.org/officeDocument/2006/relationships/chart" Target="../charts/chart208.xml"/><Relationship Id="rId36" Type="http://schemas.openxmlformats.org/officeDocument/2006/relationships/chart" Target="../charts/chart216.xml"/><Relationship Id="rId10" Type="http://schemas.openxmlformats.org/officeDocument/2006/relationships/chart" Target="../charts/chart190.xml"/><Relationship Id="rId19" Type="http://schemas.openxmlformats.org/officeDocument/2006/relationships/chart" Target="../charts/chart199.xml"/><Relationship Id="rId31" Type="http://schemas.openxmlformats.org/officeDocument/2006/relationships/chart" Target="../charts/chart211.xml"/><Relationship Id="rId44" Type="http://schemas.openxmlformats.org/officeDocument/2006/relationships/chart" Target="../charts/chart224.xml"/><Relationship Id="rId4" Type="http://schemas.openxmlformats.org/officeDocument/2006/relationships/chart" Target="../charts/chart184.xml"/><Relationship Id="rId9" Type="http://schemas.openxmlformats.org/officeDocument/2006/relationships/chart" Target="../charts/chart189.xml"/><Relationship Id="rId14" Type="http://schemas.openxmlformats.org/officeDocument/2006/relationships/chart" Target="../charts/chart194.xml"/><Relationship Id="rId22" Type="http://schemas.openxmlformats.org/officeDocument/2006/relationships/chart" Target="../charts/chart202.xml"/><Relationship Id="rId27" Type="http://schemas.openxmlformats.org/officeDocument/2006/relationships/chart" Target="../charts/chart207.xml"/><Relationship Id="rId30" Type="http://schemas.openxmlformats.org/officeDocument/2006/relationships/chart" Target="../charts/chart210.xml"/><Relationship Id="rId35" Type="http://schemas.openxmlformats.org/officeDocument/2006/relationships/chart" Target="../charts/chart215.xml"/><Relationship Id="rId43" Type="http://schemas.openxmlformats.org/officeDocument/2006/relationships/chart" Target="../charts/chart223.xml"/><Relationship Id="rId8" Type="http://schemas.openxmlformats.org/officeDocument/2006/relationships/chart" Target="../charts/chart188.xml"/><Relationship Id="rId3" Type="http://schemas.openxmlformats.org/officeDocument/2006/relationships/chart" Target="../charts/chart183.xml"/><Relationship Id="rId12" Type="http://schemas.openxmlformats.org/officeDocument/2006/relationships/chart" Target="../charts/chart192.xml"/><Relationship Id="rId17" Type="http://schemas.openxmlformats.org/officeDocument/2006/relationships/chart" Target="../charts/chart197.xml"/><Relationship Id="rId25" Type="http://schemas.openxmlformats.org/officeDocument/2006/relationships/chart" Target="../charts/chart205.xml"/><Relationship Id="rId33" Type="http://schemas.openxmlformats.org/officeDocument/2006/relationships/chart" Target="../charts/chart213.xml"/><Relationship Id="rId38" Type="http://schemas.openxmlformats.org/officeDocument/2006/relationships/chart" Target="../charts/chart218.xml"/><Relationship Id="rId20" Type="http://schemas.openxmlformats.org/officeDocument/2006/relationships/chart" Target="../charts/chart200.xml"/><Relationship Id="rId41" Type="http://schemas.openxmlformats.org/officeDocument/2006/relationships/chart" Target="../charts/chart221.xml"/></Relationships>
</file>

<file path=xl/drawings/_rels/drawing13.xml.rels><?xml version="1.0" encoding="UTF-8" standalone="yes"?>
<Relationships xmlns="http://schemas.openxmlformats.org/package/2006/relationships"><Relationship Id="rId13" Type="http://schemas.openxmlformats.org/officeDocument/2006/relationships/chart" Target="../charts/chart238.xml"/><Relationship Id="rId18" Type="http://schemas.openxmlformats.org/officeDocument/2006/relationships/chart" Target="../charts/chart243.xml"/><Relationship Id="rId26" Type="http://schemas.openxmlformats.org/officeDocument/2006/relationships/chart" Target="../charts/chart251.xml"/><Relationship Id="rId39" Type="http://schemas.openxmlformats.org/officeDocument/2006/relationships/chart" Target="../charts/chart264.xml"/><Relationship Id="rId21" Type="http://schemas.openxmlformats.org/officeDocument/2006/relationships/chart" Target="../charts/chart246.xml"/><Relationship Id="rId34" Type="http://schemas.openxmlformats.org/officeDocument/2006/relationships/chart" Target="../charts/chart259.xml"/><Relationship Id="rId42" Type="http://schemas.openxmlformats.org/officeDocument/2006/relationships/chart" Target="../charts/chart267.xml"/><Relationship Id="rId47" Type="http://schemas.openxmlformats.org/officeDocument/2006/relationships/chart" Target="../charts/chart272.xml"/><Relationship Id="rId50" Type="http://schemas.openxmlformats.org/officeDocument/2006/relationships/chart" Target="../charts/chart275.xml"/><Relationship Id="rId7" Type="http://schemas.openxmlformats.org/officeDocument/2006/relationships/chart" Target="../charts/chart232.xml"/><Relationship Id="rId2" Type="http://schemas.openxmlformats.org/officeDocument/2006/relationships/chart" Target="../charts/chart227.xml"/><Relationship Id="rId16" Type="http://schemas.openxmlformats.org/officeDocument/2006/relationships/chart" Target="../charts/chart241.xml"/><Relationship Id="rId29" Type="http://schemas.openxmlformats.org/officeDocument/2006/relationships/chart" Target="../charts/chart254.xml"/><Relationship Id="rId11" Type="http://schemas.openxmlformats.org/officeDocument/2006/relationships/chart" Target="../charts/chart236.xml"/><Relationship Id="rId24" Type="http://schemas.openxmlformats.org/officeDocument/2006/relationships/chart" Target="../charts/chart249.xml"/><Relationship Id="rId32" Type="http://schemas.openxmlformats.org/officeDocument/2006/relationships/chart" Target="../charts/chart257.xml"/><Relationship Id="rId37" Type="http://schemas.openxmlformats.org/officeDocument/2006/relationships/chart" Target="../charts/chart262.xml"/><Relationship Id="rId40" Type="http://schemas.openxmlformats.org/officeDocument/2006/relationships/chart" Target="../charts/chart265.xml"/><Relationship Id="rId45" Type="http://schemas.openxmlformats.org/officeDocument/2006/relationships/chart" Target="../charts/chart270.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28" Type="http://schemas.openxmlformats.org/officeDocument/2006/relationships/chart" Target="../charts/chart253.xml"/><Relationship Id="rId36" Type="http://schemas.openxmlformats.org/officeDocument/2006/relationships/chart" Target="../charts/chart261.xml"/><Relationship Id="rId49" Type="http://schemas.openxmlformats.org/officeDocument/2006/relationships/chart" Target="../charts/chart274.xml"/><Relationship Id="rId10" Type="http://schemas.openxmlformats.org/officeDocument/2006/relationships/chart" Target="../charts/chart235.xml"/><Relationship Id="rId19" Type="http://schemas.openxmlformats.org/officeDocument/2006/relationships/chart" Target="../charts/chart244.xml"/><Relationship Id="rId31" Type="http://schemas.openxmlformats.org/officeDocument/2006/relationships/chart" Target="../charts/chart256.xml"/><Relationship Id="rId44" Type="http://schemas.openxmlformats.org/officeDocument/2006/relationships/chart" Target="../charts/chart269.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 Id="rId27" Type="http://schemas.openxmlformats.org/officeDocument/2006/relationships/chart" Target="../charts/chart252.xml"/><Relationship Id="rId30" Type="http://schemas.openxmlformats.org/officeDocument/2006/relationships/chart" Target="../charts/chart255.xml"/><Relationship Id="rId35" Type="http://schemas.openxmlformats.org/officeDocument/2006/relationships/chart" Target="../charts/chart260.xml"/><Relationship Id="rId43" Type="http://schemas.openxmlformats.org/officeDocument/2006/relationships/chart" Target="../charts/chart268.xml"/><Relationship Id="rId48" Type="http://schemas.openxmlformats.org/officeDocument/2006/relationships/chart" Target="../charts/chart273.xml"/><Relationship Id="rId8" Type="http://schemas.openxmlformats.org/officeDocument/2006/relationships/chart" Target="../charts/chart233.xml"/><Relationship Id="rId3" Type="http://schemas.openxmlformats.org/officeDocument/2006/relationships/chart" Target="../charts/chart228.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33" Type="http://schemas.openxmlformats.org/officeDocument/2006/relationships/chart" Target="../charts/chart258.xml"/><Relationship Id="rId38" Type="http://schemas.openxmlformats.org/officeDocument/2006/relationships/chart" Target="../charts/chart263.xml"/><Relationship Id="rId46" Type="http://schemas.openxmlformats.org/officeDocument/2006/relationships/chart" Target="../charts/chart271.xml"/><Relationship Id="rId20" Type="http://schemas.openxmlformats.org/officeDocument/2006/relationships/chart" Target="../charts/chart245.xml"/><Relationship Id="rId41" Type="http://schemas.openxmlformats.org/officeDocument/2006/relationships/chart" Target="../charts/chart266.xml"/><Relationship Id="rId1" Type="http://schemas.openxmlformats.org/officeDocument/2006/relationships/chart" Target="../charts/chart226.xml"/><Relationship Id="rId6" Type="http://schemas.openxmlformats.org/officeDocument/2006/relationships/chart" Target="../charts/chart231.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78.xml"/><Relationship Id="rId2" Type="http://schemas.openxmlformats.org/officeDocument/2006/relationships/chart" Target="../charts/chart277.xml"/><Relationship Id="rId1" Type="http://schemas.openxmlformats.org/officeDocument/2006/relationships/chart" Target="../charts/chart276.xml"/><Relationship Id="rId5" Type="http://schemas.openxmlformats.org/officeDocument/2006/relationships/chart" Target="../charts/chart280.xml"/><Relationship Id="rId4" Type="http://schemas.openxmlformats.org/officeDocument/2006/relationships/chart" Target="../charts/chart2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83.xml"/><Relationship Id="rId2" Type="http://schemas.openxmlformats.org/officeDocument/2006/relationships/chart" Target="../charts/chart282.xml"/><Relationship Id="rId1" Type="http://schemas.openxmlformats.org/officeDocument/2006/relationships/chart" Target="../charts/chart281.xml"/><Relationship Id="rId5" Type="http://schemas.openxmlformats.org/officeDocument/2006/relationships/chart" Target="../charts/chart285.xml"/><Relationship Id="rId4" Type="http://schemas.openxmlformats.org/officeDocument/2006/relationships/chart" Target="../charts/chart284.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10" Type="http://schemas.openxmlformats.org/officeDocument/2006/relationships/chart" Target="../charts/chart15.xml"/><Relationship Id="rId4" Type="http://schemas.openxmlformats.org/officeDocument/2006/relationships/chart" Target="../charts/chart9.xml"/><Relationship Id="rId9" Type="http://schemas.openxmlformats.org/officeDocument/2006/relationships/chart" Target="../charts/chart1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3" Type="http://schemas.openxmlformats.org/officeDocument/2006/relationships/chart" Target="../charts/chart33.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 Type="http://schemas.openxmlformats.org/officeDocument/2006/relationships/chart" Target="../charts/chart32.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1.xml"/><Relationship Id="rId6" Type="http://schemas.openxmlformats.org/officeDocument/2006/relationships/chart" Target="../charts/chart36.xml"/><Relationship Id="rId11" Type="http://schemas.openxmlformats.org/officeDocument/2006/relationships/chart" Target="../charts/chart41.xml"/><Relationship Id="rId5" Type="http://schemas.openxmlformats.org/officeDocument/2006/relationships/chart" Target="../charts/chart35.xml"/><Relationship Id="rId15" Type="http://schemas.openxmlformats.org/officeDocument/2006/relationships/chart" Target="../charts/chart45.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1.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5" Type="http://schemas.openxmlformats.org/officeDocument/2006/relationships/chart" Target="../charts/chart75.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24" Type="http://schemas.openxmlformats.org/officeDocument/2006/relationships/chart" Target="../charts/chart74.xml"/><Relationship Id="rId5" Type="http://schemas.openxmlformats.org/officeDocument/2006/relationships/chart" Target="../charts/chart55.xml"/><Relationship Id="rId15" Type="http://schemas.openxmlformats.org/officeDocument/2006/relationships/chart" Target="../charts/chart65.xml"/><Relationship Id="rId23" Type="http://schemas.openxmlformats.org/officeDocument/2006/relationships/chart" Target="../charts/chart73.xml"/><Relationship Id="rId10" Type="http://schemas.openxmlformats.org/officeDocument/2006/relationships/chart" Target="../charts/chart60.xml"/><Relationship Id="rId19" Type="http://schemas.openxmlformats.org/officeDocument/2006/relationships/chart" Target="../charts/chart69.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83.xml"/><Relationship Id="rId13" Type="http://schemas.openxmlformats.org/officeDocument/2006/relationships/chart" Target="../charts/chart88.xml"/><Relationship Id="rId18" Type="http://schemas.openxmlformats.org/officeDocument/2006/relationships/chart" Target="../charts/chart93.xml"/><Relationship Id="rId26" Type="http://schemas.openxmlformats.org/officeDocument/2006/relationships/chart" Target="../charts/chart101.xml"/><Relationship Id="rId3" Type="http://schemas.openxmlformats.org/officeDocument/2006/relationships/chart" Target="../charts/chart78.xml"/><Relationship Id="rId21" Type="http://schemas.openxmlformats.org/officeDocument/2006/relationships/chart" Target="../charts/chart96.xml"/><Relationship Id="rId7" Type="http://schemas.openxmlformats.org/officeDocument/2006/relationships/chart" Target="../charts/chart82.xml"/><Relationship Id="rId12" Type="http://schemas.openxmlformats.org/officeDocument/2006/relationships/chart" Target="../charts/chart87.xml"/><Relationship Id="rId17" Type="http://schemas.openxmlformats.org/officeDocument/2006/relationships/chart" Target="../charts/chart92.xml"/><Relationship Id="rId25" Type="http://schemas.openxmlformats.org/officeDocument/2006/relationships/chart" Target="../charts/chart100.xml"/><Relationship Id="rId2" Type="http://schemas.openxmlformats.org/officeDocument/2006/relationships/chart" Target="../charts/chart77.xml"/><Relationship Id="rId16" Type="http://schemas.openxmlformats.org/officeDocument/2006/relationships/chart" Target="../charts/chart91.xml"/><Relationship Id="rId20" Type="http://schemas.openxmlformats.org/officeDocument/2006/relationships/chart" Target="../charts/chart95.xml"/><Relationship Id="rId29" Type="http://schemas.openxmlformats.org/officeDocument/2006/relationships/chart" Target="../charts/chart104.xml"/><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chart" Target="../charts/chart86.xml"/><Relationship Id="rId24" Type="http://schemas.openxmlformats.org/officeDocument/2006/relationships/chart" Target="../charts/chart99.xml"/><Relationship Id="rId5" Type="http://schemas.openxmlformats.org/officeDocument/2006/relationships/chart" Target="../charts/chart80.xml"/><Relationship Id="rId15" Type="http://schemas.openxmlformats.org/officeDocument/2006/relationships/chart" Target="../charts/chart90.xml"/><Relationship Id="rId23" Type="http://schemas.openxmlformats.org/officeDocument/2006/relationships/chart" Target="../charts/chart98.xml"/><Relationship Id="rId28" Type="http://schemas.openxmlformats.org/officeDocument/2006/relationships/chart" Target="../charts/chart103.xml"/><Relationship Id="rId10" Type="http://schemas.openxmlformats.org/officeDocument/2006/relationships/chart" Target="../charts/chart85.xml"/><Relationship Id="rId19" Type="http://schemas.openxmlformats.org/officeDocument/2006/relationships/chart" Target="../charts/chart94.xml"/><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chart" Target="../charts/chart89.xml"/><Relationship Id="rId22" Type="http://schemas.openxmlformats.org/officeDocument/2006/relationships/chart" Target="../charts/chart97.xml"/><Relationship Id="rId27" Type="http://schemas.openxmlformats.org/officeDocument/2006/relationships/chart" Target="../charts/chart102.xml"/><Relationship Id="rId30" Type="http://schemas.openxmlformats.org/officeDocument/2006/relationships/chart" Target="../charts/chart10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43</xdr:row>
      <xdr:rowOff>0</xdr:rowOff>
    </xdr:from>
    <xdr:to>
      <xdr:col>9</xdr:col>
      <xdr:colOff>864870</xdr:colOff>
      <xdr:row>68</xdr:row>
      <xdr:rowOff>123825</xdr:rowOff>
    </xdr:to>
    <xdr:pic>
      <xdr:nvPicPr>
        <xdr:cNvPr id="19" name="Picture 1">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xdr:from>
      <xdr:col>3</xdr:col>
      <xdr:colOff>923925</xdr:colOff>
      <xdr:row>53</xdr:row>
      <xdr:rowOff>114300</xdr:rowOff>
    </xdr:from>
    <xdr:to>
      <xdr:col>6</xdr:col>
      <xdr:colOff>866775</xdr:colOff>
      <xdr:row>55</xdr:row>
      <xdr:rowOff>19050</xdr:rowOff>
    </xdr:to>
    <xdr:sp macro="" textlink="">
      <xdr:nvSpPr>
        <xdr:cNvPr id="17" name="16 Rectángulo redondeado">
          <a:extLst>
            <a:ext uri="{FF2B5EF4-FFF2-40B4-BE49-F238E27FC236}">
              <a16:creationId xmlns:a16="http://schemas.microsoft.com/office/drawing/2014/main" id="{00000000-0008-0000-0000-000011000000}"/>
            </a:ext>
          </a:extLst>
        </xdr:cNvPr>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71</xdr:row>
      <xdr:rowOff>0</xdr:rowOff>
    </xdr:from>
    <xdr:to>
      <xdr:col>9</xdr:col>
      <xdr:colOff>781051</xdr:colOff>
      <xdr:row>96</xdr:row>
      <xdr:rowOff>71437</xdr:rowOff>
    </xdr:to>
    <xdr:pic>
      <xdr:nvPicPr>
        <xdr:cNvPr id="6763521" name="Picture 1">
          <a:extLst>
            <a:ext uri="{FF2B5EF4-FFF2-40B4-BE49-F238E27FC236}">
              <a16:creationId xmlns:a16="http://schemas.microsoft.com/office/drawing/2014/main" id="{00000000-0008-0000-0000-0000013467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9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9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9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9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9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9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9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9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9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9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9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9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9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A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A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A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A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A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A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A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A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A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A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A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A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A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A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A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B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B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B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B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B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B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B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B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B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B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B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B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B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B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B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B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C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C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C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C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C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C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C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C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C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C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C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C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8" name="2 Gráfico">
          <a:extLst>
            <a:ext uri="{FF2B5EF4-FFF2-40B4-BE49-F238E27FC236}">
              <a16:creationId xmlns:a16="http://schemas.microsoft.com/office/drawing/2014/main" id="{00000000-0008-0000-0C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9" name="38 Gráfico">
          <a:extLst>
            <a:ext uri="{FF2B5EF4-FFF2-40B4-BE49-F238E27FC236}">
              <a16:creationId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0" name="39 Gráfico">
          <a:extLst>
            <a:ext uri="{FF2B5EF4-FFF2-40B4-BE49-F238E27FC236}">
              <a16:creationId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1" name="40 Gráfico">
          <a:extLst>
            <a:ext uri="{FF2B5EF4-FFF2-40B4-BE49-F238E27FC236}">
              <a16:creationId xmlns:a16="http://schemas.microsoft.com/office/drawing/2014/main" id="{00000000-0008-0000-0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2" name="41 Gráfico">
          <a:extLst>
            <a:ext uri="{FF2B5EF4-FFF2-40B4-BE49-F238E27FC236}">
              <a16:creationId xmlns:a16="http://schemas.microsoft.com/office/drawing/2014/main" id="{00000000-0008-0000-0C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44" name="2 Gráfico">
          <a:extLst>
            <a:ext uri="{FF2B5EF4-FFF2-40B4-BE49-F238E27FC236}">
              <a16:creationId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45" name="44 Gráfico">
          <a:extLst>
            <a:ext uri="{FF2B5EF4-FFF2-40B4-BE49-F238E27FC236}">
              <a16:creationId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6" name="45 Gráfico">
          <a:extLst>
            <a:ext uri="{FF2B5EF4-FFF2-40B4-BE49-F238E27FC236}">
              <a16:creationId xmlns:a16="http://schemas.microsoft.com/office/drawing/2014/main" id="{00000000-0008-0000-0C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47" name="46 Gráfico">
          <a:extLst>
            <a:ext uri="{FF2B5EF4-FFF2-40B4-BE49-F238E27FC236}">
              <a16:creationId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48" name="47 Gráfico">
          <a:extLst>
            <a:ext uri="{FF2B5EF4-FFF2-40B4-BE49-F238E27FC236}">
              <a16:creationId xmlns:a16="http://schemas.microsoft.com/office/drawing/2014/main" id="{00000000-0008-0000-0C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0" name="2 Gráfico">
          <a:extLst>
            <a:ext uri="{FF2B5EF4-FFF2-40B4-BE49-F238E27FC236}">
              <a16:creationId xmlns:a16="http://schemas.microsoft.com/office/drawing/2014/main" id="{00000000-0008-0000-0C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1" name="50 Gráfico">
          <a:extLst>
            <a:ext uri="{FF2B5EF4-FFF2-40B4-BE49-F238E27FC236}">
              <a16:creationId xmlns:a16="http://schemas.microsoft.com/office/drawing/2014/main" id="{00000000-0008-0000-0C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2" name="51 Gráfico">
          <a:extLst>
            <a:ext uri="{FF2B5EF4-FFF2-40B4-BE49-F238E27FC236}">
              <a16:creationId xmlns:a16="http://schemas.microsoft.com/office/drawing/2014/main" id="{00000000-0008-0000-0C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3" name="52 Gráfico">
          <a:extLst>
            <a:ext uri="{FF2B5EF4-FFF2-40B4-BE49-F238E27FC236}">
              <a16:creationId xmlns:a16="http://schemas.microsoft.com/office/drawing/2014/main" id="{00000000-0008-0000-0C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54" name="53 Gráfico">
          <a:extLst>
            <a:ext uri="{FF2B5EF4-FFF2-40B4-BE49-F238E27FC236}">
              <a16:creationId xmlns:a16="http://schemas.microsoft.com/office/drawing/2014/main" id="{00000000-0008-0000-0C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56" name="2 Gráfico">
          <a:extLst>
            <a:ext uri="{FF2B5EF4-FFF2-40B4-BE49-F238E27FC236}">
              <a16:creationId xmlns:a16="http://schemas.microsoft.com/office/drawing/2014/main" id="{00000000-0008-0000-0C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57" name="56 Gráfico">
          <a:extLst>
            <a:ext uri="{FF2B5EF4-FFF2-40B4-BE49-F238E27FC236}">
              <a16:creationId xmlns:a16="http://schemas.microsoft.com/office/drawing/2014/main" id="{00000000-0008-0000-0C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58" name="57 Gráfico">
          <a:extLst>
            <a:ext uri="{FF2B5EF4-FFF2-40B4-BE49-F238E27FC236}">
              <a16:creationId xmlns:a16="http://schemas.microsoft.com/office/drawing/2014/main" id="{00000000-0008-0000-0C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9" name="58 Gráfico">
          <a:extLst>
            <a:ext uri="{FF2B5EF4-FFF2-40B4-BE49-F238E27FC236}">
              <a16:creationId xmlns:a16="http://schemas.microsoft.com/office/drawing/2014/main" id="{00000000-0008-0000-0C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0" name="59 Gráfico">
          <a:extLst>
            <a:ext uri="{FF2B5EF4-FFF2-40B4-BE49-F238E27FC236}">
              <a16:creationId xmlns:a16="http://schemas.microsoft.com/office/drawing/2014/main" id="{00000000-0008-0000-0C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9</xdr:col>
      <xdr:colOff>0</xdr:colOff>
      <xdr:row>49</xdr:row>
      <xdr:rowOff>7369</xdr:rowOff>
    </xdr:to>
    <xdr:graphicFrame macro="">
      <xdr:nvGraphicFramePr>
        <xdr:cNvPr id="20" name="2 Gráfico">
          <a:extLst>
            <a:ext uri="{FF2B5EF4-FFF2-40B4-BE49-F238E27FC236}">
              <a16:creationId xmlns:a16="http://schemas.microsoft.com/office/drawing/2014/main" i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9</xdr:col>
      <xdr:colOff>0</xdr:colOff>
      <xdr:row>72</xdr:row>
      <xdr:rowOff>179717</xdr:rowOff>
    </xdr:to>
    <xdr:graphicFrame macro="">
      <xdr:nvGraphicFramePr>
        <xdr:cNvPr id="21" name="20 Gráfico">
          <a:extLst>
            <a:ext uri="{FF2B5EF4-FFF2-40B4-BE49-F238E27FC236}">
              <a16:creationId xmlns:a16="http://schemas.microsoft.com/office/drawing/2014/main" i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9</xdr:col>
      <xdr:colOff>0</xdr:colOff>
      <xdr:row>93</xdr:row>
      <xdr:rowOff>152759</xdr:rowOff>
    </xdr:to>
    <xdr:graphicFrame macro="">
      <xdr:nvGraphicFramePr>
        <xdr:cNvPr id="22" name="21 Gráfico">
          <a:extLst>
            <a:ext uri="{FF2B5EF4-FFF2-40B4-BE49-F238E27FC236}">
              <a16:creationId xmlns:a16="http://schemas.microsoft.com/office/drawing/2014/main" i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9</xdr:col>
      <xdr:colOff>0</xdr:colOff>
      <xdr:row>114</xdr:row>
      <xdr:rowOff>161745</xdr:rowOff>
    </xdr:to>
    <xdr:graphicFrame macro="">
      <xdr:nvGraphicFramePr>
        <xdr:cNvPr id="23" name="22 Gráfico">
          <a:extLst>
            <a:ext uri="{FF2B5EF4-FFF2-40B4-BE49-F238E27FC236}">
              <a16:creationId xmlns:a16="http://schemas.microsoft.com/office/drawing/2014/main" i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9</xdr:col>
      <xdr:colOff>0</xdr:colOff>
      <xdr:row>135</xdr:row>
      <xdr:rowOff>154196</xdr:rowOff>
    </xdr:to>
    <xdr:graphicFrame macro="">
      <xdr:nvGraphicFramePr>
        <xdr:cNvPr id="24" name="23 Gráfico">
          <a:extLst>
            <a:ext uri="{FF2B5EF4-FFF2-40B4-BE49-F238E27FC236}">
              <a16:creationId xmlns:a16="http://schemas.microsoft.com/office/drawing/2014/main" i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27</xdr:row>
      <xdr:rowOff>0</xdr:rowOff>
    </xdr:from>
    <xdr:to>
      <xdr:col>8</xdr:col>
      <xdr:colOff>0</xdr:colOff>
      <xdr:row>46</xdr:row>
      <xdr:rowOff>161925</xdr:rowOff>
    </xdr:to>
    <xdr:graphicFrame macro="">
      <xdr:nvGraphicFramePr>
        <xdr:cNvPr id="14" name="2 Gráfico">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8</xdr:col>
      <xdr:colOff>0</xdr:colOff>
      <xdr:row>68</xdr:row>
      <xdr:rowOff>161924</xdr:rowOff>
    </xdr:to>
    <xdr:graphicFrame macro="">
      <xdr:nvGraphicFramePr>
        <xdr:cNvPr id="15" name="14 Gráfico">
          <a:extLst>
            <a:ext uri="{FF2B5EF4-FFF2-40B4-BE49-F238E27FC236}">
              <a16:creationId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8</xdr:col>
      <xdr:colOff>0</xdr:colOff>
      <xdr:row>91</xdr:row>
      <xdr:rowOff>152401</xdr:rowOff>
    </xdr:to>
    <xdr:graphicFrame macro="">
      <xdr:nvGraphicFramePr>
        <xdr:cNvPr id="16" name="15 Gráfico">
          <a:extLst>
            <a:ext uri="{FF2B5EF4-FFF2-40B4-BE49-F238E27FC236}">
              <a16:creationId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8</xdr:col>
      <xdr:colOff>0</xdr:colOff>
      <xdr:row>112</xdr:row>
      <xdr:rowOff>171450</xdr:rowOff>
    </xdr:to>
    <xdr:graphicFrame macro="">
      <xdr:nvGraphicFramePr>
        <xdr:cNvPr id="17" name="16 Gráfico">
          <a:extLst>
            <a:ext uri="{FF2B5EF4-FFF2-40B4-BE49-F238E27FC236}">
              <a16:creationId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8</xdr:col>
      <xdr:colOff>0</xdr:colOff>
      <xdr:row>133</xdr:row>
      <xdr:rowOff>152399</xdr:rowOff>
    </xdr:to>
    <xdr:graphicFrame macro="">
      <xdr:nvGraphicFramePr>
        <xdr:cNvPr id="18" name="17 Gráfico">
          <a:extLst>
            <a:ext uri="{FF2B5EF4-FFF2-40B4-BE49-F238E27FC236}">
              <a16:creationId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a:extLst>
            <a:ext uri="{FF2B5EF4-FFF2-40B4-BE49-F238E27FC236}">
              <a16:creationId xmlns:a16="http://schemas.microsoft.com/office/drawing/2014/main" id="{00000000-0008-0000-0100-000002000000}"/>
            </a:ext>
          </a:extLst>
        </xdr:cNvPr>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a:extLst>
            <a:ext uri="{FF2B5EF4-FFF2-40B4-BE49-F238E27FC236}">
              <a16:creationId xmlns:a16="http://schemas.microsoft.com/office/drawing/2014/main" id="{00000000-0008-0000-0100-000003000000}"/>
            </a:ext>
          </a:extLst>
        </xdr:cNvPr>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a:extLst>
            <a:ext uri="{FF2B5EF4-FFF2-40B4-BE49-F238E27FC236}">
              <a16:creationId xmlns:a16="http://schemas.microsoft.com/office/drawing/2014/main" id="{00000000-0008-0000-0100-000004000000}"/>
            </a:ext>
          </a:extLst>
        </xdr:cNvPr>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a:extLst>
            <a:ext uri="{FF2B5EF4-FFF2-40B4-BE49-F238E27FC236}">
              <a16:creationId xmlns:a16="http://schemas.microsoft.com/office/drawing/2014/main" id="{00000000-0008-0000-0100-000005000000}"/>
            </a:ext>
          </a:extLst>
        </xdr:cNvPr>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a:extLst>
            <a:ext uri="{FF2B5EF4-FFF2-40B4-BE49-F238E27FC236}">
              <a16:creationId xmlns:a16="http://schemas.microsoft.com/office/drawing/2014/main" id="{00000000-0008-0000-0200-000008000000}"/>
            </a:ext>
          </a:extLst>
        </xdr:cNvPr>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2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a:extLst>
            <a:ext uri="{FF2B5EF4-FFF2-40B4-BE49-F238E27FC236}">
              <a16:creationId xmlns:a16="http://schemas.microsoft.com/office/drawing/2014/main" id="{00000000-0008-0000-0200-000005000000}"/>
            </a:ext>
          </a:extLst>
        </xdr:cNvPr>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1.5</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5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5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6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7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7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7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7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7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7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0</xdr:colOff>
      <xdr:row>50</xdr:row>
      <xdr:rowOff>161925</xdr:rowOff>
    </xdr:to>
    <xdr:graphicFrame macro="">
      <xdr:nvGraphicFramePr>
        <xdr:cNvPr id="2" name="2 Gráfico">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4" name="3 Gráfico">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6" name="5 Gráfico">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8" name="2 Gráfico">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9" name="8 Gráfico">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0" name="9 Gráfico">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1" name="10 Gráfico">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2" name="11 Gráfico">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14" name="2 Gráfico">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15" name="14 Gráfico">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16" name="15 Gráfico">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17" name="16 Gráfico">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18" name="17 Gráfico">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0" name="2 Gráfico">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1" name="20 Gráfico">
          <a:extLst>
            <a:ext uri="{FF2B5EF4-FFF2-40B4-BE49-F238E27FC236}">
              <a16:creationId xmlns:a16="http://schemas.microsoft.com/office/drawing/2014/main" id="{00000000-0008-0000-08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2" name="21 Gráfico">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3" name="22 Gráfico">
          <a:extLst>
            <a:ext uri="{FF2B5EF4-FFF2-40B4-BE49-F238E27FC236}">
              <a16:creationId xmlns:a16="http://schemas.microsoft.com/office/drawing/2014/main" id="{00000000-0008-0000-08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24" name="23 Gráfico">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26" name="2 Gráfico">
          <a:extLst>
            <a:ext uri="{FF2B5EF4-FFF2-40B4-BE49-F238E27FC236}">
              <a16:creationId xmlns:a16="http://schemas.microsoft.com/office/drawing/2014/main" id="{00000000-0008-0000-08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27" name="26 Gráfico">
          <a:extLst>
            <a:ext uri="{FF2B5EF4-FFF2-40B4-BE49-F238E27FC236}">
              <a16:creationId xmlns:a16="http://schemas.microsoft.com/office/drawing/2014/main" id="{00000000-0008-0000-08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28" name="27 Gráfico">
          <a:extLst>
            <a:ext uri="{FF2B5EF4-FFF2-40B4-BE49-F238E27FC236}">
              <a16:creationId xmlns:a16="http://schemas.microsoft.com/office/drawing/2014/main" id="{00000000-0008-0000-08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29" name="28 Gráfico">
          <a:extLst>
            <a:ext uri="{FF2B5EF4-FFF2-40B4-BE49-F238E27FC236}">
              <a16:creationId xmlns:a16="http://schemas.microsoft.com/office/drawing/2014/main" id="{00000000-0008-0000-08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0" name="29 Gráfico">
          <a:extLst>
            <a:ext uri="{FF2B5EF4-FFF2-40B4-BE49-F238E27FC236}">
              <a16:creationId xmlns:a16="http://schemas.microsoft.com/office/drawing/2014/main" id="{00000000-0008-0000-08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0</xdr:colOff>
      <xdr:row>31</xdr:row>
      <xdr:rowOff>0</xdr:rowOff>
    </xdr:from>
    <xdr:to>
      <xdr:col>8</xdr:col>
      <xdr:colOff>0</xdr:colOff>
      <xdr:row>50</xdr:row>
      <xdr:rowOff>161925</xdr:rowOff>
    </xdr:to>
    <xdr:graphicFrame macro="">
      <xdr:nvGraphicFramePr>
        <xdr:cNvPr id="32" name="2 Gráfico">
          <a:extLst>
            <a:ext uri="{FF2B5EF4-FFF2-40B4-BE49-F238E27FC236}">
              <a16:creationId xmlns:a16="http://schemas.microsoft.com/office/drawing/2014/main" id="{00000000-0008-0000-08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53</xdr:row>
      <xdr:rowOff>48523</xdr:rowOff>
    </xdr:from>
    <xdr:to>
      <xdr:col>8</xdr:col>
      <xdr:colOff>0</xdr:colOff>
      <xdr:row>72</xdr:row>
      <xdr:rowOff>161924</xdr:rowOff>
    </xdr:to>
    <xdr:graphicFrame macro="">
      <xdr:nvGraphicFramePr>
        <xdr:cNvPr id="33" name="32 Gráfico">
          <a:extLst>
            <a:ext uri="{FF2B5EF4-FFF2-40B4-BE49-F238E27FC236}">
              <a16:creationId xmlns:a16="http://schemas.microsoft.com/office/drawing/2014/main" id="{00000000-0008-0000-08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77</xdr:row>
      <xdr:rowOff>1</xdr:rowOff>
    </xdr:from>
    <xdr:to>
      <xdr:col>8</xdr:col>
      <xdr:colOff>0</xdr:colOff>
      <xdr:row>95</xdr:row>
      <xdr:rowOff>152401</xdr:rowOff>
    </xdr:to>
    <xdr:graphicFrame macro="">
      <xdr:nvGraphicFramePr>
        <xdr:cNvPr id="34" name="33 Gráfico">
          <a:extLst>
            <a:ext uri="{FF2B5EF4-FFF2-40B4-BE49-F238E27FC236}">
              <a16:creationId xmlns:a16="http://schemas.microsoft.com/office/drawing/2014/main" id="{00000000-0008-0000-0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98</xdr:row>
      <xdr:rowOff>29114</xdr:rowOff>
    </xdr:from>
    <xdr:to>
      <xdr:col>8</xdr:col>
      <xdr:colOff>0</xdr:colOff>
      <xdr:row>116</xdr:row>
      <xdr:rowOff>171450</xdr:rowOff>
    </xdr:to>
    <xdr:graphicFrame macro="">
      <xdr:nvGraphicFramePr>
        <xdr:cNvPr id="35" name="34 Gráfico">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0</xdr:colOff>
      <xdr:row>119</xdr:row>
      <xdr:rowOff>28574</xdr:rowOff>
    </xdr:from>
    <xdr:to>
      <xdr:col>8</xdr:col>
      <xdr:colOff>0</xdr:colOff>
      <xdr:row>137</xdr:row>
      <xdr:rowOff>152399</xdr:rowOff>
    </xdr:to>
    <xdr:graphicFrame macro="">
      <xdr:nvGraphicFramePr>
        <xdr:cNvPr id="36" name="35 Gráfico">
          <a:extLst>
            <a:ext uri="{FF2B5EF4-FFF2-40B4-BE49-F238E27FC236}">
              <a16:creationId xmlns:a16="http://schemas.microsoft.com/office/drawing/2014/main" id="{00000000-0008-0000-08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98"/>
  <sheetViews>
    <sheetView topLeftCell="A13" zoomScaleNormal="100" workbookViewId="0">
      <selection activeCell="L34" sqref="L34"/>
    </sheetView>
  </sheetViews>
  <sheetFormatPr baseColWidth="10" defaultColWidth="11.42578125" defaultRowHeight="15.75" x14ac:dyDescent="0.25"/>
  <cols>
    <col min="1" max="2" width="8.7109375" style="45" customWidth="1"/>
    <col min="3" max="11" width="15.7109375" style="45" customWidth="1"/>
    <col min="12" max="16384" width="11.42578125" style="45"/>
  </cols>
  <sheetData>
    <row r="1" spans="1:11" ht="24.95" customHeight="1" x14ac:dyDescent="0.35">
      <c r="A1" s="80" t="s">
        <v>68</v>
      </c>
      <c r="B1" s="80"/>
      <c r="C1" s="80"/>
      <c r="D1" s="80"/>
      <c r="E1" s="80"/>
      <c r="F1" s="80"/>
      <c r="G1" s="80"/>
      <c r="H1" s="80"/>
      <c r="I1" s="80"/>
      <c r="J1" s="80"/>
      <c r="K1" s="44"/>
    </row>
    <row r="2" spans="1:11" ht="24.95" customHeight="1" x14ac:dyDescent="0.35">
      <c r="A2" s="80" t="s">
        <v>69</v>
      </c>
      <c r="B2" s="80"/>
      <c r="C2" s="80"/>
      <c r="D2" s="80"/>
      <c r="E2" s="80"/>
      <c r="F2" s="80"/>
      <c r="G2" s="80"/>
      <c r="H2" s="80"/>
      <c r="I2" s="80"/>
      <c r="J2" s="80"/>
      <c r="K2" s="44"/>
    </row>
    <row r="3" spans="1:11" x14ac:dyDescent="0.25">
      <c r="A3" s="46"/>
      <c r="B3" s="46"/>
      <c r="C3" s="46"/>
      <c r="D3" s="46"/>
      <c r="E3" s="46"/>
      <c r="F3" s="46"/>
      <c r="G3" s="46"/>
      <c r="H3" s="46"/>
      <c r="I3" s="46"/>
      <c r="J3" s="46"/>
      <c r="K3" s="46"/>
    </row>
    <row r="4" spans="1:11" ht="36.75" customHeight="1" x14ac:dyDescent="0.25">
      <c r="A4" s="73" t="s">
        <v>70</v>
      </c>
      <c r="B4" s="73"/>
      <c r="C4" s="73"/>
      <c r="D4" s="73"/>
      <c r="E4" s="73"/>
      <c r="F4" s="73"/>
      <c r="G4" s="73"/>
      <c r="H4" s="73"/>
      <c r="I4" s="73"/>
      <c r="J4" s="47"/>
      <c r="K4" s="47"/>
    </row>
    <row r="5" spans="1:11" ht="20.100000000000001" customHeight="1" x14ac:dyDescent="0.25">
      <c r="A5" s="48"/>
      <c r="B5" s="48"/>
      <c r="C5" s="48"/>
      <c r="D5" s="48"/>
      <c r="E5" s="48"/>
      <c r="F5" s="48"/>
      <c r="G5" s="48"/>
      <c r="H5" s="48"/>
      <c r="I5" s="48"/>
      <c r="J5" s="48"/>
      <c r="K5" s="48"/>
    </row>
    <row r="6" spans="1:11" ht="20.100000000000001" customHeight="1" x14ac:dyDescent="0.25">
      <c r="A6" s="49" t="s">
        <v>52</v>
      </c>
      <c r="B6" s="48"/>
      <c r="C6" s="48"/>
      <c r="D6" s="48"/>
      <c r="E6" s="48"/>
      <c r="F6" s="48"/>
      <c r="G6" s="48"/>
      <c r="H6" s="48"/>
      <c r="I6" s="48"/>
      <c r="J6" s="48"/>
      <c r="K6" s="48"/>
    </row>
    <row r="7" spans="1:11" ht="20.100000000000001" customHeight="1" x14ac:dyDescent="0.25">
      <c r="A7" s="48"/>
      <c r="B7" s="48"/>
      <c r="C7" s="48"/>
      <c r="D7" s="48"/>
      <c r="E7" s="48"/>
      <c r="F7" s="48"/>
      <c r="G7" s="48"/>
      <c r="H7" s="48"/>
      <c r="I7" s="48"/>
      <c r="J7" s="48"/>
      <c r="K7" s="48"/>
    </row>
    <row r="8" spans="1:11" ht="15" customHeight="1" x14ac:dyDescent="0.25">
      <c r="A8" s="50">
        <v>1</v>
      </c>
      <c r="B8" s="51" t="s">
        <v>53</v>
      </c>
      <c r="C8" s="48"/>
      <c r="D8" s="72"/>
      <c r="E8" s="72"/>
      <c r="F8" s="72"/>
      <c r="G8" s="72"/>
      <c r="H8" s="72"/>
      <c r="I8" s="72"/>
      <c r="J8" s="72"/>
      <c r="K8" s="48"/>
    </row>
    <row r="9" spans="1:11" ht="15" customHeight="1" x14ac:dyDescent="0.25">
      <c r="A9" s="50">
        <v>2</v>
      </c>
      <c r="B9" s="51" t="s">
        <v>90</v>
      </c>
      <c r="C9" s="48"/>
      <c r="D9" s="72"/>
      <c r="E9" s="72"/>
      <c r="F9" s="72"/>
      <c r="G9" s="72"/>
      <c r="H9" s="72"/>
      <c r="I9" s="72"/>
      <c r="J9" s="72"/>
      <c r="K9" s="48"/>
    </row>
    <row r="10" spans="1:11" ht="15" customHeight="1" x14ac:dyDescent="0.25">
      <c r="A10" s="50">
        <v>3</v>
      </c>
      <c r="B10" s="51" t="s">
        <v>54</v>
      </c>
      <c r="C10" s="48"/>
      <c r="D10" s="72"/>
      <c r="E10" s="72"/>
      <c r="F10" s="72"/>
      <c r="G10" s="72"/>
      <c r="H10" s="72"/>
      <c r="I10" s="72"/>
      <c r="J10" s="72"/>
      <c r="K10" s="48"/>
    </row>
    <row r="11" spans="1:11" ht="15" customHeight="1" x14ac:dyDescent="0.25">
      <c r="A11" s="50">
        <v>4</v>
      </c>
      <c r="B11" s="51" t="s">
        <v>55</v>
      </c>
      <c r="C11" s="48"/>
      <c r="D11" s="72"/>
      <c r="E11" s="72"/>
      <c r="F11" s="72"/>
      <c r="G11" s="72"/>
      <c r="H11" s="72"/>
      <c r="I11" s="72"/>
      <c r="J11" s="72"/>
      <c r="K11" s="48"/>
    </row>
    <row r="12" spans="1:11" ht="15" customHeight="1" x14ac:dyDescent="0.25">
      <c r="A12" s="50">
        <v>5</v>
      </c>
      <c r="B12" s="51" t="s">
        <v>56</v>
      </c>
      <c r="C12" s="48"/>
      <c r="D12" s="72"/>
      <c r="E12" s="72"/>
      <c r="F12" s="72"/>
      <c r="G12" s="72"/>
      <c r="H12" s="72"/>
      <c r="I12" s="72"/>
      <c r="J12" s="72"/>
      <c r="K12" s="48"/>
    </row>
    <row r="13" spans="1:11" ht="15" customHeight="1" x14ac:dyDescent="0.25">
      <c r="A13" s="50">
        <v>6</v>
      </c>
      <c r="B13" s="51" t="s">
        <v>57</v>
      </c>
      <c r="C13" s="48"/>
      <c r="D13" s="72"/>
      <c r="E13" s="72"/>
      <c r="F13" s="72"/>
      <c r="G13" s="72"/>
      <c r="H13" s="72"/>
      <c r="I13" s="72"/>
      <c r="J13" s="72"/>
      <c r="K13" s="48"/>
    </row>
    <row r="14" spans="1:11" ht="15" customHeight="1" x14ac:dyDescent="0.25">
      <c r="A14" s="50">
        <v>7</v>
      </c>
      <c r="B14" s="51" t="s">
        <v>58</v>
      </c>
      <c r="C14" s="48"/>
      <c r="D14" s="72"/>
      <c r="E14" s="72"/>
      <c r="F14" s="72"/>
      <c r="G14" s="72"/>
      <c r="H14" s="72"/>
      <c r="I14" s="72"/>
      <c r="J14" s="72"/>
      <c r="K14" s="48"/>
    </row>
    <row r="15" spans="1:11" ht="15" customHeight="1" x14ac:dyDescent="0.25">
      <c r="A15" s="50">
        <v>8</v>
      </c>
      <c r="B15" s="51" t="s">
        <v>59</v>
      </c>
      <c r="C15" s="48"/>
      <c r="D15" s="72"/>
      <c r="E15" s="72"/>
      <c r="F15" s="72"/>
      <c r="G15" s="72"/>
      <c r="H15" s="72"/>
      <c r="I15" s="72"/>
      <c r="J15" s="72"/>
      <c r="K15" s="48"/>
    </row>
    <row r="16" spans="1:11" ht="15" customHeight="1" x14ac:dyDescent="0.25">
      <c r="A16" s="50">
        <v>9</v>
      </c>
      <c r="B16" s="51" t="s">
        <v>60</v>
      </c>
      <c r="C16" s="48"/>
      <c r="D16" s="72"/>
      <c r="E16" s="72"/>
      <c r="F16" s="72"/>
      <c r="G16" s="72"/>
      <c r="H16" s="72"/>
      <c r="I16" s="72"/>
      <c r="J16" s="72"/>
      <c r="K16" s="48"/>
    </row>
    <row r="17" spans="1:11" ht="15" customHeight="1" x14ac:dyDescent="0.25">
      <c r="A17" s="50">
        <v>10</v>
      </c>
      <c r="B17" s="51" t="s">
        <v>61</v>
      </c>
      <c r="C17" s="48"/>
      <c r="D17" s="72"/>
      <c r="E17" s="72"/>
      <c r="F17" s="72"/>
      <c r="G17" s="72"/>
      <c r="H17" s="72"/>
      <c r="I17" s="72"/>
      <c r="J17" s="72"/>
      <c r="K17" s="48"/>
    </row>
    <row r="18" spans="1:11" ht="15" customHeight="1" x14ac:dyDescent="0.25">
      <c r="A18" s="50">
        <v>11</v>
      </c>
      <c r="B18" s="51" t="s">
        <v>62</v>
      </c>
      <c r="C18" s="48"/>
      <c r="D18" s="72"/>
      <c r="E18" s="72"/>
      <c r="F18" s="72"/>
      <c r="G18" s="72"/>
      <c r="H18" s="72"/>
      <c r="I18" s="72"/>
      <c r="J18" s="72"/>
      <c r="K18" s="48"/>
    </row>
    <row r="19" spans="1:11" ht="15" customHeight="1" x14ac:dyDescent="0.25">
      <c r="A19" s="50">
        <v>12</v>
      </c>
      <c r="B19" s="51" t="s">
        <v>63</v>
      </c>
      <c r="C19" s="48"/>
      <c r="D19" s="72"/>
      <c r="E19" s="72"/>
      <c r="F19" s="72"/>
      <c r="G19" s="72"/>
      <c r="H19" s="72"/>
      <c r="I19" s="72"/>
      <c r="J19" s="72"/>
      <c r="K19" s="48"/>
    </row>
    <row r="20" spans="1:11" ht="15" customHeight="1" x14ac:dyDescent="0.25">
      <c r="A20" s="50">
        <v>13</v>
      </c>
      <c r="B20" s="51" t="s">
        <v>64</v>
      </c>
      <c r="C20" s="48"/>
      <c r="D20" s="72"/>
      <c r="E20" s="72"/>
      <c r="F20" s="72"/>
      <c r="G20" s="72"/>
      <c r="H20" s="72"/>
      <c r="I20" s="72"/>
      <c r="J20" s="72"/>
      <c r="K20" s="48"/>
    </row>
    <row r="21" spans="1:11" ht="15" customHeight="1" x14ac:dyDescent="0.25">
      <c r="A21" s="50">
        <v>14</v>
      </c>
      <c r="B21" s="51" t="s">
        <v>65</v>
      </c>
      <c r="C21" s="48"/>
      <c r="D21" s="72"/>
      <c r="E21" s="72"/>
      <c r="F21" s="72"/>
      <c r="G21" s="72"/>
      <c r="H21" s="72"/>
      <c r="I21" s="72"/>
      <c r="J21" s="72"/>
      <c r="K21" s="48"/>
    </row>
    <row r="22" spans="1:11" ht="15" customHeight="1" x14ac:dyDescent="0.25">
      <c r="A22" s="50">
        <v>15</v>
      </c>
      <c r="B22" s="51" t="s">
        <v>66</v>
      </c>
      <c r="C22" s="48"/>
      <c r="D22" s="72"/>
      <c r="E22" s="72"/>
      <c r="F22" s="72"/>
      <c r="G22" s="72"/>
      <c r="H22" s="72"/>
      <c r="I22" s="72"/>
      <c r="J22" s="72"/>
      <c r="K22" s="48"/>
    </row>
    <row r="23" spans="1:11" ht="15" customHeight="1" x14ac:dyDescent="0.25">
      <c r="A23" s="50">
        <v>16</v>
      </c>
      <c r="B23" s="51" t="s">
        <v>67</v>
      </c>
      <c r="C23" s="48"/>
      <c r="D23" s="72"/>
      <c r="E23" s="72"/>
      <c r="F23" s="72"/>
      <c r="G23" s="72"/>
      <c r="H23" s="72"/>
      <c r="I23" s="72"/>
      <c r="J23" s="72"/>
      <c r="K23" s="48"/>
    </row>
    <row r="24" spans="1:11" ht="20.100000000000001" customHeight="1" x14ac:dyDescent="0.25">
      <c r="A24" s="48"/>
      <c r="B24" s="48"/>
      <c r="C24" s="48"/>
      <c r="D24" s="48"/>
      <c r="E24" s="48"/>
      <c r="F24" s="48"/>
      <c r="G24" s="48"/>
      <c r="H24" s="48"/>
      <c r="I24" s="48"/>
      <c r="J24" s="48"/>
      <c r="K24" s="48"/>
    </row>
    <row r="25" spans="1:11" ht="15" customHeight="1" x14ac:dyDescent="0.25">
      <c r="A25" s="50"/>
      <c r="B25" s="51"/>
      <c r="C25" s="48"/>
      <c r="D25" s="48"/>
      <c r="E25" s="48"/>
      <c r="F25" s="48"/>
      <c r="G25" s="48"/>
      <c r="H25" s="48"/>
      <c r="I25" s="48"/>
      <c r="J25" s="48"/>
      <c r="K25" s="48"/>
    </row>
    <row r="26" spans="1:11" x14ac:dyDescent="0.25">
      <c r="A26" s="49" t="s">
        <v>42</v>
      </c>
    </row>
    <row r="27" spans="1:11" x14ac:dyDescent="0.25">
      <c r="A27" s="49"/>
    </row>
    <row r="28" spans="1:11" s="53" customFormat="1" ht="39.950000000000003" customHeight="1" x14ac:dyDescent="0.25">
      <c r="A28" s="52">
        <v>1</v>
      </c>
      <c r="B28" s="73" t="s">
        <v>71</v>
      </c>
      <c r="C28" s="73"/>
      <c r="D28" s="73"/>
      <c r="E28" s="73"/>
      <c r="F28" s="73"/>
      <c r="G28" s="73"/>
      <c r="H28" s="73"/>
      <c r="I28" s="73"/>
      <c r="J28" s="73"/>
    </row>
    <row r="29" spans="1:11" s="53" customFormat="1" x14ac:dyDescent="0.25">
      <c r="A29" s="52"/>
    </row>
    <row r="30" spans="1:11" s="53" customFormat="1" ht="39.950000000000003" customHeight="1" x14ac:dyDescent="0.25">
      <c r="A30" s="52">
        <v>2</v>
      </c>
      <c r="B30" s="73" t="s">
        <v>72</v>
      </c>
      <c r="C30" s="73"/>
      <c r="D30" s="73"/>
      <c r="E30" s="73"/>
      <c r="F30" s="73"/>
      <c r="G30" s="73"/>
      <c r="H30" s="73"/>
      <c r="I30" s="73"/>
      <c r="J30" s="73"/>
    </row>
    <row r="31" spans="1:11" s="53" customFormat="1" ht="30" customHeight="1" x14ac:dyDescent="0.25">
      <c r="A31" s="52">
        <v>3</v>
      </c>
      <c r="B31" s="81" t="s">
        <v>73</v>
      </c>
      <c r="C31" s="81"/>
      <c r="D31" s="81"/>
      <c r="E31" s="81"/>
      <c r="F31" s="81"/>
      <c r="G31" s="81"/>
      <c r="H31" s="81"/>
      <c r="I31" s="81"/>
      <c r="J31" s="81"/>
    </row>
    <row r="32" spans="1:11" s="53" customFormat="1" ht="30" customHeight="1" x14ac:dyDescent="0.25">
      <c r="A32" s="52"/>
      <c r="B32" s="54"/>
      <c r="C32" s="74" t="s">
        <v>74</v>
      </c>
      <c r="D32" s="75"/>
      <c r="E32" s="76"/>
      <c r="F32" s="74" t="s">
        <v>75</v>
      </c>
      <c r="G32" s="75"/>
      <c r="H32" s="75"/>
      <c r="I32" s="76"/>
      <c r="J32" s="54"/>
    </row>
    <row r="33" spans="1:10" s="53" customFormat="1" ht="35.1" customHeight="1" x14ac:dyDescent="0.25">
      <c r="A33" s="52"/>
      <c r="B33" s="54"/>
      <c r="C33" s="55">
        <v>3</v>
      </c>
      <c r="D33" s="77" t="s">
        <v>76</v>
      </c>
      <c r="E33" s="78"/>
      <c r="F33" s="77" t="s">
        <v>77</v>
      </c>
      <c r="G33" s="79"/>
      <c r="H33" s="79"/>
      <c r="I33" s="78"/>
      <c r="J33" s="54"/>
    </row>
    <row r="34" spans="1:10" s="53" customFormat="1" ht="35.1" customHeight="1" x14ac:dyDescent="0.25">
      <c r="A34" s="52"/>
      <c r="B34" s="54"/>
      <c r="C34" s="56" t="s">
        <v>109</v>
      </c>
      <c r="D34" s="77" t="s">
        <v>78</v>
      </c>
      <c r="E34" s="78"/>
      <c r="F34" s="77" t="s">
        <v>85</v>
      </c>
      <c r="G34" s="79"/>
      <c r="H34" s="79"/>
      <c r="I34" s="78"/>
      <c r="J34" s="54"/>
    </row>
    <row r="35" spans="1:10" s="53" customFormat="1" ht="30" customHeight="1" x14ac:dyDescent="0.25">
      <c r="A35" s="52"/>
      <c r="B35" s="54"/>
      <c r="C35" s="54"/>
      <c r="D35" s="54"/>
      <c r="E35" s="54"/>
      <c r="F35" s="54"/>
      <c r="G35" s="54"/>
      <c r="H35" s="54"/>
      <c r="I35" s="54"/>
      <c r="J35" s="54"/>
    </row>
    <row r="36" spans="1:10" s="53" customFormat="1" ht="39.950000000000003" customHeight="1" x14ac:dyDescent="0.25">
      <c r="A36" s="52">
        <v>4</v>
      </c>
      <c r="B36" s="73" t="s">
        <v>79</v>
      </c>
      <c r="C36" s="73"/>
      <c r="D36" s="73"/>
      <c r="E36" s="73"/>
      <c r="F36" s="73"/>
      <c r="G36" s="73"/>
      <c r="H36" s="73"/>
      <c r="I36" s="73"/>
      <c r="J36" s="73"/>
    </row>
    <row r="37" spans="1:10" s="53" customFormat="1" ht="30" customHeight="1" x14ac:dyDescent="0.25">
      <c r="A37" s="52"/>
      <c r="B37" s="54"/>
      <c r="C37" s="74" t="s">
        <v>74</v>
      </c>
      <c r="D37" s="75"/>
      <c r="E37" s="76"/>
      <c r="F37" s="74" t="s">
        <v>80</v>
      </c>
      <c r="G37" s="75"/>
      <c r="H37" s="75"/>
      <c r="I37" s="76"/>
      <c r="J37" s="54"/>
    </row>
    <row r="38" spans="1:10" s="53" customFormat="1" ht="75" customHeight="1" x14ac:dyDescent="0.25">
      <c r="A38" s="52"/>
      <c r="B38" s="54"/>
      <c r="C38" s="56" t="s">
        <v>109</v>
      </c>
      <c r="D38" s="77" t="s">
        <v>78</v>
      </c>
      <c r="E38" s="78"/>
      <c r="F38" s="77" t="s">
        <v>86</v>
      </c>
      <c r="G38" s="79"/>
      <c r="H38" s="79"/>
      <c r="I38" s="78"/>
      <c r="J38" s="54"/>
    </row>
    <row r="39" spans="1:10" s="53" customFormat="1" ht="60" customHeight="1" x14ac:dyDescent="0.25">
      <c r="A39" s="52"/>
      <c r="B39" s="54"/>
      <c r="C39" s="56" t="s">
        <v>110</v>
      </c>
      <c r="D39" s="77" t="s">
        <v>65</v>
      </c>
      <c r="E39" s="78"/>
      <c r="F39" s="77" t="s">
        <v>81</v>
      </c>
      <c r="G39" s="79"/>
      <c r="H39" s="79"/>
      <c r="I39" s="78"/>
      <c r="J39" s="54"/>
    </row>
    <row r="40" spans="1:10" s="53" customFormat="1" ht="60" customHeight="1" x14ac:dyDescent="0.25">
      <c r="A40" s="52"/>
      <c r="B40" s="54"/>
      <c r="C40" s="56" t="s">
        <v>111</v>
      </c>
      <c r="D40" s="77" t="s">
        <v>66</v>
      </c>
      <c r="E40" s="78"/>
      <c r="F40" s="77" t="s">
        <v>81</v>
      </c>
      <c r="G40" s="79"/>
      <c r="H40" s="79"/>
      <c r="I40" s="78"/>
      <c r="J40" s="54"/>
    </row>
    <row r="41" spans="1:10" s="53" customFormat="1" ht="30" customHeight="1" x14ac:dyDescent="0.25">
      <c r="A41" s="52"/>
      <c r="B41" s="54"/>
      <c r="C41" s="54"/>
      <c r="D41" s="54"/>
      <c r="E41" s="54"/>
      <c r="F41" s="54"/>
      <c r="G41" s="54"/>
      <c r="H41" s="54"/>
      <c r="I41" s="54"/>
      <c r="J41" s="54"/>
    </row>
    <row r="42" spans="1:10" s="53" customFormat="1" ht="30" customHeight="1" x14ac:dyDescent="0.25">
      <c r="A42" s="52">
        <v>5</v>
      </c>
      <c r="B42" s="81" t="s">
        <v>82</v>
      </c>
      <c r="C42" s="81"/>
      <c r="D42" s="81"/>
      <c r="E42" s="81"/>
      <c r="F42" s="81"/>
      <c r="G42" s="81"/>
      <c r="H42" s="81"/>
      <c r="I42" s="81"/>
      <c r="J42" s="81"/>
    </row>
    <row r="43" spans="1:10" s="57" customFormat="1" ht="54.95" customHeight="1" x14ac:dyDescent="0.25">
      <c r="A43" s="50"/>
      <c r="C43" s="73" t="s">
        <v>83</v>
      </c>
      <c r="D43" s="73"/>
      <c r="E43" s="73"/>
      <c r="F43" s="73"/>
      <c r="G43" s="73"/>
      <c r="H43" s="73"/>
      <c r="I43" s="73"/>
      <c r="J43" s="73"/>
    </row>
    <row r="44" spans="1:10" s="53" customFormat="1" x14ac:dyDescent="0.25">
      <c r="A44" s="52"/>
    </row>
    <row r="45" spans="1:10" s="53" customFormat="1" x14ac:dyDescent="0.25">
      <c r="A45" s="52"/>
    </row>
    <row r="46" spans="1:10" s="53" customFormat="1" x14ac:dyDescent="0.25">
      <c r="A46" s="52"/>
    </row>
    <row r="47" spans="1:10" s="53" customFormat="1" x14ac:dyDescent="0.25">
      <c r="A47" s="52"/>
    </row>
    <row r="48" spans="1:10" s="53" customFormat="1" x14ac:dyDescent="0.25">
      <c r="A48" s="52"/>
    </row>
    <row r="49" spans="1:1" s="53" customFormat="1" x14ac:dyDescent="0.25">
      <c r="A49" s="52"/>
    </row>
    <row r="50" spans="1:1" s="53" customFormat="1" x14ac:dyDescent="0.25">
      <c r="A50" s="52"/>
    </row>
    <row r="51" spans="1:1" s="53" customFormat="1" x14ac:dyDescent="0.25">
      <c r="A51" s="52"/>
    </row>
    <row r="52" spans="1:1" s="53" customFormat="1" x14ac:dyDescent="0.25">
      <c r="A52" s="52"/>
    </row>
    <row r="53" spans="1:1" s="53" customFormat="1" x14ac:dyDescent="0.25">
      <c r="A53" s="52"/>
    </row>
    <row r="54" spans="1:1" s="53" customFormat="1" x14ac:dyDescent="0.25">
      <c r="A54" s="52"/>
    </row>
    <row r="55" spans="1:1" s="53" customFormat="1" x14ac:dyDescent="0.25">
      <c r="A55" s="52"/>
    </row>
    <row r="56" spans="1:1" s="53" customFormat="1" x14ac:dyDescent="0.25">
      <c r="A56" s="52"/>
    </row>
    <row r="57" spans="1:1" s="53" customFormat="1" x14ac:dyDescent="0.25">
      <c r="A57" s="52"/>
    </row>
    <row r="58" spans="1:1" s="53" customFormat="1" x14ac:dyDescent="0.25">
      <c r="A58" s="52"/>
    </row>
    <row r="59" spans="1:1" s="53" customFormat="1" x14ac:dyDescent="0.25">
      <c r="A59" s="52"/>
    </row>
    <row r="60" spans="1:1" s="53" customFormat="1" x14ac:dyDescent="0.25">
      <c r="A60" s="52"/>
    </row>
    <row r="61" spans="1:1" s="53" customFormat="1" x14ac:dyDescent="0.25">
      <c r="A61" s="52"/>
    </row>
    <row r="62" spans="1:1" s="53" customFormat="1" x14ac:dyDescent="0.25">
      <c r="A62" s="52"/>
    </row>
    <row r="63" spans="1:1" s="53" customFormat="1" x14ac:dyDescent="0.25">
      <c r="A63" s="52"/>
    </row>
    <row r="64" spans="1:1" s="53" customFormat="1" x14ac:dyDescent="0.25">
      <c r="A64" s="52"/>
    </row>
    <row r="65" spans="1:11" s="53" customFormat="1" x14ac:dyDescent="0.25">
      <c r="A65" s="52"/>
    </row>
    <row r="66" spans="1:11" s="53" customFormat="1" x14ac:dyDescent="0.25">
      <c r="A66" s="52"/>
    </row>
    <row r="67" spans="1:11" s="53" customFormat="1" x14ac:dyDescent="0.25">
      <c r="A67" s="52"/>
    </row>
    <row r="68" spans="1:11" s="53" customFormat="1" x14ac:dyDescent="0.25">
      <c r="A68" s="52"/>
    </row>
    <row r="69" spans="1:11" s="53" customFormat="1" x14ac:dyDescent="0.25">
      <c r="A69" s="52"/>
    </row>
    <row r="70" spans="1:11" s="53" customFormat="1" x14ac:dyDescent="0.25">
      <c r="A70" s="52"/>
    </row>
    <row r="71" spans="1:11" s="53" customFormat="1" ht="60" customHeight="1" x14ac:dyDescent="0.25">
      <c r="A71" s="52"/>
      <c r="B71" s="52"/>
      <c r="C71" s="82" t="s">
        <v>84</v>
      </c>
      <c r="D71" s="82"/>
      <c r="E71" s="82"/>
      <c r="F71" s="82"/>
      <c r="G71" s="82"/>
      <c r="H71" s="82"/>
      <c r="I71" s="82"/>
      <c r="J71" s="82"/>
      <c r="K71" s="58"/>
    </row>
    <row r="72" spans="1:11" s="53" customFormat="1" x14ac:dyDescent="0.25">
      <c r="A72" s="52"/>
      <c r="B72" s="52"/>
    </row>
    <row r="73" spans="1:11" s="53" customFormat="1" x14ac:dyDescent="0.25">
      <c r="A73" s="52"/>
      <c r="B73" s="52"/>
    </row>
    <row r="74" spans="1:11" s="53" customFormat="1" x14ac:dyDescent="0.25">
      <c r="A74" s="52"/>
      <c r="B74" s="52"/>
    </row>
    <row r="75" spans="1:11" s="53" customFormat="1" x14ac:dyDescent="0.25">
      <c r="A75" s="52"/>
      <c r="B75" s="52"/>
    </row>
    <row r="76" spans="1:11" s="53" customFormat="1" x14ac:dyDescent="0.25">
      <c r="A76" s="52"/>
      <c r="B76" s="52"/>
    </row>
    <row r="77" spans="1:11" s="53" customFormat="1" x14ac:dyDescent="0.25">
      <c r="A77" s="52"/>
      <c r="B77" s="52"/>
    </row>
    <row r="78" spans="1:11" s="53" customFormat="1" x14ac:dyDescent="0.25">
      <c r="A78" s="52"/>
      <c r="B78" s="52"/>
    </row>
    <row r="79" spans="1:11" s="53" customFormat="1" x14ac:dyDescent="0.25">
      <c r="A79" s="52"/>
      <c r="B79" s="52"/>
    </row>
    <row r="80" spans="1:11" s="53" customFormat="1" x14ac:dyDescent="0.25">
      <c r="A80" s="52"/>
      <c r="B80" s="52"/>
    </row>
    <row r="81" spans="1:2" s="53" customFormat="1" x14ac:dyDescent="0.25">
      <c r="A81" s="52"/>
      <c r="B81" s="52"/>
    </row>
    <row r="82" spans="1:2" s="53" customFormat="1" x14ac:dyDescent="0.25">
      <c r="A82" s="52"/>
      <c r="B82" s="52"/>
    </row>
    <row r="83" spans="1:2" s="53" customFormat="1" x14ac:dyDescent="0.25">
      <c r="A83" s="52"/>
      <c r="B83" s="52"/>
    </row>
    <row r="84" spans="1:2" s="53" customFormat="1" x14ac:dyDescent="0.25">
      <c r="A84" s="52"/>
      <c r="B84" s="52"/>
    </row>
    <row r="85" spans="1:2" s="53" customFormat="1" x14ac:dyDescent="0.25">
      <c r="A85" s="52"/>
      <c r="B85" s="52"/>
    </row>
    <row r="86" spans="1:2" s="53" customFormat="1" x14ac:dyDescent="0.25">
      <c r="A86" s="52"/>
      <c r="B86" s="52"/>
    </row>
    <row r="87" spans="1:2" s="53" customFormat="1" x14ac:dyDescent="0.25">
      <c r="A87" s="52"/>
      <c r="B87" s="52"/>
    </row>
    <row r="88" spans="1:2" s="53" customFormat="1" x14ac:dyDescent="0.25">
      <c r="A88" s="52"/>
      <c r="B88" s="52"/>
    </row>
    <row r="89" spans="1:2" s="53" customFormat="1" x14ac:dyDescent="0.25">
      <c r="A89" s="52"/>
      <c r="B89" s="52"/>
    </row>
    <row r="90" spans="1:2" s="53" customFormat="1" x14ac:dyDescent="0.25">
      <c r="A90" s="52"/>
      <c r="B90" s="52"/>
    </row>
    <row r="91" spans="1:2" s="53" customFormat="1" x14ac:dyDescent="0.25">
      <c r="A91" s="52"/>
      <c r="B91" s="52"/>
    </row>
    <row r="92" spans="1:2" s="53" customFormat="1" x14ac:dyDescent="0.25">
      <c r="A92" s="52"/>
      <c r="B92" s="52"/>
    </row>
    <row r="93" spans="1:2" s="53" customFormat="1" x14ac:dyDescent="0.25">
      <c r="A93" s="52"/>
      <c r="B93" s="52"/>
    </row>
    <row r="94" spans="1:2" s="53" customFormat="1" x14ac:dyDescent="0.25">
      <c r="A94" s="52"/>
      <c r="B94" s="52"/>
    </row>
    <row r="95" spans="1:2" s="53" customFormat="1" x14ac:dyDescent="0.25">
      <c r="A95" s="52"/>
    </row>
    <row r="96" spans="1:2" s="53" customFormat="1" x14ac:dyDescent="0.25">
      <c r="A96" s="52"/>
    </row>
    <row r="97" spans="1:11" s="53" customFormat="1" x14ac:dyDescent="0.25">
      <c r="A97" s="52"/>
      <c r="B97" s="57"/>
      <c r="C97" s="57"/>
      <c r="D97" s="57"/>
      <c r="E97" s="57"/>
      <c r="F97" s="57"/>
      <c r="G97" s="57"/>
      <c r="H97" s="57"/>
      <c r="I97" s="57"/>
      <c r="J97" s="57"/>
    </row>
    <row r="98" spans="1:11" s="57" customFormat="1" ht="39.950000000000003" customHeight="1" x14ac:dyDescent="0.25">
      <c r="A98" s="50"/>
      <c r="B98" s="73"/>
      <c r="C98" s="73"/>
      <c r="D98" s="73"/>
      <c r="E98" s="73"/>
      <c r="F98" s="73"/>
      <c r="G98" s="73"/>
      <c r="H98" s="73"/>
      <c r="I98" s="73"/>
      <c r="J98" s="73"/>
      <c r="K98" s="73"/>
    </row>
  </sheetData>
  <mergeCells count="41">
    <mergeCell ref="B98:K98"/>
    <mergeCell ref="A1:J1"/>
    <mergeCell ref="A2:J2"/>
    <mergeCell ref="D40:E40"/>
    <mergeCell ref="F40:I40"/>
    <mergeCell ref="B42:J42"/>
    <mergeCell ref="C43:J43"/>
    <mergeCell ref="C71:J71"/>
    <mergeCell ref="F37:I37"/>
    <mergeCell ref="D38:E38"/>
    <mergeCell ref="F38:I38"/>
    <mergeCell ref="D39:E39"/>
    <mergeCell ref="F39:I39"/>
    <mergeCell ref="B30:J30"/>
    <mergeCell ref="B31:J31"/>
    <mergeCell ref="B36:J36"/>
    <mergeCell ref="C37:E37"/>
    <mergeCell ref="B28:J28"/>
    <mergeCell ref="C32:E32"/>
    <mergeCell ref="F32:I32"/>
    <mergeCell ref="D33:E33"/>
    <mergeCell ref="F33:I33"/>
    <mergeCell ref="D34:E34"/>
    <mergeCell ref="F34:I34"/>
    <mergeCell ref="A4:I4"/>
    <mergeCell ref="D8:J8"/>
    <mergeCell ref="D9:J9"/>
    <mergeCell ref="D10:J10"/>
    <mergeCell ref="D11:J11"/>
    <mergeCell ref="D12:J12"/>
    <mergeCell ref="D13:J13"/>
    <mergeCell ref="D14:J14"/>
    <mergeCell ref="D20:J20"/>
    <mergeCell ref="D21:J21"/>
    <mergeCell ref="D22:J22"/>
    <mergeCell ref="D23:J23"/>
    <mergeCell ref="D15:J15"/>
    <mergeCell ref="D16:J16"/>
    <mergeCell ref="D17:J17"/>
    <mergeCell ref="D18:J18"/>
    <mergeCell ref="D19:J19"/>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0"/>
  <sheetViews>
    <sheetView topLeftCell="A13" zoomScaleNormal="100" workbookViewId="0">
      <selection activeCell="I14" sqref="I14"/>
    </sheetView>
  </sheetViews>
  <sheetFormatPr baseColWidth="10" defaultColWidth="11.42578125" defaultRowHeight="15" x14ac:dyDescent="0.2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x14ac:dyDescent="0.25">
      <c r="A1" s="104" t="s">
        <v>88</v>
      </c>
      <c r="B1" s="104"/>
      <c r="C1" s="104"/>
      <c r="D1" s="104"/>
      <c r="E1" s="104"/>
      <c r="F1" s="104"/>
      <c r="G1" s="104"/>
      <c r="H1" s="104"/>
    </row>
    <row r="2" spans="1:19" x14ac:dyDescent="0.25">
      <c r="A2" s="64"/>
      <c r="B2" s="64"/>
      <c r="C2" s="64"/>
      <c r="D2" s="64"/>
      <c r="E2" s="64"/>
      <c r="F2" s="64"/>
      <c r="G2" s="64"/>
      <c r="H2" s="64"/>
    </row>
    <row r="3" spans="1:19" ht="20.100000000000001" customHeight="1" x14ac:dyDescent="0.25">
      <c r="A3" s="112" t="s">
        <v>14</v>
      </c>
      <c r="B3" s="112"/>
      <c r="C3" s="112"/>
      <c r="D3" s="111" t="str">
        <f>IF('3-Datos generales'!H11="","",'3-Datos generales'!H11)</f>
        <v/>
      </c>
      <c r="E3" s="111"/>
      <c r="F3" s="111"/>
      <c r="G3" s="111"/>
      <c r="H3" s="111"/>
    </row>
    <row r="4" spans="1:19" ht="20.100000000000001" customHeight="1" x14ac:dyDescent="0.25">
      <c r="A4" s="112" t="s">
        <v>13</v>
      </c>
      <c r="B4" s="112"/>
      <c r="C4" s="112"/>
      <c r="D4" s="106"/>
      <c r="E4" s="106"/>
      <c r="F4" s="106"/>
      <c r="G4" s="106"/>
      <c r="H4" s="106"/>
    </row>
    <row r="5" spans="1:19" ht="20.100000000000001" customHeight="1" x14ac:dyDescent="0.25">
      <c r="A5" s="112" t="s">
        <v>32</v>
      </c>
      <c r="B5" s="112"/>
      <c r="C5" s="112"/>
      <c r="D5" s="111"/>
      <c r="E5" s="111"/>
      <c r="F5" s="111"/>
      <c r="G5" s="111"/>
      <c r="H5" s="111"/>
      <c r="L5" s="65"/>
      <c r="M5" s="65"/>
      <c r="N5" s="65"/>
      <c r="O5" s="65"/>
      <c r="P5" s="65"/>
      <c r="Q5" s="65"/>
      <c r="R5" s="65"/>
      <c r="S5" s="65"/>
    </row>
    <row r="6" spans="1:19" ht="20.100000000000001" customHeight="1" x14ac:dyDescent="0.25">
      <c r="A6" s="66" t="s">
        <v>51</v>
      </c>
      <c r="B6" s="66"/>
      <c r="C6" s="66"/>
      <c r="D6" s="111"/>
      <c r="E6" s="111"/>
      <c r="F6" s="111"/>
      <c r="G6" s="111"/>
      <c r="H6" s="111"/>
      <c r="L6" s="65"/>
      <c r="M6" s="65"/>
      <c r="N6" s="65"/>
      <c r="O6" s="65"/>
      <c r="P6" s="65"/>
      <c r="Q6" s="65"/>
      <c r="R6" s="65"/>
      <c r="S6" s="65"/>
    </row>
    <row r="7" spans="1:19" ht="20.100000000000001" customHeight="1" x14ac:dyDescent="0.25">
      <c r="A7" s="66" t="s">
        <v>15</v>
      </c>
      <c r="B7" s="66"/>
      <c r="C7" s="66"/>
      <c r="D7" s="111"/>
      <c r="E7" s="111"/>
      <c r="F7" s="111"/>
      <c r="G7" s="111"/>
      <c r="H7" s="111"/>
      <c r="L7" s="65"/>
      <c r="M7" s="65"/>
      <c r="N7" s="65"/>
      <c r="O7" s="65"/>
      <c r="P7" s="65"/>
      <c r="Q7" s="65"/>
      <c r="R7" s="65"/>
      <c r="S7" s="65"/>
    </row>
    <row r="8" spans="1:19" ht="20.100000000000001" customHeight="1" x14ac:dyDescent="0.25">
      <c r="A8" s="66" t="s">
        <v>37</v>
      </c>
      <c r="B8" s="66"/>
      <c r="C8" s="66"/>
      <c r="D8" s="111"/>
      <c r="E8" s="111"/>
      <c r="F8" s="111"/>
      <c r="G8" s="111"/>
      <c r="H8" s="111"/>
      <c r="L8" s="65"/>
      <c r="M8" s="65"/>
      <c r="N8" s="65"/>
      <c r="O8" s="65"/>
      <c r="P8" s="65"/>
      <c r="Q8" s="65"/>
      <c r="R8" s="65"/>
      <c r="S8" s="65"/>
    </row>
    <row r="11" spans="1:19" ht="15" customHeight="1" x14ac:dyDescent="0.25">
      <c r="A11" s="113" t="s">
        <v>38</v>
      </c>
      <c r="B11" s="114"/>
      <c r="C11" s="114"/>
      <c r="D11" s="114"/>
      <c r="E11" s="114"/>
      <c r="F11" s="114"/>
      <c r="G11" s="114"/>
      <c r="H11" s="114"/>
      <c r="I11" s="114"/>
    </row>
    <row r="12" spans="1:19" ht="15" customHeight="1" x14ac:dyDescent="0.25">
      <c r="A12" s="105" t="s">
        <v>0</v>
      </c>
      <c r="B12" s="105" t="s">
        <v>46</v>
      </c>
      <c r="C12" s="105" t="s">
        <v>24</v>
      </c>
      <c r="D12" s="105" t="s">
        <v>44</v>
      </c>
      <c r="E12" s="105" t="s">
        <v>87</v>
      </c>
      <c r="F12" s="105" t="s">
        <v>33</v>
      </c>
      <c r="G12" s="115" t="s">
        <v>17</v>
      </c>
      <c r="H12" s="115"/>
      <c r="I12" s="109" t="s">
        <v>112</v>
      </c>
    </row>
    <row r="13" spans="1:19" s="67" customFormat="1" ht="75" customHeight="1" x14ac:dyDescent="0.25">
      <c r="A13" s="105"/>
      <c r="B13" s="105"/>
      <c r="C13" s="105"/>
      <c r="D13" s="105"/>
      <c r="E13" s="105"/>
      <c r="F13" s="105"/>
      <c r="G13" s="42" t="s">
        <v>47</v>
      </c>
      <c r="H13" s="42" t="s">
        <v>48</v>
      </c>
      <c r="I13" s="110"/>
    </row>
    <row r="14" spans="1:19" ht="20.100000000000001" customHeight="1" x14ac:dyDescent="0.25">
      <c r="A14" s="13" t="s">
        <v>1</v>
      </c>
      <c r="B14" s="1"/>
      <c r="C14" s="1"/>
      <c r="D14" s="29"/>
      <c r="E14" s="1"/>
      <c r="F14" s="1"/>
      <c r="G14" s="25" t="str">
        <f>IF(B14=0,"",B14/E14)</f>
        <v/>
      </c>
      <c r="H14" s="25" t="str">
        <f>IF(B14=0,"",B14/F14)</f>
        <v/>
      </c>
      <c r="I14" s="128"/>
    </row>
    <row r="15" spans="1:19" ht="20.100000000000001" customHeight="1" x14ac:dyDescent="0.25">
      <c r="A15" s="13" t="s">
        <v>2</v>
      </c>
      <c r="B15" s="1"/>
      <c r="C15" s="1"/>
      <c r="D15" s="29"/>
      <c r="E15" s="1"/>
      <c r="F15" s="1"/>
      <c r="G15" s="25" t="str">
        <f t="shared" ref="G15:G25" si="0">IF(B15=0,"",B15/E15)</f>
        <v/>
      </c>
      <c r="H15" s="25" t="str">
        <f t="shared" ref="H15:H25" si="1">IF(B15=0,"",B15/F15)</f>
        <v/>
      </c>
      <c r="I15" s="128"/>
    </row>
    <row r="16" spans="1:19" ht="20.100000000000001" customHeight="1" x14ac:dyDescent="0.25">
      <c r="A16" s="13" t="s">
        <v>3</v>
      </c>
      <c r="B16" s="1"/>
      <c r="C16" s="1"/>
      <c r="D16" s="29"/>
      <c r="E16" s="1"/>
      <c r="F16" s="1"/>
      <c r="G16" s="25" t="str">
        <f t="shared" si="0"/>
        <v/>
      </c>
      <c r="H16" s="25" t="str">
        <f t="shared" si="1"/>
        <v/>
      </c>
      <c r="I16" s="128"/>
    </row>
    <row r="17" spans="1:9" ht="20.100000000000001" customHeight="1" x14ac:dyDescent="0.25">
      <c r="A17" s="13" t="s">
        <v>4</v>
      </c>
      <c r="B17" s="1"/>
      <c r="C17" s="1"/>
      <c r="D17" s="29"/>
      <c r="E17" s="1"/>
      <c r="F17" s="1"/>
      <c r="G17" s="25" t="str">
        <f t="shared" si="0"/>
        <v/>
      </c>
      <c r="H17" s="25" t="str">
        <f t="shared" si="1"/>
        <v/>
      </c>
      <c r="I17" s="128"/>
    </row>
    <row r="18" spans="1:9" ht="20.100000000000001" customHeight="1" x14ac:dyDescent="0.25">
      <c r="A18" s="13" t="s">
        <v>5</v>
      </c>
      <c r="B18" s="1"/>
      <c r="C18" s="1"/>
      <c r="D18" s="29"/>
      <c r="E18" s="1"/>
      <c r="F18" s="1"/>
      <c r="G18" s="25" t="str">
        <f t="shared" si="0"/>
        <v/>
      </c>
      <c r="H18" s="25" t="str">
        <f t="shared" si="1"/>
        <v/>
      </c>
      <c r="I18" s="128"/>
    </row>
    <row r="19" spans="1:9" ht="20.100000000000001" customHeight="1" x14ac:dyDescent="0.25">
      <c r="A19" s="13" t="s">
        <v>6</v>
      </c>
      <c r="B19" s="1"/>
      <c r="C19" s="1"/>
      <c r="D19" s="29"/>
      <c r="E19" s="1"/>
      <c r="F19" s="1"/>
      <c r="G19" s="25" t="str">
        <f t="shared" si="0"/>
        <v/>
      </c>
      <c r="H19" s="25" t="str">
        <f t="shared" si="1"/>
        <v/>
      </c>
      <c r="I19" s="128"/>
    </row>
    <row r="20" spans="1:9" ht="20.100000000000001" customHeight="1" x14ac:dyDescent="0.25">
      <c r="A20" s="13" t="s">
        <v>7</v>
      </c>
      <c r="B20" s="1"/>
      <c r="C20" s="1"/>
      <c r="D20" s="29"/>
      <c r="E20" s="1"/>
      <c r="F20" s="1"/>
      <c r="G20" s="25" t="str">
        <f t="shared" si="0"/>
        <v/>
      </c>
      <c r="H20" s="25" t="str">
        <f t="shared" si="1"/>
        <v/>
      </c>
      <c r="I20" s="128"/>
    </row>
    <row r="21" spans="1:9" ht="20.100000000000001" customHeight="1" x14ac:dyDescent="0.25">
      <c r="A21" s="13" t="s">
        <v>8</v>
      </c>
      <c r="B21" s="1"/>
      <c r="C21" s="1"/>
      <c r="D21" s="29"/>
      <c r="E21" s="1"/>
      <c r="F21" s="1"/>
      <c r="G21" s="25" t="str">
        <f t="shared" si="0"/>
        <v/>
      </c>
      <c r="H21" s="25" t="str">
        <f t="shared" si="1"/>
        <v/>
      </c>
      <c r="I21" s="128"/>
    </row>
    <row r="22" spans="1:9" ht="20.100000000000001" customHeight="1" x14ac:dyDescent="0.25">
      <c r="A22" s="13" t="s">
        <v>9</v>
      </c>
      <c r="B22" s="1"/>
      <c r="C22" s="1"/>
      <c r="D22" s="29"/>
      <c r="E22" s="1"/>
      <c r="F22" s="1"/>
      <c r="G22" s="25" t="str">
        <f t="shared" si="0"/>
        <v/>
      </c>
      <c r="H22" s="25" t="str">
        <f t="shared" si="1"/>
        <v/>
      </c>
      <c r="I22" s="128"/>
    </row>
    <row r="23" spans="1:9" ht="20.100000000000001" customHeight="1" x14ac:dyDescent="0.25">
      <c r="A23" s="13" t="s">
        <v>10</v>
      </c>
      <c r="B23" s="1"/>
      <c r="C23" s="1"/>
      <c r="D23" s="29"/>
      <c r="E23" s="1"/>
      <c r="F23" s="1"/>
      <c r="G23" s="25" t="str">
        <f t="shared" si="0"/>
        <v/>
      </c>
      <c r="H23" s="25" t="str">
        <f t="shared" si="1"/>
        <v/>
      </c>
      <c r="I23" s="128"/>
    </row>
    <row r="24" spans="1:9" ht="20.100000000000001" customHeight="1" x14ac:dyDescent="0.25">
      <c r="A24" s="13" t="s">
        <v>11</v>
      </c>
      <c r="B24" s="1"/>
      <c r="C24" s="1"/>
      <c r="D24" s="29"/>
      <c r="E24" s="1"/>
      <c r="F24" s="1"/>
      <c r="G24" s="25" t="str">
        <f t="shared" si="0"/>
        <v/>
      </c>
      <c r="H24" s="25" t="str">
        <f t="shared" si="1"/>
        <v/>
      </c>
      <c r="I24" s="128"/>
    </row>
    <row r="25" spans="1:9" ht="20.100000000000001" customHeight="1" x14ac:dyDescent="0.25">
      <c r="A25" s="13" t="s">
        <v>12</v>
      </c>
      <c r="B25" s="1"/>
      <c r="C25" s="1"/>
      <c r="D25" s="29"/>
      <c r="E25" s="1"/>
      <c r="F25" s="1"/>
      <c r="G25" s="25" t="str">
        <f t="shared" si="0"/>
        <v/>
      </c>
      <c r="H25" s="25" t="str">
        <f t="shared" si="1"/>
        <v/>
      </c>
      <c r="I25" s="128"/>
    </row>
    <row r="26" spans="1:9" s="67" customFormat="1" x14ac:dyDescent="0.25">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25">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x14ac:dyDescent="0.25">
      <c r="A30" s="104" t="s">
        <v>39</v>
      </c>
      <c r="B30" s="104"/>
      <c r="C30" s="104"/>
      <c r="D30" s="104"/>
      <c r="E30" s="104"/>
      <c r="F30" s="104"/>
      <c r="G30" s="104"/>
      <c r="H30" s="104"/>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30"/>
  <sheetViews>
    <sheetView topLeftCell="A13" zoomScaleNormal="100" workbookViewId="0">
      <selection activeCell="I14" sqref="I14:I25"/>
    </sheetView>
  </sheetViews>
  <sheetFormatPr baseColWidth="10" defaultColWidth="11.42578125" defaultRowHeight="15" x14ac:dyDescent="0.2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x14ac:dyDescent="0.25">
      <c r="A1" s="104" t="s">
        <v>88</v>
      </c>
      <c r="B1" s="104"/>
      <c r="C1" s="104"/>
      <c r="D1" s="104"/>
      <c r="E1" s="104"/>
      <c r="F1" s="104"/>
      <c r="G1" s="104"/>
      <c r="H1" s="104"/>
    </row>
    <row r="2" spans="1:19" x14ac:dyDescent="0.25">
      <c r="A2" s="64"/>
      <c r="B2" s="64"/>
      <c r="C2" s="64"/>
      <c r="D2" s="64"/>
      <c r="E2" s="64"/>
      <c r="F2" s="64"/>
      <c r="G2" s="64"/>
      <c r="H2" s="64"/>
    </row>
    <row r="3" spans="1:19" ht="20.100000000000001" customHeight="1" x14ac:dyDescent="0.25">
      <c r="A3" s="112" t="s">
        <v>14</v>
      </c>
      <c r="B3" s="112"/>
      <c r="C3" s="112"/>
      <c r="D3" s="111" t="str">
        <f>IF('3-Datos generales'!H11="","",'3-Datos generales'!H11)</f>
        <v/>
      </c>
      <c r="E3" s="111"/>
      <c r="F3" s="111"/>
      <c r="G3" s="111"/>
      <c r="H3" s="111"/>
    </row>
    <row r="4" spans="1:19" ht="20.100000000000001" customHeight="1" x14ac:dyDescent="0.25">
      <c r="A4" s="112" t="s">
        <v>13</v>
      </c>
      <c r="B4" s="112"/>
      <c r="C4" s="112"/>
      <c r="D4" s="106"/>
      <c r="E4" s="106"/>
      <c r="F4" s="106"/>
      <c r="G4" s="106"/>
      <c r="H4" s="106"/>
    </row>
    <row r="5" spans="1:19" ht="20.100000000000001" customHeight="1" x14ac:dyDescent="0.25">
      <c r="A5" s="112" t="s">
        <v>32</v>
      </c>
      <c r="B5" s="112"/>
      <c r="C5" s="112"/>
      <c r="D5" s="111"/>
      <c r="E5" s="111"/>
      <c r="F5" s="111"/>
      <c r="G5" s="111"/>
      <c r="H5" s="111"/>
      <c r="L5" s="65"/>
      <c r="M5" s="65"/>
      <c r="N5" s="65"/>
      <c r="O5" s="65"/>
      <c r="P5" s="65"/>
      <c r="Q5" s="65"/>
      <c r="R5" s="65"/>
      <c r="S5" s="65"/>
    </row>
    <row r="6" spans="1:19" ht="20.100000000000001" customHeight="1" x14ac:dyDescent="0.25">
      <c r="A6" s="66" t="s">
        <v>51</v>
      </c>
      <c r="B6" s="66"/>
      <c r="C6" s="66"/>
      <c r="D6" s="111"/>
      <c r="E6" s="111"/>
      <c r="F6" s="111"/>
      <c r="G6" s="111"/>
      <c r="H6" s="111"/>
      <c r="L6" s="65"/>
      <c r="M6" s="65"/>
      <c r="N6" s="65"/>
      <c r="O6" s="65"/>
      <c r="P6" s="65"/>
      <c r="Q6" s="65"/>
      <c r="R6" s="65"/>
      <c r="S6" s="65"/>
    </row>
    <row r="7" spans="1:19" ht="20.100000000000001" customHeight="1" x14ac:dyDescent="0.25">
      <c r="A7" s="66" t="s">
        <v>15</v>
      </c>
      <c r="B7" s="66"/>
      <c r="C7" s="66"/>
      <c r="D7" s="111"/>
      <c r="E7" s="111"/>
      <c r="F7" s="111"/>
      <c r="G7" s="111"/>
      <c r="H7" s="111"/>
      <c r="L7" s="65"/>
      <c r="M7" s="65"/>
      <c r="N7" s="65"/>
      <c r="O7" s="65"/>
      <c r="P7" s="65"/>
      <c r="Q7" s="65"/>
      <c r="R7" s="65"/>
      <c r="S7" s="65"/>
    </row>
    <row r="8" spans="1:19" ht="20.100000000000001" customHeight="1" x14ac:dyDescent="0.25">
      <c r="A8" s="66" t="s">
        <v>37</v>
      </c>
      <c r="B8" s="66"/>
      <c r="C8" s="66"/>
      <c r="D8" s="111"/>
      <c r="E8" s="111"/>
      <c r="F8" s="111"/>
      <c r="G8" s="111"/>
      <c r="H8" s="111"/>
      <c r="L8" s="65"/>
      <c r="M8" s="65"/>
      <c r="N8" s="65"/>
      <c r="O8" s="65"/>
      <c r="P8" s="65"/>
      <c r="Q8" s="65"/>
      <c r="R8" s="65"/>
      <c r="S8" s="65"/>
    </row>
    <row r="11" spans="1:19" ht="15" customHeight="1" x14ac:dyDescent="0.25">
      <c r="A11" s="113" t="s">
        <v>38</v>
      </c>
      <c r="B11" s="114"/>
      <c r="C11" s="114"/>
      <c r="D11" s="114"/>
      <c r="E11" s="114"/>
      <c r="F11" s="114"/>
      <c r="G11" s="114"/>
      <c r="H11" s="114"/>
      <c r="I11" s="114"/>
    </row>
    <row r="12" spans="1:19" ht="15" customHeight="1" x14ac:dyDescent="0.25">
      <c r="A12" s="105" t="s">
        <v>0</v>
      </c>
      <c r="B12" s="105" t="s">
        <v>46</v>
      </c>
      <c r="C12" s="105" t="s">
        <v>24</v>
      </c>
      <c r="D12" s="105" t="s">
        <v>44</v>
      </c>
      <c r="E12" s="105" t="s">
        <v>87</v>
      </c>
      <c r="F12" s="105" t="s">
        <v>33</v>
      </c>
      <c r="G12" s="115" t="s">
        <v>17</v>
      </c>
      <c r="H12" s="115"/>
      <c r="I12" s="109" t="s">
        <v>112</v>
      </c>
    </row>
    <row r="13" spans="1:19" s="67" customFormat="1" ht="75" customHeight="1" x14ac:dyDescent="0.25">
      <c r="A13" s="105"/>
      <c r="B13" s="105"/>
      <c r="C13" s="105"/>
      <c r="D13" s="105"/>
      <c r="E13" s="105"/>
      <c r="F13" s="105"/>
      <c r="G13" s="42" t="s">
        <v>47</v>
      </c>
      <c r="H13" s="42" t="s">
        <v>48</v>
      </c>
      <c r="I13" s="110"/>
    </row>
    <row r="14" spans="1:19" ht="20.100000000000001" customHeight="1" x14ac:dyDescent="0.25">
      <c r="A14" s="13" t="s">
        <v>1</v>
      </c>
      <c r="B14" s="1"/>
      <c r="C14" s="1"/>
      <c r="D14" s="29"/>
      <c r="E14" s="1"/>
      <c r="F14" s="1"/>
      <c r="G14" s="25" t="str">
        <f>IF(B14=0,"",B14/E14)</f>
        <v/>
      </c>
      <c r="H14" s="25" t="str">
        <f>IF(B14=0,"",B14/F14)</f>
        <v/>
      </c>
      <c r="I14" s="129"/>
    </row>
    <row r="15" spans="1:19" ht="20.100000000000001" customHeight="1" x14ac:dyDescent="0.25">
      <c r="A15" s="13" t="s">
        <v>2</v>
      </c>
      <c r="B15" s="1"/>
      <c r="C15" s="1"/>
      <c r="D15" s="29"/>
      <c r="E15" s="1"/>
      <c r="F15" s="1"/>
      <c r="G15" s="25" t="str">
        <f t="shared" ref="G15:G25" si="0">IF(B15=0,"",B15/E15)</f>
        <v/>
      </c>
      <c r="H15" s="25" t="str">
        <f t="shared" ref="H15:H25" si="1">IF(B15=0,"",B15/F15)</f>
        <v/>
      </c>
      <c r="I15" s="128"/>
    </row>
    <row r="16" spans="1:19" ht="20.100000000000001" customHeight="1" x14ac:dyDescent="0.25">
      <c r="A16" s="13" t="s">
        <v>3</v>
      </c>
      <c r="B16" s="1"/>
      <c r="C16" s="1"/>
      <c r="D16" s="29"/>
      <c r="E16" s="1"/>
      <c r="F16" s="1"/>
      <c r="G16" s="25" t="str">
        <f t="shared" si="0"/>
        <v/>
      </c>
      <c r="H16" s="25" t="str">
        <f t="shared" si="1"/>
        <v/>
      </c>
      <c r="I16" s="128"/>
    </row>
    <row r="17" spans="1:9" ht="20.100000000000001" customHeight="1" x14ac:dyDescent="0.25">
      <c r="A17" s="13" t="s">
        <v>4</v>
      </c>
      <c r="B17" s="1"/>
      <c r="C17" s="1"/>
      <c r="D17" s="29"/>
      <c r="E17" s="1"/>
      <c r="F17" s="1"/>
      <c r="G17" s="25" t="str">
        <f t="shared" si="0"/>
        <v/>
      </c>
      <c r="H17" s="25" t="str">
        <f t="shared" si="1"/>
        <v/>
      </c>
      <c r="I17" s="128"/>
    </row>
    <row r="18" spans="1:9" ht="20.100000000000001" customHeight="1" x14ac:dyDescent="0.25">
      <c r="A18" s="13" t="s">
        <v>5</v>
      </c>
      <c r="B18" s="1"/>
      <c r="C18" s="1"/>
      <c r="D18" s="29"/>
      <c r="E18" s="1"/>
      <c r="F18" s="1"/>
      <c r="G18" s="25" t="str">
        <f t="shared" si="0"/>
        <v/>
      </c>
      <c r="H18" s="25" t="str">
        <f t="shared" si="1"/>
        <v/>
      </c>
      <c r="I18" s="128"/>
    </row>
    <row r="19" spans="1:9" ht="20.100000000000001" customHeight="1" x14ac:dyDescent="0.25">
      <c r="A19" s="13" t="s">
        <v>6</v>
      </c>
      <c r="B19" s="1"/>
      <c r="C19" s="1"/>
      <c r="D19" s="29"/>
      <c r="E19" s="1"/>
      <c r="F19" s="1"/>
      <c r="G19" s="25" t="str">
        <f t="shared" si="0"/>
        <v/>
      </c>
      <c r="H19" s="25" t="str">
        <f t="shared" si="1"/>
        <v/>
      </c>
      <c r="I19" s="128"/>
    </row>
    <row r="20" spans="1:9" ht="20.100000000000001" customHeight="1" x14ac:dyDescent="0.25">
      <c r="A20" s="13" t="s">
        <v>7</v>
      </c>
      <c r="B20" s="1"/>
      <c r="C20" s="1"/>
      <c r="D20" s="29"/>
      <c r="E20" s="1"/>
      <c r="F20" s="1"/>
      <c r="G20" s="25" t="str">
        <f t="shared" si="0"/>
        <v/>
      </c>
      <c r="H20" s="25" t="str">
        <f t="shared" si="1"/>
        <v/>
      </c>
      <c r="I20" s="128"/>
    </row>
    <row r="21" spans="1:9" ht="20.100000000000001" customHeight="1" x14ac:dyDescent="0.25">
      <c r="A21" s="13" t="s">
        <v>8</v>
      </c>
      <c r="B21" s="1"/>
      <c r="C21" s="1"/>
      <c r="D21" s="29"/>
      <c r="E21" s="1"/>
      <c r="F21" s="1"/>
      <c r="G21" s="25" t="str">
        <f t="shared" si="0"/>
        <v/>
      </c>
      <c r="H21" s="25" t="str">
        <f t="shared" si="1"/>
        <v/>
      </c>
      <c r="I21" s="128"/>
    </row>
    <row r="22" spans="1:9" ht="20.100000000000001" customHeight="1" x14ac:dyDescent="0.25">
      <c r="A22" s="13" t="s">
        <v>9</v>
      </c>
      <c r="B22" s="1"/>
      <c r="C22" s="1"/>
      <c r="D22" s="29"/>
      <c r="E22" s="1"/>
      <c r="F22" s="1"/>
      <c r="G22" s="25" t="str">
        <f t="shared" si="0"/>
        <v/>
      </c>
      <c r="H22" s="25" t="str">
        <f t="shared" si="1"/>
        <v/>
      </c>
      <c r="I22" s="128"/>
    </row>
    <row r="23" spans="1:9" ht="20.100000000000001" customHeight="1" x14ac:dyDescent="0.25">
      <c r="A23" s="13" t="s">
        <v>10</v>
      </c>
      <c r="B23" s="1"/>
      <c r="C23" s="1"/>
      <c r="D23" s="29"/>
      <c r="E23" s="1"/>
      <c r="F23" s="1"/>
      <c r="G23" s="25" t="str">
        <f t="shared" si="0"/>
        <v/>
      </c>
      <c r="H23" s="25" t="str">
        <f t="shared" si="1"/>
        <v/>
      </c>
      <c r="I23" s="128"/>
    </row>
    <row r="24" spans="1:9" ht="20.100000000000001" customHeight="1" x14ac:dyDescent="0.25">
      <c r="A24" s="13" t="s">
        <v>11</v>
      </c>
      <c r="B24" s="1"/>
      <c r="C24" s="1"/>
      <c r="D24" s="29"/>
      <c r="E24" s="1"/>
      <c r="F24" s="1"/>
      <c r="G24" s="25" t="str">
        <f t="shared" si="0"/>
        <v/>
      </c>
      <c r="H24" s="25" t="str">
        <f t="shared" si="1"/>
        <v/>
      </c>
      <c r="I24" s="128"/>
    </row>
    <row r="25" spans="1:9" ht="20.100000000000001" customHeight="1" x14ac:dyDescent="0.25">
      <c r="A25" s="13" t="s">
        <v>12</v>
      </c>
      <c r="B25" s="1"/>
      <c r="C25" s="1"/>
      <c r="D25" s="29"/>
      <c r="E25" s="1"/>
      <c r="F25" s="1"/>
      <c r="G25" s="25" t="str">
        <f t="shared" si="0"/>
        <v/>
      </c>
      <c r="H25" s="25" t="str">
        <f t="shared" si="1"/>
        <v/>
      </c>
      <c r="I25" s="128"/>
    </row>
    <row r="26" spans="1:9" s="67" customFormat="1" x14ac:dyDescent="0.25">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25">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x14ac:dyDescent="0.25">
      <c r="A30" s="104" t="s">
        <v>39</v>
      </c>
      <c r="B30" s="104"/>
      <c r="C30" s="104"/>
      <c r="D30" s="104"/>
      <c r="E30" s="104"/>
      <c r="F30" s="104"/>
      <c r="G30" s="104"/>
      <c r="H30" s="104"/>
    </row>
  </sheetData>
  <sheetProtection sheet="1" selectLockedCells="1"/>
  <mergeCells count="20">
    <mergeCell ref="A30:H30"/>
    <mergeCell ref="A12:A13"/>
    <mergeCell ref="B12:B13"/>
    <mergeCell ref="C12:C13"/>
    <mergeCell ref="D12:D13"/>
    <mergeCell ref="E12:E13"/>
    <mergeCell ref="G12:H12"/>
    <mergeCell ref="I12:I13"/>
    <mergeCell ref="A11:I11"/>
    <mergeCell ref="A1:H1"/>
    <mergeCell ref="A5:C5"/>
    <mergeCell ref="D5:H5"/>
    <mergeCell ref="A3:C3"/>
    <mergeCell ref="D3:H3"/>
    <mergeCell ref="A4:C4"/>
    <mergeCell ref="D6:H6"/>
    <mergeCell ref="D7:H7"/>
    <mergeCell ref="D8:H8"/>
    <mergeCell ref="D4:H4"/>
    <mergeCell ref="F12:F13"/>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0"/>
  <sheetViews>
    <sheetView topLeftCell="A13" zoomScaleNormal="100" workbookViewId="0">
      <selection activeCell="I24" sqref="I24"/>
    </sheetView>
  </sheetViews>
  <sheetFormatPr baseColWidth="10" defaultColWidth="11.42578125" defaultRowHeight="15" x14ac:dyDescent="0.2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x14ac:dyDescent="0.25">
      <c r="A1" s="104" t="s">
        <v>88</v>
      </c>
      <c r="B1" s="104"/>
      <c r="C1" s="104"/>
      <c r="D1" s="104"/>
      <c r="E1" s="104"/>
      <c r="F1" s="104"/>
      <c r="G1" s="104"/>
      <c r="H1" s="104"/>
    </row>
    <row r="2" spans="1:19" x14ac:dyDescent="0.25">
      <c r="A2" s="64"/>
      <c r="B2" s="64"/>
      <c r="C2" s="64"/>
      <c r="D2" s="64"/>
      <c r="E2" s="64"/>
      <c r="F2" s="64"/>
      <c r="G2" s="64"/>
      <c r="H2" s="64"/>
    </row>
    <row r="3" spans="1:19" ht="20.100000000000001" customHeight="1" x14ac:dyDescent="0.25">
      <c r="A3" s="112" t="s">
        <v>14</v>
      </c>
      <c r="B3" s="112"/>
      <c r="C3" s="112"/>
      <c r="D3" s="111" t="str">
        <f>IF('3-Datos generales'!H11="","",'3-Datos generales'!H11)</f>
        <v/>
      </c>
      <c r="E3" s="111"/>
      <c r="F3" s="111"/>
      <c r="G3" s="111"/>
      <c r="H3" s="111"/>
    </row>
    <row r="4" spans="1:19" ht="20.100000000000001" customHeight="1" x14ac:dyDescent="0.25">
      <c r="A4" s="112" t="s">
        <v>13</v>
      </c>
      <c r="B4" s="112"/>
      <c r="C4" s="112"/>
      <c r="D4" s="106"/>
      <c r="E4" s="106"/>
      <c r="F4" s="106"/>
      <c r="G4" s="106"/>
      <c r="H4" s="106"/>
    </row>
    <row r="5" spans="1:19" ht="20.100000000000001" customHeight="1" x14ac:dyDescent="0.25">
      <c r="A5" s="112" t="s">
        <v>32</v>
      </c>
      <c r="B5" s="112"/>
      <c r="C5" s="112"/>
      <c r="D5" s="111"/>
      <c r="E5" s="111"/>
      <c r="F5" s="111"/>
      <c r="G5" s="111"/>
      <c r="H5" s="111"/>
      <c r="L5" s="65"/>
      <c r="M5" s="65"/>
      <c r="N5" s="65"/>
      <c r="O5" s="65"/>
      <c r="P5" s="65"/>
      <c r="Q5" s="65"/>
      <c r="R5" s="65"/>
      <c r="S5" s="65"/>
    </row>
    <row r="6" spans="1:19" ht="20.100000000000001" customHeight="1" x14ac:dyDescent="0.25">
      <c r="A6" s="66" t="s">
        <v>51</v>
      </c>
      <c r="B6" s="66"/>
      <c r="C6" s="66"/>
      <c r="D6" s="111"/>
      <c r="E6" s="111"/>
      <c r="F6" s="111"/>
      <c r="G6" s="111"/>
      <c r="H6" s="111"/>
      <c r="L6" s="65"/>
      <c r="M6" s="65"/>
      <c r="N6" s="65"/>
      <c r="O6" s="65"/>
      <c r="P6" s="65"/>
      <c r="Q6" s="65"/>
      <c r="R6" s="65"/>
      <c r="S6" s="65"/>
    </row>
    <row r="7" spans="1:19" ht="20.100000000000001" customHeight="1" x14ac:dyDescent="0.25">
      <c r="A7" s="66" t="s">
        <v>15</v>
      </c>
      <c r="B7" s="66"/>
      <c r="C7" s="66"/>
      <c r="D7" s="111"/>
      <c r="E7" s="111"/>
      <c r="F7" s="111"/>
      <c r="G7" s="111"/>
      <c r="H7" s="111"/>
      <c r="L7" s="65"/>
      <c r="M7" s="65"/>
      <c r="N7" s="65"/>
      <c r="O7" s="65"/>
      <c r="P7" s="65"/>
      <c r="Q7" s="65"/>
      <c r="R7" s="65"/>
      <c r="S7" s="65"/>
    </row>
    <row r="8" spans="1:19" ht="20.100000000000001" customHeight="1" x14ac:dyDescent="0.25">
      <c r="A8" s="66" t="s">
        <v>37</v>
      </c>
      <c r="B8" s="66"/>
      <c r="C8" s="66"/>
      <c r="D8" s="111"/>
      <c r="E8" s="111"/>
      <c r="F8" s="111"/>
      <c r="G8" s="111"/>
      <c r="H8" s="111"/>
      <c r="L8" s="65"/>
      <c r="M8" s="65"/>
      <c r="N8" s="65"/>
      <c r="O8" s="65"/>
      <c r="P8" s="65"/>
      <c r="Q8" s="65"/>
      <c r="R8" s="65"/>
      <c r="S8" s="65"/>
    </row>
    <row r="11" spans="1:19" ht="15" customHeight="1" x14ac:dyDescent="0.25">
      <c r="A11" s="113" t="s">
        <v>38</v>
      </c>
      <c r="B11" s="114"/>
      <c r="C11" s="114"/>
      <c r="D11" s="114"/>
      <c r="E11" s="114"/>
      <c r="F11" s="114"/>
      <c r="G11" s="114"/>
      <c r="H11" s="114"/>
      <c r="I11" s="114"/>
    </row>
    <row r="12" spans="1:19" ht="15" customHeight="1" x14ac:dyDescent="0.25">
      <c r="A12" s="105" t="s">
        <v>0</v>
      </c>
      <c r="B12" s="105" t="s">
        <v>46</v>
      </c>
      <c r="C12" s="105" t="s">
        <v>24</v>
      </c>
      <c r="D12" s="105" t="s">
        <v>44</v>
      </c>
      <c r="E12" s="105" t="s">
        <v>87</v>
      </c>
      <c r="F12" s="105" t="s">
        <v>33</v>
      </c>
      <c r="G12" s="115" t="s">
        <v>17</v>
      </c>
      <c r="H12" s="115"/>
      <c r="I12" s="109" t="s">
        <v>112</v>
      </c>
    </row>
    <row r="13" spans="1:19" s="67" customFormat="1" ht="75" customHeight="1" x14ac:dyDescent="0.25">
      <c r="A13" s="105"/>
      <c r="B13" s="105"/>
      <c r="C13" s="105"/>
      <c r="D13" s="105"/>
      <c r="E13" s="105"/>
      <c r="F13" s="105"/>
      <c r="G13" s="42" t="s">
        <v>47</v>
      </c>
      <c r="H13" s="42" t="s">
        <v>48</v>
      </c>
      <c r="I13" s="110"/>
    </row>
    <row r="14" spans="1:19" ht="20.100000000000001" customHeight="1" x14ac:dyDescent="0.25">
      <c r="A14" s="13" t="s">
        <v>1</v>
      </c>
      <c r="B14" s="1"/>
      <c r="C14" s="1"/>
      <c r="D14" s="29"/>
      <c r="E14" s="1"/>
      <c r="F14" s="1"/>
      <c r="G14" s="25" t="str">
        <f>IF(B14=0,"",B14/E14)</f>
        <v/>
      </c>
      <c r="H14" s="25" t="str">
        <f>IF(B14=0,"",B14/F14)</f>
        <v/>
      </c>
      <c r="I14" s="128"/>
    </row>
    <row r="15" spans="1:19" ht="20.100000000000001" customHeight="1" x14ac:dyDescent="0.25">
      <c r="A15" s="13" t="s">
        <v>2</v>
      </c>
      <c r="B15" s="1"/>
      <c r="C15" s="1"/>
      <c r="D15" s="29"/>
      <c r="E15" s="1"/>
      <c r="F15" s="1"/>
      <c r="G15" s="25" t="str">
        <f t="shared" ref="G15:G25" si="0">IF(B15=0,"",B15/E15)</f>
        <v/>
      </c>
      <c r="H15" s="25" t="str">
        <f t="shared" ref="H15:H25" si="1">IF(B15=0,"",B15/F15)</f>
        <v/>
      </c>
      <c r="I15" s="128"/>
    </row>
    <row r="16" spans="1:19" ht="20.100000000000001" customHeight="1" x14ac:dyDescent="0.25">
      <c r="A16" s="13" t="s">
        <v>3</v>
      </c>
      <c r="B16" s="1"/>
      <c r="C16" s="1"/>
      <c r="D16" s="29"/>
      <c r="E16" s="1"/>
      <c r="F16" s="1"/>
      <c r="G16" s="25" t="str">
        <f t="shared" si="0"/>
        <v/>
      </c>
      <c r="H16" s="25" t="str">
        <f t="shared" si="1"/>
        <v/>
      </c>
      <c r="I16" s="128"/>
    </row>
    <row r="17" spans="1:9" ht="20.100000000000001" customHeight="1" x14ac:dyDescent="0.25">
      <c r="A17" s="13" t="s">
        <v>4</v>
      </c>
      <c r="B17" s="1"/>
      <c r="C17" s="1"/>
      <c r="D17" s="29"/>
      <c r="E17" s="1"/>
      <c r="F17" s="1"/>
      <c r="G17" s="25" t="str">
        <f t="shared" si="0"/>
        <v/>
      </c>
      <c r="H17" s="25" t="str">
        <f t="shared" si="1"/>
        <v/>
      </c>
      <c r="I17" s="128"/>
    </row>
    <row r="18" spans="1:9" ht="20.100000000000001" customHeight="1" x14ac:dyDescent="0.25">
      <c r="A18" s="13" t="s">
        <v>5</v>
      </c>
      <c r="B18" s="1"/>
      <c r="C18" s="1"/>
      <c r="D18" s="29"/>
      <c r="E18" s="1"/>
      <c r="F18" s="1"/>
      <c r="G18" s="25" t="str">
        <f t="shared" si="0"/>
        <v/>
      </c>
      <c r="H18" s="25" t="str">
        <f t="shared" si="1"/>
        <v/>
      </c>
      <c r="I18" s="128"/>
    </row>
    <row r="19" spans="1:9" ht="20.100000000000001" customHeight="1" x14ac:dyDescent="0.25">
      <c r="A19" s="13" t="s">
        <v>6</v>
      </c>
      <c r="B19" s="1"/>
      <c r="C19" s="1"/>
      <c r="D19" s="29"/>
      <c r="E19" s="1"/>
      <c r="F19" s="1"/>
      <c r="G19" s="25" t="str">
        <f t="shared" si="0"/>
        <v/>
      </c>
      <c r="H19" s="25" t="str">
        <f t="shared" si="1"/>
        <v/>
      </c>
      <c r="I19" s="128"/>
    </row>
    <row r="20" spans="1:9" ht="20.100000000000001" customHeight="1" x14ac:dyDescent="0.25">
      <c r="A20" s="13" t="s">
        <v>7</v>
      </c>
      <c r="B20" s="1"/>
      <c r="C20" s="1"/>
      <c r="D20" s="29"/>
      <c r="E20" s="1"/>
      <c r="F20" s="1"/>
      <c r="G20" s="25" t="str">
        <f t="shared" si="0"/>
        <v/>
      </c>
      <c r="H20" s="25" t="str">
        <f t="shared" si="1"/>
        <v/>
      </c>
      <c r="I20" s="128"/>
    </row>
    <row r="21" spans="1:9" ht="20.100000000000001" customHeight="1" x14ac:dyDescent="0.25">
      <c r="A21" s="13" t="s">
        <v>8</v>
      </c>
      <c r="B21" s="1"/>
      <c r="C21" s="1"/>
      <c r="D21" s="29"/>
      <c r="E21" s="1"/>
      <c r="F21" s="1"/>
      <c r="G21" s="25" t="str">
        <f t="shared" si="0"/>
        <v/>
      </c>
      <c r="H21" s="25" t="str">
        <f t="shared" si="1"/>
        <v/>
      </c>
      <c r="I21" s="128"/>
    </row>
    <row r="22" spans="1:9" ht="20.100000000000001" customHeight="1" x14ac:dyDescent="0.25">
      <c r="A22" s="13" t="s">
        <v>9</v>
      </c>
      <c r="B22" s="1"/>
      <c r="C22" s="1"/>
      <c r="D22" s="29"/>
      <c r="E22" s="1"/>
      <c r="F22" s="1"/>
      <c r="G22" s="25" t="str">
        <f t="shared" si="0"/>
        <v/>
      </c>
      <c r="H22" s="25" t="str">
        <f t="shared" si="1"/>
        <v/>
      </c>
      <c r="I22" s="128"/>
    </row>
    <row r="23" spans="1:9" ht="20.100000000000001" customHeight="1" x14ac:dyDescent="0.25">
      <c r="A23" s="13" t="s">
        <v>10</v>
      </c>
      <c r="B23" s="1"/>
      <c r="C23" s="1"/>
      <c r="D23" s="29"/>
      <c r="E23" s="1"/>
      <c r="F23" s="1"/>
      <c r="G23" s="25" t="str">
        <f t="shared" si="0"/>
        <v/>
      </c>
      <c r="H23" s="25" t="str">
        <f t="shared" si="1"/>
        <v/>
      </c>
      <c r="I23" s="128"/>
    </row>
    <row r="24" spans="1:9" ht="20.100000000000001" customHeight="1" x14ac:dyDescent="0.25">
      <c r="A24" s="13" t="s">
        <v>11</v>
      </c>
      <c r="B24" s="1"/>
      <c r="C24" s="1"/>
      <c r="D24" s="29"/>
      <c r="E24" s="1"/>
      <c r="F24" s="1"/>
      <c r="G24" s="25" t="str">
        <f t="shared" si="0"/>
        <v/>
      </c>
      <c r="H24" s="25" t="str">
        <f t="shared" si="1"/>
        <v/>
      </c>
      <c r="I24" s="128"/>
    </row>
    <row r="25" spans="1:9" ht="20.100000000000001" customHeight="1" x14ac:dyDescent="0.25">
      <c r="A25" s="13" t="s">
        <v>12</v>
      </c>
      <c r="B25" s="1"/>
      <c r="C25" s="1"/>
      <c r="D25" s="29"/>
      <c r="E25" s="1"/>
      <c r="F25" s="1"/>
      <c r="G25" s="25" t="str">
        <f t="shared" si="0"/>
        <v/>
      </c>
      <c r="H25" s="25" t="str">
        <f t="shared" si="1"/>
        <v/>
      </c>
      <c r="I25" s="128"/>
    </row>
    <row r="26" spans="1:9" s="67" customFormat="1" x14ac:dyDescent="0.25">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25">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x14ac:dyDescent="0.25">
      <c r="A30" s="104" t="s">
        <v>39</v>
      </c>
      <c r="B30" s="104"/>
      <c r="C30" s="104"/>
      <c r="D30" s="104"/>
      <c r="E30" s="104"/>
      <c r="F30" s="104"/>
      <c r="G30" s="104"/>
      <c r="H30" s="104"/>
    </row>
  </sheetData>
  <sheetProtection sheet="1" selectLockedCells="1"/>
  <mergeCells count="20">
    <mergeCell ref="A30:H30"/>
    <mergeCell ref="A12:A13"/>
    <mergeCell ref="B12:B13"/>
    <mergeCell ref="C12:C13"/>
    <mergeCell ref="D12:D13"/>
    <mergeCell ref="E12:E13"/>
    <mergeCell ref="G12:H12"/>
    <mergeCell ref="I12:I13"/>
    <mergeCell ref="A11:I11"/>
    <mergeCell ref="A1:H1"/>
    <mergeCell ref="A5:C5"/>
    <mergeCell ref="D5:H5"/>
    <mergeCell ref="A3:C3"/>
    <mergeCell ref="D3:H3"/>
    <mergeCell ref="A4:C4"/>
    <mergeCell ref="D6:H6"/>
    <mergeCell ref="D7:H7"/>
    <mergeCell ref="D8:H8"/>
    <mergeCell ref="D4:H4"/>
    <mergeCell ref="F12:F13"/>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0"/>
  <sheetViews>
    <sheetView topLeftCell="A13" zoomScaleNormal="100" workbookViewId="0">
      <selection activeCell="I15" sqref="I15"/>
    </sheetView>
  </sheetViews>
  <sheetFormatPr baseColWidth="10" defaultColWidth="11.42578125" defaultRowHeight="15" x14ac:dyDescent="0.2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x14ac:dyDescent="0.25">
      <c r="A1" s="104" t="s">
        <v>88</v>
      </c>
      <c r="B1" s="104"/>
      <c r="C1" s="104"/>
      <c r="D1" s="104"/>
      <c r="E1" s="104"/>
      <c r="F1" s="104"/>
      <c r="G1" s="104"/>
      <c r="H1" s="104"/>
    </row>
    <row r="2" spans="1:19" x14ac:dyDescent="0.25">
      <c r="A2" s="64"/>
      <c r="B2" s="64"/>
      <c r="C2" s="64"/>
      <c r="D2" s="64"/>
      <c r="E2" s="64"/>
      <c r="F2" s="64"/>
      <c r="G2" s="64"/>
      <c r="H2" s="64"/>
    </row>
    <row r="3" spans="1:19" ht="20.100000000000001" customHeight="1" x14ac:dyDescent="0.25">
      <c r="A3" s="112" t="s">
        <v>14</v>
      </c>
      <c r="B3" s="112"/>
      <c r="C3" s="112"/>
      <c r="D3" s="111" t="str">
        <f>IF('3-Datos generales'!H11="","",'3-Datos generales'!H11)</f>
        <v/>
      </c>
      <c r="E3" s="111"/>
      <c r="F3" s="111"/>
      <c r="G3" s="111"/>
      <c r="H3" s="111"/>
    </row>
    <row r="4" spans="1:19" ht="20.100000000000001" customHeight="1" x14ac:dyDescent="0.25">
      <c r="A4" s="112" t="s">
        <v>13</v>
      </c>
      <c r="B4" s="112"/>
      <c r="C4" s="112"/>
      <c r="D4" s="39"/>
      <c r="E4" s="68"/>
      <c r="F4" s="68"/>
      <c r="G4" s="68"/>
      <c r="H4" s="68"/>
    </row>
    <row r="5" spans="1:19" ht="20.100000000000001" customHeight="1" x14ac:dyDescent="0.25">
      <c r="A5" s="112" t="s">
        <v>32</v>
      </c>
      <c r="B5" s="112"/>
      <c r="C5" s="112"/>
      <c r="D5" s="111"/>
      <c r="E5" s="111"/>
      <c r="F5" s="111"/>
      <c r="G5" s="111"/>
      <c r="H5" s="111"/>
      <c r="L5" s="65"/>
      <c r="M5" s="65"/>
      <c r="N5" s="65"/>
      <c r="O5" s="65"/>
      <c r="P5" s="65"/>
      <c r="Q5" s="65"/>
      <c r="R5" s="65"/>
      <c r="S5" s="65"/>
    </row>
    <row r="6" spans="1:19" ht="20.100000000000001" customHeight="1" x14ac:dyDescent="0.25">
      <c r="A6" s="66" t="s">
        <v>51</v>
      </c>
      <c r="B6" s="66"/>
      <c r="C6" s="66"/>
      <c r="D6" s="111"/>
      <c r="E6" s="111"/>
      <c r="F6" s="111"/>
      <c r="G6" s="111"/>
      <c r="H6" s="111"/>
      <c r="L6" s="65"/>
      <c r="M6" s="65"/>
      <c r="N6" s="65"/>
      <c r="O6" s="65"/>
      <c r="P6" s="65"/>
      <c r="Q6" s="65"/>
      <c r="R6" s="65"/>
      <c r="S6" s="65"/>
    </row>
    <row r="7" spans="1:19" ht="20.100000000000001" customHeight="1" x14ac:dyDescent="0.25">
      <c r="A7" s="66" t="s">
        <v>15</v>
      </c>
      <c r="B7" s="66"/>
      <c r="C7" s="66"/>
      <c r="D7" s="111"/>
      <c r="E7" s="111"/>
      <c r="F7" s="111"/>
      <c r="G7" s="111"/>
      <c r="H7" s="111"/>
      <c r="L7" s="65"/>
      <c r="M7" s="65"/>
      <c r="N7" s="65"/>
      <c r="O7" s="65"/>
      <c r="P7" s="65"/>
      <c r="Q7" s="65"/>
      <c r="R7" s="65"/>
      <c r="S7" s="65"/>
    </row>
    <row r="8" spans="1:19" ht="20.100000000000001" customHeight="1" x14ac:dyDescent="0.25">
      <c r="A8" s="66" t="s">
        <v>37</v>
      </c>
      <c r="B8" s="66"/>
      <c r="C8" s="66"/>
      <c r="D8" s="111"/>
      <c r="E8" s="111"/>
      <c r="F8" s="111"/>
      <c r="G8" s="111"/>
      <c r="H8" s="111"/>
      <c r="L8" s="65"/>
      <c r="M8" s="65"/>
      <c r="N8" s="65"/>
      <c r="O8" s="65"/>
      <c r="P8" s="65"/>
      <c r="Q8" s="65"/>
      <c r="R8" s="65"/>
      <c r="S8" s="65"/>
    </row>
    <row r="11" spans="1:19" ht="15" customHeight="1" x14ac:dyDescent="0.25">
      <c r="A11" s="113" t="s">
        <v>38</v>
      </c>
      <c r="B11" s="114"/>
      <c r="C11" s="114"/>
      <c r="D11" s="114"/>
      <c r="E11" s="114"/>
      <c r="F11" s="114"/>
      <c r="G11" s="114"/>
      <c r="H11" s="114"/>
      <c r="I11" s="114"/>
    </row>
    <row r="12" spans="1:19" ht="15" customHeight="1" x14ac:dyDescent="0.25">
      <c r="A12" s="105" t="s">
        <v>0</v>
      </c>
      <c r="B12" s="105" t="s">
        <v>46</v>
      </c>
      <c r="C12" s="105" t="s">
        <v>24</v>
      </c>
      <c r="D12" s="105" t="s">
        <v>44</v>
      </c>
      <c r="E12" s="105" t="s">
        <v>87</v>
      </c>
      <c r="F12" s="105" t="s">
        <v>33</v>
      </c>
      <c r="G12" s="115" t="s">
        <v>17</v>
      </c>
      <c r="H12" s="115"/>
      <c r="I12" s="109" t="s">
        <v>112</v>
      </c>
    </row>
    <row r="13" spans="1:19" s="67" customFormat="1" ht="75" customHeight="1" x14ac:dyDescent="0.25">
      <c r="A13" s="105"/>
      <c r="B13" s="105"/>
      <c r="C13" s="105"/>
      <c r="D13" s="105"/>
      <c r="E13" s="105"/>
      <c r="F13" s="105"/>
      <c r="G13" s="42" t="s">
        <v>47</v>
      </c>
      <c r="H13" s="42" t="s">
        <v>48</v>
      </c>
      <c r="I13" s="110"/>
    </row>
    <row r="14" spans="1:19" ht="20.100000000000001" customHeight="1" x14ac:dyDescent="0.25">
      <c r="A14" s="13" t="s">
        <v>1</v>
      </c>
      <c r="B14" s="1"/>
      <c r="C14" s="1"/>
      <c r="D14" s="29"/>
      <c r="E14" s="1"/>
      <c r="F14" s="1"/>
      <c r="G14" s="25" t="str">
        <f>IF(B14=0,"",B14/E14)</f>
        <v/>
      </c>
      <c r="H14" s="25" t="str">
        <f>IF(B14=0,"",B14/F14)</f>
        <v/>
      </c>
      <c r="I14" s="128"/>
    </row>
    <row r="15" spans="1:19" ht="20.100000000000001" customHeight="1" x14ac:dyDescent="0.25">
      <c r="A15" s="13" t="s">
        <v>2</v>
      </c>
      <c r="B15" s="1"/>
      <c r="C15" s="1"/>
      <c r="D15" s="29"/>
      <c r="E15" s="1"/>
      <c r="F15" s="1"/>
      <c r="G15" s="25" t="str">
        <f t="shared" ref="G15:G25" si="0">IF(B15=0,"",B15/E15)</f>
        <v/>
      </c>
      <c r="H15" s="25" t="str">
        <f t="shared" ref="H15:H25" si="1">IF(B15=0,"",B15/F15)</f>
        <v/>
      </c>
      <c r="I15" s="128"/>
    </row>
    <row r="16" spans="1:19" ht="20.100000000000001" customHeight="1" x14ac:dyDescent="0.25">
      <c r="A16" s="13" t="s">
        <v>3</v>
      </c>
      <c r="B16" s="1"/>
      <c r="C16" s="1"/>
      <c r="D16" s="29"/>
      <c r="E16" s="1"/>
      <c r="F16" s="1"/>
      <c r="G16" s="25" t="str">
        <f t="shared" si="0"/>
        <v/>
      </c>
      <c r="H16" s="25" t="str">
        <f t="shared" si="1"/>
        <v/>
      </c>
      <c r="I16" s="128"/>
    </row>
    <row r="17" spans="1:9" ht="20.100000000000001" customHeight="1" x14ac:dyDescent="0.25">
      <c r="A17" s="13" t="s">
        <v>4</v>
      </c>
      <c r="B17" s="1"/>
      <c r="C17" s="1"/>
      <c r="D17" s="29"/>
      <c r="E17" s="1"/>
      <c r="F17" s="1"/>
      <c r="G17" s="25" t="str">
        <f t="shared" si="0"/>
        <v/>
      </c>
      <c r="H17" s="25" t="str">
        <f t="shared" si="1"/>
        <v/>
      </c>
      <c r="I17" s="128"/>
    </row>
    <row r="18" spans="1:9" ht="20.100000000000001" customHeight="1" x14ac:dyDescent="0.25">
      <c r="A18" s="13" t="s">
        <v>5</v>
      </c>
      <c r="B18" s="1"/>
      <c r="C18" s="1"/>
      <c r="D18" s="29"/>
      <c r="E18" s="1"/>
      <c r="F18" s="1"/>
      <c r="G18" s="25" t="str">
        <f t="shared" si="0"/>
        <v/>
      </c>
      <c r="H18" s="25" t="str">
        <f t="shared" si="1"/>
        <v/>
      </c>
      <c r="I18" s="128"/>
    </row>
    <row r="19" spans="1:9" ht="20.100000000000001" customHeight="1" x14ac:dyDescent="0.25">
      <c r="A19" s="13" t="s">
        <v>6</v>
      </c>
      <c r="B19" s="1"/>
      <c r="C19" s="1"/>
      <c r="D19" s="29"/>
      <c r="E19" s="1"/>
      <c r="F19" s="1"/>
      <c r="G19" s="25" t="str">
        <f t="shared" si="0"/>
        <v/>
      </c>
      <c r="H19" s="25" t="str">
        <f t="shared" si="1"/>
        <v/>
      </c>
      <c r="I19" s="128"/>
    </row>
    <row r="20" spans="1:9" ht="20.100000000000001" customHeight="1" x14ac:dyDescent="0.25">
      <c r="A20" s="13" t="s">
        <v>7</v>
      </c>
      <c r="B20" s="1"/>
      <c r="C20" s="1"/>
      <c r="D20" s="29"/>
      <c r="E20" s="1"/>
      <c r="F20" s="1"/>
      <c r="G20" s="25" t="str">
        <f t="shared" si="0"/>
        <v/>
      </c>
      <c r="H20" s="25" t="str">
        <f t="shared" si="1"/>
        <v/>
      </c>
      <c r="I20" s="128"/>
    </row>
    <row r="21" spans="1:9" ht="20.100000000000001" customHeight="1" x14ac:dyDescent="0.25">
      <c r="A21" s="13" t="s">
        <v>8</v>
      </c>
      <c r="B21" s="1"/>
      <c r="C21" s="1"/>
      <c r="D21" s="29"/>
      <c r="E21" s="1"/>
      <c r="F21" s="1"/>
      <c r="G21" s="25" t="str">
        <f t="shared" si="0"/>
        <v/>
      </c>
      <c r="H21" s="25" t="str">
        <f t="shared" si="1"/>
        <v/>
      </c>
      <c r="I21" s="128"/>
    </row>
    <row r="22" spans="1:9" ht="20.100000000000001" customHeight="1" x14ac:dyDescent="0.25">
      <c r="A22" s="13" t="s">
        <v>9</v>
      </c>
      <c r="B22" s="1"/>
      <c r="C22" s="1"/>
      <c r="D22" s="29"/>
      <c r="E22" s="1"/>
      <c r="F22" s="1"/>
      <c r="G22" s="25" t="str">
        <f t="shared" si="0"/>
        <v/>
      </c>
      <c r="H22" s="25" t="str">
        <f t="shared" si="1"/>
        <v/>
      </c>
      <c r="I22" s="128"/>
    </row>
    <row r="23" spans="1:9" ht="20.100000000000001" customHeight="1" x14ac:dyDescent="0.25">
      <c r="A23" s="13" t="s">
        <v>10</v>
      </c>
      <c r="B23" s="1"/>
      <c r="C23" s="1"/>
      <c r="D23" s="29"/>
      <c r="E23" s="1"/>
      <c r="F23" s="1"/>
      <c r="G23" s="25" t="str">
        <f t="shared" si="0"/>
        <v/>
      </c>
      <c r="H23" s="25" t="str">
        <f t="shared" si="1"/>
        <v/>
      </c>
      <c r="I23" s="128"/>
    </row>
    <row r="24" spans="1:9" ht="20.100000000000001" customHeight="1" x14ac:dyDescent="0.25">
      <c r="A24" s="13" t="s">
        <v>11</v>
      </c>
      <c r="B24" s="1"/>
      <c r="C24" s="1"/>
      <c r="D24" s="29"/>
      <c r="E24" s="1"/>
      <c r="F24" s="1"/>
      <c r="G24" s="25" t="str">
        <f t="shared" si="0"/>
        <v/>
      </c>
      <c r="H24" s="25" t="str">
        <f t="shared" si="1"/>
        <v/>
      </c>
      <c r="I24" s="128"/>
    </row>
    <row r="25" spans="1:9" ht="20.100000000000001" customHeight="1" x14ac:dyDescent="0.25">
      <c r="A25" s="13" t="s">
        <v>12</v>
      </c>
      <c r="B25" s="1"/>
      <c r="C25" s="1"/>
      <c r="D25" s="29"/>
      <c r="E25" s="1"/>
      <c r="F25" s="1"/>
      <c r="G25" s="25" t="str">
        <f t="shared" si="0"/>
        <v/>
      </c>
      <c r="H25" s="25" t="str">
        <f t="shared" si="1"/>
        <v/>
      </c>
      <c r="I25" s="128"/>
    </row>
    <row r="26" spans="1:9" s="67" customFormat="1" x14ac:dyDescent="0.25">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25">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x14ac:dyDescent="0.25">
      <c r="A30" s="104" t="s">
        <v>39</v>
      </c>
      <c r="B30" s="104"/>
      <c r="C30" s="104"/>
      <c r="D30" s="104"/>
      <c r="E30" s="104"/>
      <c r="F30" s="104"/>
      <c r="G30" s="104"/>
      <c r="H30" s="104"/>
    </row>
  </sheetData>
  <sheetProtection sheet="1" selectLockedCells="1"/>
  <mergeCells count="19">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r:id="rId1"/>
  <headerFooter>
    <oddFooter>&amp;L&amp;A&amp;C&amp;D&amp;R&amp;P</oddFooter>
  </headerFooter>
  <rowBreaks count="2" manualBreakCount="2">
    <brk id="51" max="16383" man="1"/>
    <brk id="117" max="16383"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28"/>
  <sheetViews>
    <sheetView zoomScale="90" zoomScaleNormal="90" workbookViewId="0">
      <selection activeCell="T140" sqref="T140"/>
    </sheetView>
  </sheetViews>
  <sheetFormatPr baseColWidth="10" defaultColWidth="11.42578125" defaultRowHeight="15" x14ac:dyDescent="0.25"/>
  <cols>
    <col min="1" max="1" width="6.28515625" style="5" customWidth="1"/>
    <col min="2" max="2" width="23" style="5" customWidth="1"/>
    <col min="3" max="7" width="13.7109375" style="5" customWidth="1"/>
    <col min="8" max="8" width="17.5703125" style="5" customWidth="1"/>
    <col min="9" max="9" width="15.7109375" style="5" customWidth="1"/>
    <col min="10" max="10" width="12.42578125" style="5" bestFit="1" customWidth="1"/>
    <col min="11" max="16384" width="11.42578125" style="5"/>
  </cols>
  <sheetData>
    <row r="1" spans="1:9" ht="20.100000000000001" customHeight="1" x14ac:dyDescent="0.3">
      <c r="A1" s="118" t="s">
        <v>104</v>
      </c>
      <c r="B1" s="118"/>
      <c r="C1" s="118"/>
      <c r="D1" s="118"/>
      <c r="E1" s="118"/>
      <c r="F1" s="118"/>
      <c r="G1" s="118"/>
      <c r="H1" s="118"/>
      <c r="I1" s="118"/>
    </row>
    <row r="2" spans="1:9" ht="20.100000000000001" customHeight="1" x14ac:dyDescent="0.25">
      <c r="A2" s="4"/>
      <c r="B2" s="4"/>
      <c r="C2" s="4"/>
      <c r="D2" s="4"/>
      <c r="E2" s="4"/>
      <c r="F2" s="4"/>
      <c r="G2" s="4"/>
      <c r="H2" s="4"/>
      <c r="I2" s="4"/>
    </row>
    <row r="3" spans="1:9" s="69" customFormat="1" ht="20.100000000000001" customHeight="1" x14ac:dyDescent="0.25">
      <c r="A3" s="124" t="s">
        <v>14</v>
      </c>
      <c r="B3" s="124"/>
      <c r="C3" s="125" t="str">
        <f>IF('3-Datos generales'!H11="","",'3-Datos generales'!H11)</f>
        <v/>
      </c>
      <c r="D3" s="125"/>
      <c r="E3" s="125"/>
      <c r="F3" s="125"/>
      <c r="G3" s="125"/>
      <c r="H3" s="125"/>
      <c r="I3" s="125"/>
    </row>
    <row r="4" spans="1:9" s="70" customFormat="1" ht="20.100000000000001" customHeight="1" x14ac:dyDescent="0.25">
      <c r="A4" s="121" t="s">
        <v>51</v>
      </c>
      <c r="B4" s="121"/>
      <c r="C4" s="122"/>
      <c r="D4" s="122"/>
      <c r="E4" s="122"/>
      <c r="F4" s="122"/>
      <c r="G4" s="122"/>
      <c r="H4" s="122"/>
      <c r="I4" s="122"/>
    </row>
    <row r="5" spans="1:9" ht="20.100000000000001" customHeight="1" x14ac:dyDescent="0.25"/>
    <row r="6" spans="1:9" s="10" customFormat="1" ht="20.100000000000001" customHeight="1" x14ac:dyDescent="0.25">
      <c r="A6" s="126" t="s">
        <v>38</v>
      </c>
      <c r="B6" s="126"/>
      <c r="C6" s="126"/>
      <c r="D6" s="126"/>
      <c r="E6" s="126"/>
      <c r="F6" s="126"/>
      <c r="G6" s="126"/>
      <c r="H6" s="126"/>
      <c r="I6" s="126"/>
    </row>
    <row r="7" spans="1:9" s="10" customFormat="1" ht="20.100000000000001" customHeight="1" x14ac:dyDescent="0.25">
      <c r="A7" s="123" t="s">
        <v>18</v>
      </c>
      <c r="B7" s="105" t="s">
        <v>16</v>
      </c>
      <c r="C7" s="105" t="s">
        <v>106</v>
      </c>
      <c r="D7" s="105" t="s">
        <v>107</v>
      </c>
      <c r="E7" s="105" t="s">
        <v>108</v>
      </c>
      <c r="F7" s="105" t="s">
        <v>87</v>
      </c>
      <c r="G7" s="105" t="s">
        <v>33</v>
      </c>
      <c r="H7" s="105" t="s">
        <v>17</v>
      </c>
      <c r="I7" s="105"/>
    </row>
    <row r="8" spans="1:9" s="10" customFormat="1" ht="92.25" customHeight="1" x14ac:dyDescent="0.25">
      <c r="A8" s="123"/>
      <c r="B8" s="105"/>
      <c r="C8" s="105"/>
      <c r="D8" s="105"/>
      <c r="E8" s="105"/>
      <c r="F8" s="105"/>
      <c r="G8" s="105"/>
      <c r="H8" s="42" t="s">
        <v>102</v>
      </c>
      <c r="I8" s="42" t="s">
        <v>103</v>
      </c>
    </row>
    <row r="9" spans="1:9" s="10" customFormat="1" ht="20.100000000000001" customHeight="1" x14ac:dyDescent="0.25">
      <c r="A9" s="6">
        <v>1</v>
      </c>
      <c r="B9" s="7" t="str">
        <f>IF('4-Edificio 1'!D$4="","",'4-Edificio 1'!D$4)</f>
        <v/>
      </c>
      <c r="C9" s="8" t="str">
        <f>'4-Edificio 1'!B27</f>
        <v/>
      </c>
      <c r="D9" s="8" t="str">
        <f>'4-Edificio 1'!C26</f>
        <v/>
      </c>
      <c r="E9" s="31" t="str">
        <f>'4-Edificio 1'!D27</f>
        <v/>
      </c>
      <c r="F9" s="34" t="str">
        <f>'4-Edificio 1'!E27</f>
        <v/>
      </c>
      <c r="G9" s="34" t="str">
        <f>'4-Edificio 1'!F27</f>
        <v/>
      </c>
      <c r="H9" s="8" t="str">
        <f>'4-Edificio 1'!G27</f>
        <v/>
      </c>
      <c r="I9" s="8" t="str">
        <f>'4-Edificio 1'!H27</f>
        <v/>
      </c>
    </row>
    <row r="10" spans="1:9" s="10" customFormat="1" ht="20.100000000000001" customHeight="1" x14ac:dyDescent="0.25">
      <c r="A10" s="6">
        <v>2</v>
      </c>
      <c r="B10" s="7" t="str">
        <f>IF('5-Edificio 2'!D$4="","",'5-Edificio 2'!D$4)</f>
        <v/>
      </c>
      <c r="C10" s="8" t="str">
        <f>'5-Edificio 2'!B27</f>
        <v/>
      </c>
      <c r="D10" s="8" t="str">
        <f>'5-Edificio 2'!C26</f>
        <v/>
      </c>
      <c r="E10" s="31" t="str">
        <f>'5-Edificio 2'!D27</f>
        <v/>
      </c>
      <c r="F10" s="34" t="str">
        <f>'5-Edificio 2'!E27</f>
        <v/>
      </c>
      <c r="G10" s="34" t="str">
        <f>'5-Edificio 2'!F27</f>
        <v/>
      </c>
      <c r="H10" s="8" t="str">
        <f>'5-Edificio 2'!G27</f>
        <v/>
      </c>
      <c r="I10" s="8" t="str">
        <f>'5-Edificio 2'!H27</f>
        <v/>
      </c>
    </row>
    <row r="11" spans="1:9" s="10" customFormat="1" ht="20.100000000000001" customHeight="1" x14ac:dyDescent="0.25">
      <c r="A11" s="6">
        <v>3</v>
      </c>
      <c r="B11" s="7" t="str">
        <f>IF('6-Edificio 3'!D$4="","",'6-Edificio 3'!D$4)</f>
        <v/>
      </c>
      <c r="C11" s="8" t="str">
        <f>'6-Edificio 3'!B27</f>
        <v/>
      </c>
      <c r="D11" s="8" t="str">
        <f>'6-Edificio 3'!C26</f>
        <v/>
      </c>
      <c r="E11" s="31" t="str">
        <f>'6-Edificio 3'!D27</f>
        <v/>
      </c>
      <c r="F11" s="34" t="str">
        <f>'6-Edificio 3'!E27</f>
        <v/>
      </c>
      <c r="G11" s="34" t="str">
        <f>'6-Edificio 3'!F27</f>
        <v/>
      </c>
      <c r="H11" s="8" t="str">
        <f>'6-Edificio 3'!G27</f>
        <v/>
      </c>
      <c r="I11" s="8" t="str">
        <f>'6-Edificio 3'!H27</f>
        <v/>
      </c>
    </row>
    <row r="12" spans="1:9" s="10" customFormat="1" ht="20.100000000000001" customHeight="1" x14ac:dyDescent="0.25">
      <c r="A12" s="6">
        <v>4</v>
      </c>
      <c r="B12" s="7" t="str">
        <f>IF('7-Edificio 4'!D$4="","",'7-Edificio 4'!D$4)</f>
        <v/>
      </c>
      <c r="C12" s="8" t="str">
        <f>'7-Edificio 4'!B27</f>
        <v/>
      </c>
      <c r="D12" s="8" t="str">
        <f>'7-Edificio 4'!C26</f>
        <v/>
      </c>
      <c r="E12" s="31" t="str">
        <f>'7-Edificio 4'!D27</f>
        <v/>
      </c>
      <c r="F12" s="34" t="str">
        <f>'7-Edificio 4'!E27</f>
        <v/>
      </c>
      <c r="G12" s="34" t="str">
        <f>'7-Edificio 4'!F27</f>
        <v/>
      </c>
      <c r="H12" s="8" t="str">
        <f>'7-Edificio 4'!G27</f>
        <v/>
      </c>
      <c r="I12" s="8" t="str">
        <f>'7-Edificio 4'!H27</f>
        <v/>
      </c>
    </row>
    <row r="13" spans="1:9" s="10" customFormat="1" ht="20.100000000000001" customHeight="1" x14ac:dyDescent="0.25">
      <c r="A13" s="6">
        <v>5</v>
      </c>
      <c r="B13" s="7" t="str">
        <f>IF('8-Edificio 5'!D$4="","",'8-Edificio 5'!D$4)</f>
        <v/>
      </c>
      <c r="C13" s="8" t="str">
        <f>'8-Edificio 5'!B27</f>
        <v/>
      </c>
      <c r="D13" s="8" t="str">
        <f>'8-Edificio 5'!C26</f>
        <v/>
      </c>
      <c r="E13" s="31" t="str">
        <f>'8-Edificio 5'!D27</f>
        <v/>
      </c>
      <c r="F13" s="34" t="str">
        <f>'8-Edificio 5'!E27</f>
        <v/>
      </c>
      <c r="G13" s="34" t="str">
        <f>'8-Edificio 5'!F27</f>
        <v/>
      </c>
      <c r="H13" s="8" t="str">
        <f>'8-Edificio 5'!G27</f>
        <v/>
      </c>
      <c r="I13" s="8" t="str">
        <f>'8-Edificio 5'!H27</f>
        <v/>
      </c>
    </row>
    <row r="14" spans="1:9" s="10" customFormat="1" ht="20.100000000000001" customHeight="1" x14ac:dyDescent="0.25">
      <c r="A14" s="6">
        <v>6</v>
      </c>
      <c r="B14" s="7" t="str">
        <f>IF('9-edificio 6'!D$4="","",'9-edificio 6'!D$4)</f>
        <v/>
      </c>
      <c r="C14" s="8" t="str">
        <f>'9-edificio 6'!B27</f>
        <v/>
      </c>
      <c r="D14" s="8" t="str">
        <f>'9-edificio 6'!C26</f>
        <v/>
      </c>
      <c r="E14" s="31" t="str">
        <f>'9-edificio 6'!D27</f>
        <v/>
      </c>
      <c r="F14" s="34" t="str">
        <f>'9-edificio 6'!E27</f>
        <v/>
      </c>
      <c r="G14" s="34" t="str">
        <f>'9-edificio 6'!F27</f>
        <v/>
      </c>
      <c r="H14" s="8" t="str">
        <f>'9-edificio 6'!G27</f>
        <v/>
      </c>
      <c r="I14" s="8" t="str">
        <f>'9-edificio 6'!H27</f>
        <v/>
      </c>
    </row>
    <row r="15" spans="1:9" s="10" customFormat="1" ht="20.100000000000001" customHeight="1" x14ac:dyDescent="0.25">
      <c r="A15" s="6">
        <v>7</v>
      </c>
      <c r="B15" s="7" t="str">
        <f>IF('10-Edificio 7'!D$4="","",'10-Edificio 7'!D$4)</f>
        <v/>
      </c>
      <c r="C15" s="8" t="str">
        <f>'10-Edificio 7'!B27</f>
        <v/>
      </c>
      <c r="D15" s="8" t="str">
        <f>'10-Edificio 7'!C26</f>
        <v/>
      </c>
      <c r="E15" s="31" t="str">
        <f>'10-Edificio 7'!D27</f>
        <v/>
      </c>
      <c r="F15" s="34" t="str">
        <f>'10-Edificio 7'!E27</f>
        <v/>
      </c>
      <c r="G15" s="34" t="str">
        <f>'10-Edificio 7'!F27</f>
        <v/>
      </c>
      <c r="H15" s="8" t="str">
        <f>'10-Edificio 7'!G27</f>
        <v/>
      </c>
      <c r="I15" s="8" t="str">
        <f>'10-Edificio 7'!H27</f>
        <v/>
      </c>
    </row>
    <row r="16" spans="1:9" s="10" customFormat="1" ht="20.100000000000001" customHeight="1" x14ac:dyDescent="0.25">
      <c r="A16" s="6">
        <v>8</v>
      </c>
      <c r="B16" s="7" t="str">
        <f>IF('11-Edificio 8'!D$4="","",'11-Edificio 8'!D$4)</f>
        <v/>
      </c>
      <c r="C16" s="8" t="str">
        <f>'11-Edificio 8'!B27</f>
        <v/>
      </c>
      <c r="D16" s="8" t="str">
        <f>'11-Edificio 8'!C26</f>
        <v/>
      </c>
      <c r="E16" s="31" t="str">
        <f>'11-Edificio 8'!D27</f>
        <v/>
      </c>
      <c r="F16" s="34" t="str">
        <f>'11-Edificio 8'!E27</f>
        <v/>
      </c>
      <c r="G16" s="34" t="str">
        <f>'11-Edificio 8'!F27</f>
        <v/>
      </c>
      <c r="H16" s="8" t="str">
        <f>'11-Edificio 8'!G27</f>
        <v/>
      </c>
      <c r="I16" s="8" t="str">
        <f>'11-Edificio 8'!H27</f>
        <v/>
      </c>
    </row>
    <row r="17" spans="1:9" s="10" customFormat="1" ht="20.100000000000001" customHeight="1" x14ac:dyDescent="0.25">
      <c r="A17" s="6">
        <v>9</v>
      </c>
      <c r="B17" s="7" t="str">
        <f>IF('12-Edificio 9'!D$4="","",'12-Edificio 9'!D$4)</f>
        <v/>
      </c>
      <c r="C17" s="8" t="str">
        <f>'12-Edificio 9'!B27</f>
        <v/>
      </c>
      <c r="D17" s="8" t="str">
        <f>'12-Edificio 9'!C26</f>
        <v/>
      </c>
      <c r="E17" s="31" t="str">
        <f>'12-Edificio 9'!D27</f>
        <v/>
      </c>
      <c r="F17" s="34" t="str">
        <f>'12-Edificio 9'!E27</f>
        <v/>
      </c>
      <c r="G17" s="34" t="str">
        <f>'12-Edificio 9'!F27</f>
        <v/>
      </c>
      <c r="H17" s="8" t="str">
        <f>'12-Edificio 9'!G27</f>
        <v/>
      </c>
      <c r="I17" s="8" t="str">
        <f>'12-Edificio 9'!H27</f>
        <v/>
      </c>
    </row>
    <row r="18" spans="1:9" s="10" customFormat="1" ht="20.100000000000001" customHeight="1" x14ac:dyDescent="0.25">
      <c r="A18" s="6">
        <v>10</v>
      </c>
      <c r="B18" s="7" t="str">
        <f>IF('13-Edificio 10'!D$4="","",'13-Edificio 10'!D$4)</f>
        <v/>
      </c>
      <c r="C18" s="8" t="str">
        <f>'13-Edificio 10'!B27</f>
        <v/>
      </c>
      <c r="D18" s="8" t="str">
        <f>'13-Edificio 10'!C26</f>
        <v/>
      </c>
      <c r="E18" s="31" t="str">
        <f>'13-Edificio 10'!D27</f>
        <v/>
      </c>
      <c r="F18" s="34" t="str">
        <f>'13-Edificio 10'!E27</f>
        <v/>
      </c>
      <c r="G18" s="34" t="str">
        <f>'13-Edificio 10'!F27</f>
        <v/>
      </c>
      <c r="H18" s="8" t="str">
        <f>'13-Edificio 10'!G27</f>
        <v/>
      </c>
      <c r="I18" s="8" t="str">
        <f>'13-Edificio 10'!H27</f>
        <v/>
      </c>
    </row>
    <row r="19" spans="1:9" s="10" customFormat="1" ht="20.100000000000001" customHeight="1" x14ac:dyDescent="0.25">
      <c r="A19" s="123" t="s">
        <v>101</v>
      </c>
      <c r="B19" s="123"/>
      <c r="C19" s="9" t="str">
        <f>IF(SUM(C9:C18)=0,"",SUM(C9:C18))</f>
        <v/>
      </c>
      <c r="D19" s="9" t="str">
        <f>IF(MAX(D9:D18)=0,"",MAX(D9:D18))</f>
        <v/>
      </c>
      <c r="E19" s="32" t="str">
        <f t="shared" ref="E19" si="0">IF(SUM(E9:E18)=0,"",SUM(E9:E18))</f>
        <v/>
      </c>
      <c r="F19" s="9" t="str">
        <f>IF(SUM(F9:F18)=0,"",SUM(F9:F18))</f>
        <v/>
      </c>
      <c r="G19" s="9" t="str">
        <f>IF(SUM(G9:G18)=0,"",SUM(G9:G18))</f>
        <v/>
      </c>
      <c r="H19" s="9" t="s">
        <v>89</v>
      </c>
      <c r="I19" s="9" t="s">
        <v>89</v>
      </c>
    </row>
    <row r="20" spans="1:9" s="10" customFormat="1" ht="20.100000000000001" customHeight="1" x14ac:dyDescent="0.25">
      <c r="A20" s="119" t="s">
        <v>23</v>
      </c>
      <c r="B20" s="120"/>
      <c r="C20" s="9" t="s">
        <v>89</v>
      </c>
      <c r="D20" s="9" t="s">
        <v>89</v>
      </c>
      <c r="E20" s="9" t="s">
        <v>89</v>
      </c>
      <c r="F20" s="9" t="s">
        <v>89</v>
      </c>
      <c r="G20" s="9" t="s">
        <v>89</v>
      </c>
      <c r="H20" s="9" t="e">
        <f>C19/F19</f>
        <v>#VALUE!</v>
      </c>
      <c r="I20" s="9" t="e">
        <f>C19/G19</f>
        <v>#VALUE!</v>
      </c>
    </row>
    <row r="21" spans="1:9" s="10" customFormat="1" ht="20.100000000000001" customHeight="1" x14ac:dyDescent="0.25"/>
    <row r="22" spans="1:9" s="10" customFormat="1" ht="20.100000000000001" customHeight="1" x14ac:dyDescent="0.25"/>
    <row r="23" spans="1:9" s="10" customFormat="1" ht="20.100000000000001" customHeight="1" x14ac:dyDescent="0.25"/>
    <row r="25" spans="1:9" ht="18.75" x14ac:dyDescent="0.25">
      <c r="A25" s="104" t="s">
        <v>105</v>
      </c>
      <c r="B25" s="104"/>
      <c r="C25" s="104"/>
      <c r="D25" s="104"/>
      <c r="E25" s="104"/>
      <c r="F25" s="104"/>
      <c r="G25" s="104"/>
      <c r="H25" s="104"/>
      <c r="I25" s="104"/>
    </row>
    <row r="26" spans="1:9" ht="18.75" x14ac:dyDescent="0.25">
      <c r="A26" s="40"/>
      <c r="B26" s="40"/>
      <c r="C26" s="40"/>
      <c r="D26" s="40"/>
      <c r="E26" s="40"/>
      <c r="F26" s="40"/>
      <c r="G26" s="40"/>
      <c r="H26" s="40"/>
      <c r="I26" s="40"/>
    </row>
    <row r="28" spans="1:9" x14ac:dyDescent="0.25">
      <c r="A28" s="5" t="str">
        <f>IF('3-Datos generales'!H11="","",'3-Datos generales'!H11)</f>
        <v/>
      </c>
    </row>
  </sheetData>
  <sheetProtection sheet="1" objects="1" scenarios="1"/>
  <mergeCells count="17">
    <mergeCell ref="A25:I25"/>
    <mergeCell ref="C4:I4"/>
    <mergeCell ref="A7:A8"/>
    <mergeCell ref="A3:B3"/>
    <mergeCell ref="C3:I3"/>
    <mergeCell ref="A19:B19"/>
    <mergeCell ref="B7:B8"/>
    <mergeCell ref="C7:C8"/>
    <mergeCell ref="F7:F8"/>
    <mergeCell ref="G7:G8"/>
    <mergeCell ref="H7:I7"/>
    <mergeCell ref="A6:I6"/>
    <mergeCell ref="A1:I1"/>
    <mergeCell ref="D7:D8"/>
    <mergeCell ref="E7:E8"/>
    <mergeCell ref="A20:B20"/>
    <mergeCell ref="A4:B4"/>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57"/>
  <sheetViews>
    <sheetView zoomScale="90" zoomScaleNormal="90" workbookViewId="0">
      <selection activeCell="P22" sqref="P22"/>
    </sheetView>
  </sheetViews>
  <sheetFormatPr baseColWidth="10" defaultColWidth="11.42578125" defaultRowHeight="15" x14ac:dyDescent="0.25"/>
  <cols>
    <col min="1" max="1" width="25.28515625" style="10" customWidth="1"/>
    <col min="2" max="6" width="13.7109375" style="10" customWidth="1"/>
    <col min="7" max="8" width="15.7109375" style="10" customWidth="1"/>
    <col min="9" max="16384" width="11.42578125" style="10"/>
  </cols>
  <sheetData>
    <row r="1" spans="1:8" ht="20.100000000000001" customHeight="1" x14ac:dyDescent="0.25">
      <c r="A1" s="127" t="s">
        <v>40</v>
      </c>
      <c r="B1" s="127"/>
      <c r="C1" s="127"/>
      <c r="D1" s="127"/>
      <c r="E1" s="127"/>
      <c r="F1" s="127"/>
      <c r="G1" s="127"/>
      <c r="H1" s="127"/>
    </row>
    <row r="2" spans="1:8" ht="20.100000000000001" customHeight="1" x14ac:dyDescent="0.25">
      <c r="A2" s="11"/>
      <c r="B2" s="11"/>
      <c r="C2" s="11"/>
      <c r="D2" s="11"/>
      <c r="E2" s="11"/>
      <c r="F2" s="11"/>
      <c r="G2" s="11"/>
      <c r="H2" s="11"/>
    </row>
    <row r="3" spans="1:8" s="69" customFormat="1" ht="20.100000000000001" customHeight="1" x14ac:dyDescent="0.25">
      <c r="A3" s="14" t="s">
        <v>14</v>
      </c>
      <c r="B3" s="125" t="str">
        <f>IF('3-Datos generales'!H11="","",'3-Datos generales'!H11)</f>
        <v/>
      </c>
      <c r="C3" s="125"/>
      <c r="D3" s="125"/>
      <c r="E3" s="125"/>
      <c r="F3" s="125"/>
      <c r="G3" s="125"/>
      <c r="H3" s="125"/>
    </row>
    <row r="4" spans="1:8" s="70" customFormat="1" ht="20.100000000000001" customHeight="1" x14ac:dyDescent="0.25">
      <c r="A4" s="43" t="s">
        <v>51</v>
      </c>
      <c r="B4" s="122"/>
      <c r="C4" s="122"/>
      <c r="D4" s="122"/>
      <c r="E4" s="122"/>
      <c r="F4" s="122"/>
      <c r="G4" s="122"/>
      <c r="H4" s="122"/>
    </row>
    <row r="5" spans="1:8" ht="20.100000000000001" customHeight="1" x14ac:dyDescent="0.25">
      <c r="A5" s="11"/>
      <c r="B5" s="11"/>
      <c r="C5" s="11"/>
      <c r="D5" s="12"/>
      <c r="E5" s="12"/>
      <c r="F5" s="12"/>
      <c r="G5" s="12"/>
      <c r="H5" s="12"/>
    </row>
    <row r="6" spans="1:8" ht="20.100000000000001" customHeight="1" x14ac:dyDescent="0.25"/>
    <row r="7" spans="1:8" ht="20.100000000000001" customHeight="1" x14ac:dyDescent="0.25">
      <c r="A7" s="126" t="s">
        <v>38</v>
      </c>
      <c r="B7" s="126"/>
      <c r="C7" s="126"/>
      <c r="D7" s="126"/>
      <c r="E7" s="126"/>
      <c r="F7" s="126"/>
      <c r="G7" s="126"/>
      <c r="H7" s="126"/>
    </row>
    <row r="8" spans="1:8" ht="20.100000000000001" customHeight="1" x14ac:dyDescent="0.25">
      <c r="A8" s="105" t="s">
        <v>0</v>
      </c>
      <c r="B8" s="105" t="s">
        <v>21</v>
      </c>
      <c r="C8" s="105" t="s">
        <v>25</v>
      </c>
      <c r="D8" s="105" t="s">
        <v>44</v>
      </c>
      <c r="E8" s="105" t="s">
        <v>87</v>
      </c>
      <c r="F8" s="105" t="s">
        <v>33</v>
      </c>
      <c r="G8" s="105" t="s">
        <v>17</v>
      </c>
      <c r="H8" s="105"/>
    </row>
    <row r="9" spans="1:8" ht="84.95" customHeight="1" x14ac:dyDescent="0.25">
      <c r="A9" s="105"/>
      <c r="B9" s="105"/>
      <c r="C9" s="105"/>
      <c r="D9" s="105"/>
      <c r="E9" s="105"/>
      <c r="F9" s="105"/>
      <c r="G9" s="42" t="s">
        <v>50</v>
      </c>
      <c r="H9" s="42" t="s">
        <v>49</v>
      </c>
    </row>
    <row r="10" spans="1:8" ht="20.100000000000001" customHeight="1" x14ac:dyDescent="0.25">
      <c r="A10" s="7" t="s">
        <v>19</v>
      </c>
      <c r="B10" s="19" t="str">
        <f>IF(SUM('4-Edificio 1'!B14+'5-Edificio 2'!B14+'6-Edificio 3'!B14+'7-Edificio 4'!B14+'8-Edificio 5'!B14+'9-edificio 6'!B14+'10-Edificio 7'!B14+'11-Edificio 8'!B14+'12-Edificio 9'!B14+'13-Edificio 10'!B14)=0," ",('4-Edificio 1'!B14+'5-Edificio 2'!B14+'6-Edificio 3'!B14+'7-Edificio 4'!B14+'8-Edificio 5'!B14+'9-edificio 6'!B14+'10-Edificio 7'!B14+'11-Edificio 8'!B14+'12-Edificio 9'!B14+'13-Edificio 10'!B14))</f>
        <v xml:space="preserve"> </v>
      </c>
      <c r="C10" s="19" t="str">
        <f>IF(SUM('4-Edificio 1'!C14+'5-Edificio 2'!C14+'6-Edificio 3'!C14+'7-Edificio 4'!C14+'8-Edificio 5'!C14+'9-edificio 6'!C14+'10-Edificio 7'!C14+'11-Edificio 8'!C14+'12-Edificio 9'!C14+'13-Edificio 10'!C14)=0," ",('4-Edificio 1'!C14+'5-Edificio 2'!C14+'6-Edificio 3'!C14+'7-Edificio 4'!C14+'8-Edificio 5'!C14+'9-edificio 6'!C14+'10-Edificio 7'!C14+'11-Edificio 8'!C14+'12-Edificio 9'!C14+'13-Edificio 10'!C14))</f>
        <v xml:space="preserve"> </v>
      </c>
      <c r="D10" s="27" t="str">
        <f>IF(SUM('4-Edificio 1'!D14+'5-Edificio 2'!D14+'6-Edificio 3'!D14+'7-Edificio 4'!D14+'8-Edificio 5'!D14+'9-edificio 6'!D14+'10-Edificio 7'!D14+'11-Edificio 8'!D14+'12-Edificio 9'!D14+'13-Edificio 10'!D14)=0," ",('4-Edificio 1'!D14+'5-Edificio 2'!D14+'6-Edificio 3'!D14+'7-Edificio 4'!D14+'8-Edificio 5'!D14+'9-edificio 6'!D14+'10-Edificio 7'!D14+'11-Edificio 8'!D14+'12-Edificio 9'!D14+'13-Edificio 10'!D14))</f>
        <v xml:space="preserve"> </v>
      </c>
      <c r="E10" s="19" t="str">
        <f>IF(SUM('4-Edificio 1'!E14+'5-Edificio 2'!E14+'6-Edificio 3'!E14+'7-Edificio 4'!E14+'8-Edificio 5'!E14+'9-edificio 6'!E14+'10-Edificio 7'!E14+'11-Edificio 8'!E14+'12-Edificio 9'!E14+'13-Edificio 10'!E14)=0," ",('4-Edificio 1'!E14+'5-Edificio 2'!E14+'6-Edificio 3'!E14+'7-Edificio 4'!E14+'8-Edificio 5'!E14+'9-edificio 6'!E14+'10-Edificio 7'!E14+'11-Edificio 8'!E14+'12-Edificio 9'!E14+'13-Edificio 10'!E14))</f>
        <v xml:space="preserve"> </v>
      </c>
      <c r="F10" s="19" t="str">
        <f>IF(SUM('4-Edificio 1'!F14+'5-Edificio 2'!F14+'6-Edificio 3'!F14+'7-Edificio 4'!F14+'8-Edificio 5'!F14+'9-edificio 6'!F14+'10-Edificio 7'!F14+'11-Edificio 8'!F14+'12-Edificio 9'!F14+'13-Edificio 10'!F14)=0," ",('4-Edificio 1'!F14+'5-Edificio 2'!F14+'6-Edificio 3'!F14+'7-Edificio 4'!F14+'8-Edificio 5'!F14+'9-edificio 6'!F14+'10-Edificio 7'!F14+'11-Edificio 8'!F14+'12-Edificio 9'!F14+'13-Edificio 10'!F14))</f>
        <v xml:space="preserve"> </v>
      </c>
      <c r="G10" s="19" t="str">
        <f>IF(B10=" "," ",B10/E10)</f>
        <v xml:space="preserve"> </v>
      </c>
      <c r="H10" s="19" t="str">
        <f>IF(B10=" "," ",B10/F10)</f>
        <v xml:space="preserve"> </v>
      </c>
    </row>
    <row r="11" spans="1:8" ht="20.100000000000001" customHeight="1" x14ac:dyDescent="0.25">
      <c r="A11" s="7" t="s">
        <v>2</v>
      </c>
      <c r="B11" s="19" t="str">
        <f>IF(SUM('4-Edificio 1'!B15+'5-Edificio 2'!B15+'6-Edificio 3'!B15+'7-Edificio 4'!B15+'8-Edificio 5'!B15+'9-edificio 6'!B15+'10-Edificio 7'!B15+'11-Edificio 8'!B15+'12-Edificio 9'!B15+'13-Edificio 10'!B15)=0," ",('4-Edificio 1'!B15+'5-Edificio 2'!B15+'6-Edificio 3'!B15+'7-Edificio 4'!B15+'8-Edificio 5'!B15+'9-edificio 6'!B15+'10-Edificio 7'!B15+'11-Edificio 8'!B15+'12-Edificio 9'!B15+'13-Edificio 10'!B15))</f>
        <v xml:space="preserve"> </v>
      </c>
      <c r="C11" s="19" t="str">
        <f>IF(SUM('4-Edificio 1'!C15+'5-Edificio 2'!C15+'6-Edificio 3'!C15+'7-Edificio 4'!C15+'8-Edificio 5'!C15+'9-edificio 6'!C15+'10-Edificio 7'!C15+'11-Edificio 8'!C15+'12-Edificio 9'!C15+'13-Edificio 10'!C15)=0," ",('4-Edificio 1'!C15+'5-Edificio 2'!C15+'6-Edificio 3'!C15+'7-Edificio 4'!C15+'8-Edificio 5'!C15+'9-edificio 6'!C15+'10-Edificio 7'!C15+'11-Edificio 8'!C15+'12-Edificio 9'!C15+'13-Edificio 10'!C15))</f>
        <v xml:space="preserve"> </v>
      </c>
      <c r="D11" s="27" t="str">
        <f>IF(SUM('4-Edificio 1'!D15+'5-Edificio 2'!D15+'6-Edificio 3'!D15+'7-Edificio 4'!D15+'8-Edificio 5'!D15+'9-edificio 6'!D15+'10-Edificio 7'!D15+'11-Edificio 8'!D15+'12-Edificio 9'!D15+'13-Edificio 10'!D15)=0," ",('4-Edificio 1'!D15+'5-Edificio 2'!D15+'6-Edificio 3'!D15+'7-Edificio 4'!D15+'8-Edificio 5'!D15+'9-edificio 6'!D15+'10-Edificio 7'!D15+'11-Edificio 8'!D15+'12-Edificio 9'!D15+'13-Edificio 10'!D15))</f>
        <v xml:space="preserve"> </v>
      </c>
      <c r="E11" s="19" t="str">
        <f>IF(SUM('4-Edificio 1'!E15+'5-Edificio 2'!E15+'6-Edificio 3'!E15+'7-Edificio 4'!E15+'8-Edificio 5'!E15+'9-edificio 6'!E15+'10-Edificio 7'!E15+'11-Edificio 8'!E15+'12-Edificio 9'!E15+'13-Edificio 10'!E15)=0," ",('4-Edificio 1'!E15+'5-Edificio 2'!E15+'6-Edificio 3'!E15+'7-Edificio 4'!E15+'8-Edificio 5'!E15+'9-edificio 6'!E15+'10-Edificio 7'!E15+'11-Edificio 8'!E15+'12-Edificio 9'!E15+'13-Edificio 10'!E15))</f>
        <v xml:space="preserve"> </v>
      </c>
      <c r="F11" s="19" t="str">
        <f>IF(SUM('4-Edificio 1'!F15+'5-Edificio 2'!F15+'6-Edificio 3'!F15+'7-Edificio 4'!F15+'8-Edificio 5'!F15+'9-edificio 6'!F15+'10-Edificio 7'!F15+'11-Edificio 8'!F15+'12-Edificio 9'!F15+'13-Edificio 10'!F15)=0," ",('4-Edificio 1'!F15+'5-Edificio 2'!F15+'6-Edificio 3'!F15+'7-Edificio 4'!F15+'8-Edificio 5'!F15+'9-edificio 6'!F15+'10-Edificio 7'!F15+'11-Edificio 8'!F15+'12-Edificio 9'!F15+'13-Edificio 10'!F15))</f>
        <v xml:space="preserve"> </v>
      </c>
      <c r="G11" s="19" t="str">
        <f t="shared" ref="G11:G21" si="0">IF(B11=" "," ",B11/E11)</f>
        <v xml:space="preserve"> </v>
      </c>
      <c r="H11" s="19" t="str">
        <f t="shared" ref="H11:H21" si="1">IF(B11=" "," ",B11/F11)</f>
        <v xml:space="preserve"> </v>
      </c>
    </row>
    <row r="12" spans="1:8" ht="20.100000000000001" customHeight="1" x14ac:dyDescent="0.25">
      <c r="A12" s="7" t="s">
        <v>3</v>
      </c>
      <c r="B12" s="19" t="str">
        <f>IF(SUM('4-Edificio 1'!B16+'5-Edificio 2'!B16+'6-Edificio 3'!B16+'7-Edificio 4'!B16+'8-Edificio 5'!B16+'9-edificio 6'!B16+'10-Edificio 7'!B16+'11-Edificio 8'!B16+'12-Edificio 9'!B16+'13-Edificio 10'!B16)=0," ",('4-Edificio 1'!B16+'5-Edificio 2'!B16+'6-Edificio 3'!B16+'7-Edificio 4'!B16+'8-Edificio 5'!B16+'9-edificio 6'!B16+'10-Edificio 7'!B16+'11-Edificio 8'!B16+'12-Edificio 9'!B16+'13-Edificio 10'!B16))</f>
        <v xml:space="preserve"> </v>
      </c>
      <c r="C12" s="19" t="str">
        <f>IF(SUM('4-Edificio 1'!C16+'5-Edificio 2'!C16+'6-Edificio 3'!C16+'7-Edificio 4'!C16+'8-Edificio 5'!C16+'9-edificio 6'!C16+'10-Edificio 7'!C16+'11-Edificio 8'!C16+'12-Edificio 9'!C16+'13-Edificio 10'!C16)=0," ",('4-Edificio 1'!C16+'5-Edificio 2'!C16+'6-Edificio 3'!C16+'7-Edificio 4'!C16+'8-Edificio 5'!C16+'9-edificio 6'!C16+'10-Edificio 7'!C16+'11-Edificio 8'!C16+'12-Edificio 9'!C16+'13-Edificio 10'!C16))</f>
        <v xml:space="preserve"> </v>
      </c>
      <c r="D12" s="27" t="str">
        <f>IF(SUM('4-Edificio 1'!D16+'5-Edificio 2'!D16+'6-Edificio 3'!D16+'7-Edificio 4'!D16+'8-Edificio 5'!D16+'9-edificio 6'!D16+'10-Edificio 7'!D16+'11-Edificio 8'!D16+'12-Edificio 9'!D16+'13-Edificio 10'!D16)=0," ",('4-Edificio 1'!D16+'5-Edificio 2'!D16+'6-Edificio 3'!D16+'7-Edificio 4'!D16+'8-Edificio 5'!D16+'9-edificio 6'!D16+'10-Edificio 7'!D16+'11-Edificio 8'!D16+'12-Edificio 9'!D16+'13-Edificio 10'!D16))</f>
        <v xml:space="preserve"> </v>
      </c>
      <c r="E12" s="19" t="str">
        <f>IF(SUM('4-Edificio 1'!E16+'5-Edificio 2'!E16+'6-Edificio 3'!E16+'7-Edificio 4'!E16+'8-Edificio 5'!E16+'9-edificio 6'!E16+'10-Edificio 7'!E16+'11-Edificio 8'!E16+'12-Edificio 9'!E16+'13-Edificio 10'!E16)=0," ",('4-Edificio 1'!E16+'5-Edificio 2'!E16+'6-Edificio 3'!E16+'7-Edificio 4'!E16+'8-Edificio 5'!E16+'9-edificio 6'!E16+'10-Edificio 7'!E16+'11-Edificio 8'!E16+'12-Edificio 9'!E16+'13-Edificio 10'!E16))</f>
        <v xml:space="preserve"> </v>
      </c>
      <c r="F12" s="19" t="str">
        <f>IF(SUM('4-Edificio 1'!F16+'5-Edificio 2'!F16+'6-Edificio 3'!F16+'7-Edificio 4'!F16+'8-Edificio 5'!F16+'9-edificio 6'!F16+'10-Edificio 7'!F16+'11-Edificio 8'!F16+'12-Edificio 9'!F16+'13-Edificio 10'!F16)=0," ",('4-Edificio 1'!F16+'5-Edificio 2'!F16+'6-Edificio 3'!F16+'7-Edificio 4'!F16+'8-Edificio 5'!F16+'9-edificio 6'!F16+'10-Edificio 7'!F16+'11-Edificio 8'!F16+'12-Edificio 9'!F16+'13-Edificio 10'!F16))</f>
        <v xml:space="preserve"> </v>
      </c>
      <c r="G12" s="19" t="str">
        <f t="shared" si="0"/>
        <v xml:space="preserve"> </v>
      </c>
      <c r="H12" s="19" t="str">
        <f t="shared" si="1"/>
        <v xml:space="preserve"> </v>
      </c>
    </row>
    <row r="13" spans="1:8" ht="20.100000000000001" customHeight="1" x14ac:dyDescent="0.25">
      <c r="A13" s="7" t="s">
        <v>4</v>
      </c>
      <c r="B13" s="19" t="str">
        <f>IF(SUM('4-Edificio 1'!B17+'5-Edificio 2'!B17+'6-Edificio 3'!B17+'7-Edificio 4'!B17+'8-Edificio 5'!B17+'9-edificio 6'!B17+'10-Edificio 7'!B17+'11-Edificio 8'!B17+'12-Edificio 9'!B17+'13-Edificio 10'!B17)=0," ",('4-Edificio 1'!B17+'5-Edificio 2'!B17+'6-Edificio 3'!B17+'7-Edificio 4'!B17+'8-Edificio 5'!B17+'9-edificio 6'!B17+'10-Edificio 7'!B17+'11-Edificio 8'!B17+'12-Edificio 9'!B17+'13-Edificio 10'!B17))</f>
        <v xml:space="preserve"> </v>
      </c>
      <c r="C13" s="19" t="str">
        <f>IF(SUM('4-Edificio 1'!C17+'5-Edificio 2'!C17+'6-Edificio 3'!C17+'7-Edificio 4'!C17+'8-Edificio 5'!C17+'9-edificio 6'!C17+'10-Edificio 7'!C17+'11-Edificio 8'!C17+'12-Edificio 9'!C17+'13-Edificio 10'!C17)=0," ",('4-Edificio 1'!C17+'5-Edificio 2'!C17+'6-Edificio 3'!C17+'7-Edificio 4'!C17+'8-Edificio 5'!C17+'9-edificio 6'!C17+'10-Edificio 7'!C17+'11-Edificio 8'!C17+'12-Edificio 9'!C17+'13-Edificio 10'!C17))</f>
        <v xml:space="preserve"> </v>
      </c>
      <c r="D13" s="27" t="str">
        <f>IF(SUM('4-Edificio 1'!D17+'5-Edificio 2'!D17+'6-Edificio 3'!D17+'7-Edificio 4'!D17+'8-Edificio 5'!D17+'9-edificio 6'!D17+'10-Edificio 7'!D17+'11-Edificio 8'!D17+'12-Edificio 9'!D17+'13-Edificio 10'!D17)=0," ",('4-Edificio 1'!D17+'5-Edificio 2'!D17+'6-Edificio 3'!D17+'7-Edificio 4'!D17+'8-Edificio 5'!D17+'9-edificio 6'!D17+'10-Edificio 7'!D17+'11-Edificio 8'!D17+'12-Edificio 9'!D17+'13-Edificio 10'!D17))</f>
        <v xml:space="preserve"> </v>
      </c>
      <c r="E13" s="19" t="str">
        <f>IF(SUM('4-Edificio 1'!E17+'5-Edificio 2'!E17+'6-Edificio 3'!E17+'7-Edificio 4'!E17+'8-Edificio 5'!E17+'9-edificio 6'!E17+'10-Edificio 7'!E17+'11-Edificio 8'!E17+'12-Edificio 9'!E17+'13-Edificio 10'!E17)=0," ",('4-Edificio 1'!E17+'5-Edificio 2'!E17+'6-Edificio 3'!E17+'7-Edificio 4'!E17+'8-Edificio 5'!E17+'9-edificio 6'!E17+'10-Edificio 7'!E17+'11-Edificio 8'!E17+'12-Edificio 9'!E17+'13-Edificio 10'!E17))</f>
        <v xml:space="preserve"> </v>
      </c>
      <c r="F13" s="19" t="str">
        <f>IF(SUM('4-Edificio 1'!F17+'5-Edificio 2'!F17+'6-Edificio 3'!F17+'7-Edificio 4'!F17+'8-Edificio 5'!F17+'9-edificio 6'!F17+'10-Edificio 7'!F17+'11-Edificio 8'!F17+'12-Edificio 9'!F17+'13-Edificio 10'!F17)=0," ",('4-Edificio 1'!F17+'5-Edificio 2'!F17+'6-Edificio 3'!F17+'7-Edificio 4'!F17+'8-Edificio 5'!F17+'9-edificio 6'!F17+'10-Edificio 7'!F17+'11-Edificio 8'!F17+'12-Edificio 9'!F17+'13-Edificio 10'!F17))</f>
        <v xml:space="preserve"> </v>
      </c>
      <c r="G13" s="19" t="str">
        <f t="shared" si="0"/>
        <v xml:space="preserve"> </v>
      </c>
      <c r="H13" s="19" t="str">
        <f t="shared" si="1"/>
        <v xml:space="preserve"> </v>
      </c>
    </row>
    <row r="14" spans="1:8" ht="20.100000000000001" customHeight="1" x14ac:dyDescent="0.25">
      <c r="A14" s="7" t="s">
        <v>5</v>
      </c>
      <c r="B14" s="19" t="str">
        <f>IF(SUM('4-Edificio 1'!B18+'5-Edificio 2'!B18+'6-Edificio 3'!B18+'7-Edificio 4'!B18+'8-Edificio 5'!B18+'9-edificio 6'!B18+'10-Edificio 7'!B18+'11-Edificio 8'!B18+'12-Edificio 9'!B18+'13-Edificio 10'!B18)=0," ",('4-Edificio 1'!B18+'5-Edificio 2'!B18+'6-Edificio 3'!B18+'7-Edificio 4'!B18+'8-Edificio 5'!B18+'9-edificio 6'!B18+'10-Edificio 7'!B18+'11-Edificio 8'!B18+'12-Edificio 9'!B18+'13-Edificio 10'!B18))</f>
        <v xml:space="preserve"> </v>
      </c>
      <c r="C14" s="19" t="str">
        <f>IF(SUM('4-Edificio 1'!C18+'5-Edificio 2'!C18+'6-Edificio 3'!C18+'7-Edificio 4'!C18+'8-Edificio 5'!C18+'9-edificio 6'!C18+'10-Edificio 7'!C18+'11-Edificio 8'!C18+'12-Edificio 9'!C18+'13-Edificio 10'!C18)=0," ",('4-Edificio 1'!C18+'5-Edificio 2'!C18+'6-Edificio 3'!C18+'7-Edificio 4'!C18+'8-Edificio 5'!C18+'9-edificio 6'!C18+'10-Edificio 7'!C18+'11-Edificio 8'!C18+'12-Edificio 9'!C18+'13-Edificio 10'!C18))</f>
        <v xml:space="preserve"> </v>
      </c>
      <c r="D14" s="27" t="str">
        <f>IF(SUM('4-Edificio 1'!D18+'5-Edificio 2'!D18+'6-Edificio 3'!D18+'7-Edificio 4'!D18+'8-Edificio 5'!D18+'9-edificio 6'!D18+'10-Edificio 7'!D18+'11-Edificio 8'!D18+'12-Edificio 9'!D18+'13-Edificio 10'!D18)=0," ",('4-Edificio 1'!D18+'5-Edificio 2'!D18+'6-Edificio 3'!D18+'7-Edificio 4'!D18+'8-Edificio 5'!D18+'9-edificio 6'!D18+'10-Edificio 7'!D18+'11-Edificio 8'!D18+'12-Edificio 9'!D18+'13-Edificio 10'!D18))</f>
        <v xml:space="preserve"> </v>
      </c>
      <c r="E14" s="19" t="str">
        <f>IF(SUM('4-Edificio 1'!E18+'5-Edificio 2'!E18+'6-Edificio 3'!E18+'7-Edificio 4'!E18+'8-Edificio 5'!E18+'9-edificio 6'!E18+'10-Edificio 7'!E18+'11-Edificio 8'!E18+'12-Edificio 9'!E18+'13-Edificio 10'!E18)=0," ",('4-Edificio 1'!E18+'5-Edificio 2'!E18+'6-Edificio 3'!E18+'7-Edificio 4'!E18+'8-Edificio 5'!E18+'9-edificio 6'!E18+'10-Edificio 7'!E18+'11-Edificio 8'!E18+'12-Edificio 9'!E18+'13-Edificio 10'!E18))</f>
        <v xml:space="preserve"> </v>
      </c>
      <c r="F14" s="19" t="str">
        <f>IF(SUM('4-Edificio 1'!F18+'5-Edificio 2'!F18+'6-Edificio 3'!F18+'7-Edificio 4'!F18+'8-Edificio 5'!F18+'9-edificio 6'!F18+'10-Edificio 7'!F18+'11-Edificio 8'!F18+'12-Edificio 9'!F18+'13-Edificio 10'!F18)=0," ",('4-Edificio 1'!F18+'5-Edificio 2'!F18+'6-Edificio 3'!F18+'7-Edificio 4'!F18+'8-Edificio 5'!F18+'9-edificio 6'!F18+'10-Edificio 7'!F18+'11-Edificio 8'!F18+'12-Edificio 9'!F18+'13-Edificio 10'!F18))</f>
        <v xml:space="preserve"> </v>
      </c>
      <c r="G14" s="19" t="str">
        <f t="shared" si="0"/>
        <v xml:space="preserve"> </v>
      </c>
      <c r="H14" s="19" t="str">
        <f t="shared" si="1"/>
        <v xml:space="preserve"> </v>
      </c>
    </row>
    <row r="15" spans="1:8" ht="20.100000000000001" customHeight="1" x14ac:dyDescent="0.25">
      <c r="A15" s="7" t="s">
        <v>6</v>
      </c>
      <c r="B15" s="19" t="str">
        <f>IF(SUM('4-Edificio 1'!B19+'5-Edificio 2'!B19+'6-Edificio 3'!B19+'7-Edificio 4'!B19+'8-Edificio 5'!B19+'9-edificio 6'!B19+'10-Edificio 7'!B19+'11-Edificio 8'!B19+'12-Edificio 9'!B19+'13-Edificio 10'!B19)=0," ",('4-Edificio 1'!B19+'5-Edificio 2'!B19+'6-Edificio 3'!B19+'7-Edificio 4'!B19+'8-Edificio 5'!B19+'9-edificio 6'!B19+'10-Edificio 7'!B19+'11-Edificio 8'!B19+'12-Edificio 9'!B19+'13-Edificio 10'!B19))</f>
        <v xml:space="preserve"> </v>
      </c>
      <c r="C15" s="19" t="str">
        <f>IF(SUM('4-Edificio 1'!C19+'5-Edificio 2'!C19+'6-Edificio 3'!C19+'7-Edificio 4'!C19+'8-Edificio 5'!C19+'9-edificio 6'!C19+'10-Edificio 7'!C19+'11-Edificio 8'!C19+'12-Edificio 9'!C19+'13-Edificio 10'!C19)=0," ",('4-Edificio 1'!C19+'5-Edificio 2'!C19+'6-Edificio 3'!C19+'7-Edificio 4'!C19+'8-Edificio 5'!C19+'9-edificio 6'!C19+'10-Edificio 7'!C19+'11-Edificio 8'!C19+'12-Edificio 9'!C19+'13-Edificio 10'!C19))</f>
        <v xml:space="preserve"> </v>
      </c>
      <c r="D15" s="27" t="str">
        <f>IF(SUM('4-Edificio 1'!D19+'5-Edificio 2'!D19+'6-Edificio 3'!D19+'7-Edificio 4'!D19+'8-Edificio 5'!D19+'9-edificio 6'!D19+'10-Edificio 7'!D19+'11-Edificio 8'!D19+'12-Edificio 9'!D19+'13-Edificio 10'!D19)=0," ",('4-Edificio 1'!D19+'5-Edificio 2'!D19+'6-Edificio 3'!D19+'7-Edificio 4'!D19+'8-Edificio 5'!D19+'9-edificio 6'!D19+'10-Edificio 7'!D19+'11-Edificio 8'!D19+'12-Edificio 9'!D19+'13-Edificio 10'!D19))</f>
        <v xml:space="preserve"> </v>
      </c>
      <c r="E15" s="19" t="str">
        <f>IF(SUM('4-Edificio 1'!E19+'5-Edificio 2'!E19+'6-Edificio 3'!E19+'7-Edificio 4'!E19+'8-Edificio 5'!E19+'9-edificio 6'!E19+'10-Edificio 7'!E19+'11-Edificio 8'!E19+'12-Edificio 9'!E19+'13-Edificio 10'!E19)=0," ",('4-Edificio 1'!E19+'5-Edificio 2'!E19+'6-Edificio 3'!E19+'7-Edificio 4'!E19+'8-Edificio 5'!E19+'9-edificio 6'!E19+'10-Edificio 7'!E19+'11-Edificio 8'!E19+'12-Edificio 9'!E19+'13-Edificio 10'!E19))</f>
        <v xml:space="preserve"> </v>
      </c>
      <c r="F15" s="19" t="str">
        <f>IF(SUM('4-Edificio 1'!F19+'5-Edificio 2'!F19+'6-Edificio 3'!F19+'7-Edificio 4'!F19+'8-Edificio 5'!F19+'9-edificio 6'!F19+'10-Edificio 7'!F19+'11-Edificio 8'!F19+'12-Edificio 9'!F19+'13-Edificio 10'!F19)=0," ",('4-Edificio 1'!F19+'5-Edificio 2'!F19+'6-Edificio 3'!F19+'7-Edificio 4'!F19+'8-Edificio 5'!F19+'9-edificio 6'!F19+'10-Edificio 7'!F19+'11-Edificio 8'!F19+'12-Edificio 9'!F19+'13-Edificio 10'!F19))</f>
        <v xml:space="preserve"> </v>
      </c>
      <c r="G15" s="19" t="str">
        <f t="shared" si="0"/>
        <v xml:space="preserve"> </v>
      </c>
      <c r="H15" s="19" t="str">
        <f t="shared" si="1"/>
        <v xml:space="preserve"> </v>
      </c>
    </row>
    <row r="16" spans="1:8" ht="20.100000000000001" customHeight="1" x14ac:dyDescent="0.25">
      <c r="A16" s="7" t="s">
        <v>7</v>
      </c>
      <c r="B16" s="19" t="str">
        <f>IF(SUM('4-Edificio 1'!B20+'5-Edificio 2'!B20+'6-Edificio 3'!B20+'7-Edificio 4'!B20+'8-Edificio 5'!B20+'9-edificio 6'!B20+'10-Edificio 7'!B20+'11-Edificio 8'!B20+'12-Edificio 9'!B20+'13-Edificio 10'!B20)=0," ",('4-Edificio 1'!B20+'5-Edificio 2'!B20+'6-Edificio 3'!B20+'7-Edificio 4'!B20+'8-Edificio 5'!B20+'9-edificio 6'!B20+'10-Edificio 7'!B20+'11-Edificio 8'!B20+'12-Edificio 9'!B20+'13-Edificio 10'!B20))</f>
        <v xml:space="preserve"> </v>
      </c>
      <c r="C16" s="19" t="str">
        <f>IF(SUM('4-Edificio 1'!C20+'5-Edificio 2'!C20+'6-Edificio 3'!C20+'7-Edificio 4'!C20+'8-Edificio 5'!C20+'9-edificio 6'!C20+'10-Edificio 7'!C20+'11-Edificio 8'!C20+'12-Edificio 9'!C20+'13-Edificio 10'!C20)=0," ",('4-Edificio 1'!C20+'5-Edificio 2'!C20+'6-Edificio 3'!C20+'7-Edificio 4'!C20+'8-Edificio 5'!C20+'9-edificio 6'!C20+'10-Edificio 7'!C20+'11-Edificio 8'!C20+'12-Edificio 9'!C20+'13-Edificio 10'!C20))</f>
        <v xml:space="preserve"> </v>
      </c>
      <c r="D16" s="27" t="str">
        <f>IF(SUM('4-Edificio 1'!D20+'5-Edificio 2'!D20+'6-Edificio 3'!D20+'7-Edificio 4'!D20+'8-Edificio 5'!D20+'9-edificio 6'!D20+'10-Edificio 7'!D20+'11-Edificio 8'!D20+'12-Edificio 9'!D20+'13-Edificio 10'!D20)=0," ",('4-Edificio 1'!D20+'5-Edificio 2'!D20+'6-Edificio 3'!D20+'7-Edificio 4'!D20+'8-Edificio 5'!D20+'9-edificio 6'!D20+'10-Edificio 7'!D20+'11-Edificio 8'!D20+'12-Edificio 9'!D20+'13-Edificio 10'!D20))</f>
        <v xml:space="preserve"> </v>
      </c>
      <c r="E16" s="19" t="str">
        <f>IF(SUM('4-Edificio 1'!E20+'5-Edificio 2'!E20+'6-Edificio 3'!E20+'7-Edificio 4'!E20+'8-Edificio 5'!E20+'9-edificio 6'!E20+'10-Edificio 7'!E20+'11-Edificio 8'!E20+'12-Edificio 9'!E20+'13-Edificio 10'!E20)=0," ",('4-Edificio 1'!E20+'5-Edificio 2'!E20+'6-Edificio 3'!E20+'7-Edificio 4'!E20+'8-Edificio 5'!E20+'9-edificio 6'!E20+'10-Edificio 7'!E20+'11-Edificio 8'!E20+'12-Edificio 9'!E20+'13-Edificio 10'!E20))</f>
        <v xml:space="preserve"> </v>
      </c>
      <c r="F16" s="19" t="str">
        <f>IF(SUM('4-Edificio 1'!F20+'5-Edificio 2'!F20+'6-Edificio 3'!F20+'7-Edificio 4'!F20+'8-Edificio 5'!F20+'9-edificio 6'!F20+'10-Edificio 7'!F20+'11-Edificio 8'!F20+'12-Edificio 9'!F20+'13-Edificio 10'!F20)=0," ",('4-Edificio 1'!F20+'5-Edificio 2'!F20+'6-Edificio 3'!F20+'7-Edificio 4'!F20+'8-Edificio 5'!F20+'9-edificio 6'!F20+'10-Edificio 7'!F20+'11-Edificio 8'!F20+'12-Edificio 9'!F20+'13-Edificio 10'!F20))</f>
        <v xml:space="preserve"> </v>
      </c>
      <c r="G16" s="19" t="str">
        <f t="shared" si="0"/>
        <v xml:space="preserve"> </v>
      </c>
      <c r="H16" s="19" t="str">
        <f t="shared" si="1"/>
        <v xml:space="preserve"> </v>
      </c>
    </row>
    <row r="17" spans="1:8" ht="20.100000000000001" customHeight="1" x14ac:dyDescent="0.25">
      <c r="A17" s="7" t="s">
        <v>20</v>
      </c>
      <c r="B17" s="19" t="str">
        <f>IF(SUM('4-Edificio 1'!B21+'5-Edificio 2'!B21+'6-Edificio 3'!B21+'7-Edificio 4'!B21+'8-Edificio 5'!B21+'9-edificio 6'!B21+'10-Edificio 7'!B21+'11-Edificio 8'!B21+'12-Edificio 9'!B21+'13-Edificio 10'!B21)=0," ",('4-Edificio 1'!B21+'5-Edificio 2'!B21+'6-Edificio 3'!B21+'7-Edificio 4'!B21+'8-Edificio 5'!B21+'9-edificio 6'!B21+'10-Edificio 7'!B21+'11-Edificio 8'!B21+'12-Edificio 9'!B21+'13-Edificio 10'!B21))</f>
        <v xml:space="preserve"> </v>
      </c>
      <c r="C17" s="19" t="str">
        <f>IF(SUM('4-Edificio 1'!C21+'5-Edificio 2'!C21+'6-Edificio 3'!C21+'7-Edificio 4'!C21+'8-Edificio 5'!C21+'9-edificio 6'!C21+'10-Edificio 7'!C21+'11-Edificio 8'!C21+'12-Edificio 9'!C21+'13-Edificio 10'!C21)=0," ",('4-Edificio 1'!C21+'5-Edificio 2'!C21+'6-Edificio 3'!C21+'7-Edificio 4'!C21+'8-Edificio 5'!C21+'9-edificio 6'!C21+'10-Edificio 7'!C21+'11-Edificio 8'!C21+'12-Edificio 9'!C21+'13-Edificio 10'!C21))</f>
        <v xml:space="preserve"> </v>
      </c>
      <c r="D17" s="27" t="str">
        <f>IF(SUM('4-Edificio 1'!D21+'5-Edificio 2'!D21+'6-Edificio 3'!D21+'7-Edificio 4'!D21+'8-Edificio 5'!D21+'9-edificio 6'!D21+'10-Edificio 7'!D21+'11-Edificio 8'!D21+'12-Edificio 9'!D21+'13-Edificio 10'!D21)=0," ",('4-Edificio 1'!D21+'5-Edificio 2'!D21+'6-Edificio 3'!D21+'7-Edificio 4'!D21+'8-Edificio 5'!D21+'9-edificio 6'!D21+'10-Edificio 7'!D21+'11-Edificio 8'!D21+'12-Edificio 9'!D21+'13-Edificio 10'!D21))</f>
        <v xml:space="preserve"> </v>
      </c>
      <c r="E17" s="19" t="str">
        <f>IF(SUM('4-Edificio 1'!E21+'5-Edificio 2'!E21+'6-Edificio 3'!E21+'7-Edificio 4'!E21+'8-Edificio 5'!E21+'9-edificio 6'!E21+'10-Edificio 7'!E21+'11-Edificio 8'!E21+'12-Edificio 9'!E21+'13-Edificio 10'!E21)=0," ",('4-Edificio 1'!E21+'5-Edificio 2'!E21+'6-Edificio 3'!E21+'7-Edificio 4'!E21+'8-Edificio 5'!E21+'9-edificio 6'!E21+'10-Edificio 7'!E21+'11-Edificio 8'!E21+'12-Edificio 9'!E21+'13-Edificio 10'!E21))</f>
        <v xml:space="preserve"> </v>
      </c>
      <c r="F17" s="19" t="str">
        <f>IF(SUM('4-Edificio 1'!F21+'5-Edificio 2'!F21+'6-Edificio 3'!F21+'7-Edificio 4'!F21+'8-Edificio 5'!F21+'9-edificio 6'!F21+'10-Edificio 7'!F21+'11-Edificio 8'!F21+'12-Edificio 9'!F21+'13-Edificio 10'!F21)=0," ",('4-Edificio 1'!F21+'5-Edificio 2'!F21+'6-Edificio 3'!F21+'7-Edificio 4'!F21+'8-Edificio 5'!F21+'9-edificio 6'!F21+'10-Edificio 7'!F21+'11-Edificio 8'!F21+'12-Edificio 9'!F21+'13-Edificio 10'!F21))</f>
        <v xml:space="preserve"> </v>
      </c>
      <c r="G17" s="19" t="str">
        <f t="shared" si="0"/>
        <v xml:space="preserve"> </v>
      </c>
      <c r="H17" s="19" t="str">
        <f t="shared" si="1"/>
        <v xml:space="preserve"> </v>
      </c>
    </row>
    <row r="18" spans="1:8" ht="20.100000000000001" customHeight="1" x14ac:dyDescent="0.25">
      <c r="A18" s="7" t="s">
        <v>9</v>
      </c>
      <c r="B18" s="19" t="str">
        <f>IF(SUM('4-Edificio 1'!B22+'5-Edificio 2'!B22+'6-Edificio 3'!B22+'7-Edificio 4'!B22+'8-Edificio 5'!B22+'9-edificio 6'!B22+'10-Edificio 7'!B22+'11-Edificio 8'!B22+'12-Edificio 9'!B22+'13-Edificio 10'!B22)=0," ",('4-Edificio 1'!B22+'5-Edificio 2'!B22+'6-Edificio 3'!B22+'7-Edificio 4'!B22+'8-Edificio 5'!B22+'9-edificio 6'!B22+'10-Edificio 7'!B22+'11-Edificio 8'!B22+'12-Edificio 9'!B22+'13-Edificio 10'!B22))</f>
        <v xml:space="preserve"> </v>
      </c>
      <c r="C18" s="19" t="str">
        <f>IF(SUM('4-Edificio 1'!C22+'5-Edificio 2'!C22+'6-Edificio 3'!C22+'7-Edificio 4'!C22+'8-Edificio 5'!C22+'9-edificio 6'!C22+'10-Edificio 7'!C22+'11-Edificio 8'!C22+'12-Edificio 9'!C22+'13-Edificio 10'!C22)=0," ",('4-Edificio 1'!C22+'5-Edificio 2'!C22+'6-Edificio 3'!C22+'7-Edificio 4'!C22+'8-Edificio 5'!C22+'9-edificio 6'!C22+'10-Edificio 7'!C22+'11-Edificio 8'!C22+'12-Edificio 9'!C22+'13-Edificio 10'!C22))</f>
        <v xml:space="preserve"> </v>
      </c>
      <c r="D18" s="27" t="str">
        <f>IF(SUM('4-Edificio 1'!D22+'5-Edificio 2'!D22+'6-Edificio 3'!D22+'7-Edificio 4'!D22+'8-Edificio 5'!D22+'9-edificio 6'!D22+'10-Edificio 7'!D22+'11-Edificio 8'!D22+'12-Edificio 9'!D22+'13-Edificio 10'!D22)=0," ",('4-Edificio 1'!D22+'5-Edificio 2'!D22+'6-Edificio 3'!D22+'7-Edificio 4'!D22+'8-Edificio 5'!D22+'9-edificio 6'!D22+'10-Edificio 7'!D22+'11-Edificio 8'!D22+'12-Edificio 9'!D22+'13-Edificio 10'!D22))</f>
        <v xml:space="preserve"> </v>
      </c>
      <c r="E18" s="19" t="str">
        <f>IF(SUM('4-Edificio 1'!E22+'5-Edificio 2'!E22+'6-Edificio 3'!E22+'7-Edificio 4'!E22+'8-Edificio 5'!E22+'9-edificio 6'!E22+'10-Edificio 7'!E22+'11-Edificio 8'!E22+'12-Edificio 9'!E22+'13-Edificio 10'!E22)=0," ",('4-Edificio 1'!E22+'5-Edificio 2'!E22+'6-Edificio 3'!E22+'7-Edificio 4'!E22+'8-Edificio 5'!E22+'9-edificio 6'!E22+'10-Edificio 7'!E22+'11-Edificio 8'!E22+'12-Edificio 9'!E22+'13-Edificio 10'!E22))</f>
        <v xml:space="preserve"> </v>
      </c>
      <c r="F18" s="19" t="str">
        <f>IF(SUM('4-Edificio 1'!F22+'5-Edificio 2'!F22+'6-Edificio 3'!F22+'7-Edificio 4'!F22+'8-Edificio 5'!F22+'9-edificio 6'!F22+'10-Edificio 7'!F22+'11-Edificio 8'!F22+'12-Edificio 9'!F22+'13-Edificio 10'!F22)=0," ",('4-Edificio 1'!F22+'5-Edificio 2'!F22+'6-Edificio 3'!F22+'7-Edificio 4'!F22+'8-Edificio 5'!F22+'9-edificio 6'!F22+'10-Edificio 7'!F22+'11-Edificio 8'!F22+'12-Edificio 9'!F22+'13-Edificio 10'!F22))</f>
        <v xml:space="preserve"> </v>
      </c>
      <c r="G18" s="19" t="str">
        <f t="shared" si="0"/>
        <v xml:space="preserve"> </v>
      </c>
      <c r="H18" s="19" t="str">
        <f t="shared" si="1"/>
        <v xml:space="preserve"> </v>
      </c>
    </row>
    <row r="19" spans="1:8" ht="20.100000000000001" customHeight="1" x14ac:dyDescent="0.25">
      <c r="A19" s="7" t="s">
        <v>10</v>
      </c>
      <c r="B19" s="19" t="str">
        <f>IF(SUM('4-Edificio 1'!B23+'5-Edificio 2'!B23+'6-Edificio 3'!B23+'7-Edificio 4'!B23+'8-Edificio 5'!B23+'9-edificio 6'!B23+'10-Edificio 7'!B23+'11-Edificio 8'!B23+'12-Edificio 9'!B23+'13-Edificio 10'!B23)=0," ",('4-Edificio 1'!B23+'5-Edificio 2'!B23+'6-Edificio 3'!B23+'7-Edificio 4'!B23+'8-Edificio 5'!B23+'9-edificio 6'!B23+'10-Edificio 7'!B23+'11-Edificio 8'!B23+'12-Edificio 9'!B23+'13-Edificio 10'!B23))</f>
        <v xml:space="preserve"> </v>
      </c>
      <c r="C19" s="19" t="str">
        <f>IF(SUM('4-Edificio 1'!C23+'5-Edificio 2'!C23+'6-Edificio 3'!C23+'7-Edificio 4'!C23+'8-Edificio 5'!C23+'9-edificio 6'!C23+'10-Edificio 7'!C23+'11-Edificio 8'!C23+'12-Edificio 9'!C23+'13-Edificio 10'!C23)=0," ",('4-Edificio 1'!C23+'5-Edificio 2'!C23+'6-Edificio 3'!C23+'7-Edificio 4'!C23+'8-Edificio 5'!C23+'9-edificio 6'!C23+'10-Edificio 7'!C23+'11-Edificio 8'!C23+'12-Edificio 9'!C23+'13-Edificio 10'!C23))</f>
        <v xml:space="preserve"> </v>
      </c>
      <c r="D19" s="27" t="str">
        <f>IF(SUM('4-Edificio 1'!D23+'5-Edificio 2'!D23+'6-Edificio 3'!D23+'7-Edificio 4'!D23+'8-Edificio 5'!D23+'9-edificio 6'!D23+'10-Edificio 7'!D23+'11-Edificio 8'!D23+'12-Edificio 9'!D23+'13-Edificio 10'!D23)=0," ",('4-Edificio 1'!D23+'5-Edificio 2'!D23+'6-Edificio 3'!D23+'7-Edificio 4'!D23+'8-Edificio 5'!D23+'9-edificio 6'!D23+'10-Edificio 7'!D23+'11-Edificio 8'!D23+'12-Edificio 9'!D23+'13-Edificio 10'!D23))</f>
        <v xml:space="preserve"> </v>
      </c>
      <c r="E19" s="19" t="str">
        <f>IF(SUM('4-Edificio 1'!E23+'5-Edificio 2'!E23+'6-Edificio 3'!E23+'7-Edificio 4'!E23+'8-Edificio 5'!E23+'9-edificio 6'!E23+'10-Edificio 7'!E23+'11-Edificio 8'!E23+'12-Edificio 9'!E23+'13-Edificio 10'!E23)=0," ",('4-Edificio 1'!E23+'5-Edificio 2'!E23+'6-Edificio 3'!E23+'7-Edificio 4'!E23+'8-Edificio 5'!E23+'9-edificio 6'!E23+'10-Edificio 7'!E23+'11-Edificio 8'!E23+'12-Edificio 9'!E23+'13-Edificio 10'!E23))</f>
        <v xml:space="preserve"> </v>
      </c>
      <c r="F19" s="19" t="str">
        <f>IF(SUM('4-Edificio 1'!F23+'5-Edificio 2'!F23+'6-Edificio 3'!F23+'7-Edificio 4'!F23+'8-Edificio 5'!F23+'9-edificio 6'!F23+'10-Edificio 7'!F23+'11-Edificio 8'!F23+'12-Edificio 9'!F23+'13-Edificio 10'!F23)=0," ",('4-Edificio 1'!F23+'5-Edificio 2'!F23+'6-Edificio 3'!F23+'7-Edificio 4'!F23+'8-Edificio 5'!F23+'9-edificio 6'!F23+'10-Edificio 7'!F23+'11-Edificio 8'!F23+'12-Edificio 9'!F23+'13-Edificio 10'!F23))</f>
        <v xml:space="preserve"> </v>
      </c>
      <c r="G19" s="19" t="str">
        <f t="shared" si="0"/>
        <v xml:space="preserve"> </v>
      </c>
      <c r="H19" s="19" t="str">
        <f t="shared" si="1"/>
        <v xml:space="preserve"> </v>
      </c>
    </row>
    <row r="20" spans="1:8" ht="20.100000000000001" customHeight="1" x14ac:dyDescent="0.25">
      <c r="A20" s="7" t="s">
        <v>11</v>
      </c>
      <c r="B20" s="19" t="str">
        <f>IF(SUM('4-Edificio 1'!B24+'5-Edificio 2'!B24+'6-Edificio 3'!B24+'7-Edificio 4'!B24+'8-Edificio 5'!B24+'9-edificio 6'!B24+'10-Edificio 7'!B24+'11-Edificio 8'!B24+'12-Edificio 9'!B24+'13-Edificio 10'!B24)=0," ",('4-Edificio 1'!B24+'5-Edificio 2'!B24+'6-Edificio 3'!B24+'7-Edificio 4'!B24+'8-Edificio 5'!B24+'9-edificio 6'!B24+'10-Edificio 7'!B24+'11-Edificio 8'!B24+'12-Edificio 9'!B24+'13-Edificio 10'!B24))</f>
        <v xml:space="preserve"> </v>
      </c>
      <c r="C20" s="19" t="str">
        <f>IF(SUM('4-Edificio 1'!C24+'5-Edificio 2'!C24+'6-Edificio 3'!C24+'7-Edificio 4'!C24+'8-Edificio 5'!C24+'9-edificio 6'!C24+'10-Edificio 7'!C24+'11-Edificio 8'!C24+'12-Edificio 9'!C24+'13-Edificio 10'!C24)=0," ",('4-Edificio 1'!C24+'5-Edificio 2'!C24+'6-Edificio 3'!C24+'7-Edificio 4'!C24+'8-Edificio 5'!C24+'9-edificio 6'!C24+'10-Edificio 7'!C24+'11-Edificio 8'!C24+'12-Edificio 9'!C24+'13-Edificio 10'!C24))</f>
        <v xml:space="preserve"> </v>
      </c>
      <c r="D20" s="27" t="str">
        <f>IF(SUM('4-Edificio 1'!D24+'5-Edificio 2'!D24+'6-Edificio 3'!D24+'7-Edificio 4'!D24+'8-Edificio 5'!D24+'9-edificio 6'!D24+'10-Edificio 7'!D24+'11-Edificio 8'!D24+'12-Edificio 9'!D24+'13-Edificio 10'!D24)=0," ",('4-Edificio 1'!D24+'5-Edificio 2'!D24+'6-Edificio 3'!D24+'7-Edificio 4'!D24+'8-Edificio 5'!D24+'9-edificio 6'!D24+'10-Edificio 7'!D24+'11-Edificio 8'!D24+'12-Edificio 9'!D24+'13-Edificio 10'!D24))</f>
        <v xml:space="preserve"> </v>
      </c>
      <c r="E20" s="19" t="str">
        <f>IF(SUM('4-Edificio 1'!E24+'5-Edificio 2'!E24+'6-Edificio 3'!E24+'7-Edificio 4'!E24+'8-Edificio 5'!E24+'9-edificio 6'!E24+'10-Edificio 7'!E24+'11-Edificio 8'!E24+'12-Edificio 9'!E24+'13-Edificio 10'!E24)=0," ",('4-Edificio 1'!E24+'5-Edificio 2'!E24+'6-Edificio 3'!E24+'7-Edificio 4'!E24+'8-Edificio 5'!E24+'9-edificio 6'!E24+'10-Edificio 7'!E24+'11-Edificio 8'!E24+'12-Edificio 9'!E24+'13-Edificio 10'!E24))</f>
        <v xml:space="preserve"> </v>
      </c>
      <c r="F20" s="19" t="str">
        <f>IF(SUM('4-Edificio 1'!F24+'5-Edificio 2'!F24+'6-Edificio 3'!F24+'7-Edificio 4'!F24+'8-Edificio 5'!F24+'9-edificio 6'!F24+'10-Edificio 7'!F24+'11-Edificio 8'!F24+'12-Edificio 9'!F24+'13-Edificio 10'!F24)=0," ",('4-Edificio 1'!F24+'5-Edificio 2'!F24+'6-Edificio 3'!F24+'7-Edificio 4'!F24+'8-Edificio 5'!F24+'9-edificio 6'!F24+'10-Edificio 7'!F24+'11-Edificio 8'!F24+'12-Edificio 9'!F24+'13-Edificio 10'!F24))</f>
        <v xml:space="preserve"> </v>
      </c>
      <c r="G20" s="19" t="str">
        <f t="shared" si="0"/>
        <v xml:space="preserve"> </v>
      </c>
      <c r="H20" s="19" t="str">
        <f t="shared" si="1"/>
        <v xml:space="preserve"> </v>
      </c>
    </row>
    <row r="21" spans="1:8" ht="20.100000000000001" customHeight="1" x14ac:dyDescent="0.25">
      <c r="A21" s="7" t="s">
        <v>12</v>
      </c>
      <c r="B21" s="19" t="str">
        <f>IF(SUM('4-Edificio 1'!B25+'5-Edificio 2'!B25+'6-Edificio 3'!B25+'7-Edificio 4'!B25+'8-Edificio 5'!B25+'9-edificio 6'!B25+'10-Edificio 7'!B25+'11-Edificio 8'!B25+'12-Edificio 9'!B25+'13-Edificio 10'!B25)=0," ",('4-Edificio 1'!B25+'5-Edificio 2'!B25+'6-Edificio 3'!B25+'7-Edificio 4'!B25+'8-Edificio 5'!B25+'9-edificio 6'!B25+'10-Edificio 7'!B25+'11-Edificio 8'!B25+'12-Edificio 9'!B25+'13-Edificio 10'!B25))</f>
        <v xml:space="preserve"> </v>
      </c>
      <c r="C21" s="19" t="str">
        <f>IF(SUM('4-Edificio 1'!C25+'5-Edificio 2'!C25+'6-Edificio 3'!C25+'7-Edificio 4'!C25+'8-Edificio 5'!C25+'9-edificio 6'!C25+'10-Edificio 7'!C25+'11-Edificio 8'!C25+'12-Edificio 9'!C25+'13-Edificio 10'!C25)=0," ",('4-Edificio 1'!C25+'5-Edificio 2'!C25+'6-Edificio 3'!C25+'7-Edificio 4'!C25+'8-Edificio 5'!C25+'9-edificio 6'!C25+'10-Edificio 7'!C25+'11-Edificio 8'!C25+'12-Edificio 9'!C25+'13-Edificio 10'!C25))</f>
        <v xml:space="preserve"> </v>
      </c>
      <c r="D21" s="27" t="str">
        <f>IF(SUM('4-Edificio 1'!D25+'5-Edificio 2'!D25+'6-Edificio 3'!D25+'7-Edificio 4'!D25+'8-Edificio 5'!D25+'9-edificio 6'!D25+'10-Edificio 7'!D25+'11-Edificio 8'!D25+'12-Edificio 9'!D25+'13-Edificio 10'!D25)=0," ",('4-Edificio 1'!D25+'5-Edificio 2'!D25+'6-Edificio 3'!D25+'7-Edificio 4'!D25+'8-Edificio 5'!D25+'9-edificio 6'!D25+'10-Edificio 7'!D25+'11-Edificio 8'!D25+'12-Edificio 9'!D25+'13-Edificio 10'!D25))</f>
        <v xml:space="preserve"> </v>
      </c>
      <c r="E21" s="19" t="str">
        <f>IF(SUM('4-Edificio 1'!E25+'5-Edificio 2'!E25+'6-Edificio 3'!E25+'7-Edificio 4'!E25+'8-Edificio 5'!E25+'9-edificio 6'!E25+'10-Edificio 7'!E25+'11-Edificio 8'!E25+'12-Edificio 9'!E25+'13-Edificio 10'!E25)=0," ",('4-Edificio 1'!E25+'5-Edificio 2'!E25+'6-Edificio 3'!E25+'7-Edificio 4'!E25+'8-Edificio 5'!E25+'9-edificio 6'!E25+'10-Edificio 7'!E25+'11-Edificio 8'!E25+'12-Edificio 9'!E25+'13-Edificio 10'!E25))</f>
        <v xml:space="preserve"> </v>
      </c>
      <c r="F21" s="19" t="str">
        <f>IF(SUM('4-Edificio 1'!F25+'5-Edificio 2'!F25+'6-Edificio 3'!F25+'7-Edificio 4'!F25+'8-Edificio 5'!F25+'9-edificio 6'!F25+'10-Edificio 7'!F25+'11-Edificio 8'!F25+'12-Edificio 9'!F25+'13-Edificio 10'!F25)=0," ",('4-Edificio 1'!F25+'5-Edificio 2'!F25+'6-Edificio 3'!F25+'7-Edificio 4'!F25+'8-Edificio 5'!F25+'9-edificio 6'!F25+'10-Edificio 7'!F25+'11-Edificio 8'!F25+'12-Edificio 9'!F25+'13-Edificio 10'!F25))</f>
        <v xml:space="preserve"> </v>
      </c>
      <c r="G21" s="19" t="str">
        <f t="shared" si="0"/>
        <v xml:space="preserve"> </v>
      </c>
      <c r="H21" s="19" t="str">
        <f t="shared" si="1"/>
        <v xml:space="preserve"> </v>
      </c>
    </row>
    <row r="22" spans="1:8" ht="20.100000000000001" customHeight="1" x14ac:dyDescent="0.25">
      <c r="A22" s="41" t="s">
        <v>101</v>
      </c>
      <c r="B22" s="20" t="str">
        <f>IF(SUM(B10:B21)=0,"",SUM(B10:B21))</f>
        <v/>
      </c>
      <c r="C22" s="20" t="s">
        <v>89</v>
      </c>
      <c r="D22" s="28" t="str">
        <f t="shared" ref="D22" si="2">IF(SUM(D10:D21)=0,"",SUM(D10:D21))</f>
        <v/>
      </c>
      <c r="E22" s="20" t="s">
        <v>89</v>
      </c>
      <c r="F22" s="20" t="s">
        <v>89</v>
      </c>
      <c r="G22" s="20" t="s">
        <v>89</v>
      </c>
      <c r="H22" s="20" t="s">
        <v>89</v>
      </c>
    </row>
    <row r="23" spans="1:8" ht="20.100000000000001" customHeight="1" x14ac:dyDescent="0.25">
      <c r="A23" s="41" t="s">
        <v>23</v>
      </c>
      <c r="B23" s="20" t="str">
        <f>IF(SUM(B10:B21)=0,"",AVERAGE(B10:B21))</f>
        <v/>
      </c>
      <c r="C23" s="20" t="str">
        <f>IF(SUM(C10:C21)=0,"",AVERAGE(C10:C21))</f>
        <v/>
      </c>
      <c r="D23" s="28" t="str">
        <f t="shared" ref="D23:F23" si="3">IF(SUM(D10:D21)=0,"",AVERAGE(D10:D21))</f>
        <v/>
      </c>
      <c r="E23" s="20" t="str">
        <f t="shared" si="3"/>
        <v/>
      </c>
      <c r="F23" s="20" t="str">
        <f t="shared" si="3"/>
        <v/>
      </c>
      <c r="G23" s="20" t="e">
        <f>B23/E23</f>
        <v>#VALUE!</v>
      </c>
      <c r="H23" s="20" t="e">
        <f>B23/F23</f>
        <v>#VALUE!</v>
      </c>
    </row>
    <row r="26" spans="1:8" s="15" customFormat="1" ht="18.75" x14ac:dyDescent="0.25">
      <c r="A26" s="104" t="s">
        <v>41</v>
      </c>
      <c r="B26" s="104"/>
      <c r="C26" s="104"/>
      <c r="D26" s="104"/>
      <c r="E26" s="104"/>
      <c r="F26" s="104"/>
      <c r="G26" s="104"/>
      <c r="H26" s="104"/>
    </row>
    <row r="27" spans="1:8" s="15" customFormat="1" x14ac:dyDescent="0.25"/>
    <row r="28" spans="1:8" s="15" customFormat="1" x14ac:dyDescent="0.25"/>
    <row r="29" spans="1:8" s="15" customFormat="1" x14ac:dyDescent="0.25"/>
    <row r="30" spans="1:8" s="15" customFormat="1" x14ac:dyDescent="0.25"/>
    <row r="31" spans="1:8" s="15" customFormat="1" x14ac:dyDescent="0.25"/>
    <row r="32" spans="1:8" s="15" customFormat="1" x14ac:dyDescent="0.25"/>
    <row r="33" s="15" customFormat="1" x14ac:dyDescent="0.25"/>
    <row r="34" s="15" customFormat="1" x14ac:dyDescent="0.25"/>
    <row r="35" s="15" customFormat="1" x14ac:dyDescent="0.25"/>
    <row r="36" s="15" customFormat="1" x14ac:dyDescent="0.25"/>
    <row r="37" s="15" customFormat="1" x14ac:dyDescent="0.25"/>
    <row r="38" s="15" customFormat="1" x14ac:dyDescent="0.25"/>
    <row r="39" s="15" customFormat="1" x14ac:dyDescent="0.25"/>
    <row r="40" s="15" customFormat="1" x14ac:dyDescent="0.25"/>
    <row r="41" s="15" customFormat="1" x14ac:dyDescent="0.25"/>
    <row r="42" s="15" customFormat="1" x14ac:dyDescent="0.25"/>
    <row r="43" s="15" customFormat="1" x14ac:dyDescent="0.25"/>
    <row r="44" s="15" customFormat="1" x14ac:dyDescent="0.25"/>
    <row r="45" s="15" customFormat="1" x14ac:dyDescent="0.25"/>
    <row r="46" s="15" customFormat="1" x14ac:dyDescent="0.25"/>
    <row r="47" s="15" customFormat="1" x14ac:dyDescent="0.25"/>
    <row r="48" s="15" customFormat="1" x14ac:dyDescent="0.25"/>
    <row r="49" s="15" customFormat="1" x14ac:dyDescent="0.25"/>
    <row r="50" s="15" customFormat="1" x14ac:dyDescent="0.25"/>
    <row r="51" s="15" customFormat="1" x14ac:dyDescent="0.25"/>
    <row r="52" s="15" customFormat="1" x14ac:dyDescent="0.25"/>
    <row r="53" s="15" customFormat="1" x14ac:dyDescent="0.25"/>
    <row r="54" s="15" customFormat="1" x14ac:dyDescent="0.25"/>
    <row r="55" s="15" customFormat="1" x14ac:dyDescent="0.25"/>
    <row r="56" s="15" customFormat="1" x14ac:dyDescent="0.25"/>
    <row r="57" s="15" customFormat="1" x14ac:dyDescent="0.25"/>
    <row r="58" s="15" customFormat="1" x14ac:dyDescent="0.25"/>
    <row r="59" s="15" customFormat="1" x14ac:dyDescent="0.25"/>
    <row r="60" s="15" customFormat="1" x14ac:dyDescent="0.25"/>
    <row r="61" s="15" customFormat="1" x14ac:dyDescent="0.25"/>
    <row r="62" s="15" customFormat="1" x14ac:dyDescent="0.25"/>
    <row r="63" s="15" customFormat="1" x14ac:dyDescent="0.25"/>
    <row r="64" s="15" customFormat="1" x14ac:dyDescent="0.25"/>
    <row r="65" s="15" customFormat="1" x14ac:dyDescent="0.25"/>
    <row r="66" s="15" customFormat="1" x14ac:dyDescent="0.25"/>
    <row r="67" s="15" customFormat="1" x14ac:dyDescent="0.25"/>
    <row r="68" s="15" customFormat="1" x14ac:dyDescent="0.25"/>
    <row r="69" s="15" customFormat="1" x14ac:dyDescent="0.25"/>
    <row r="70" s="15" customFormat="1" x14ac:dyDescent="0.25"/>
    <row r="71" s="15" customFormat="1" x14ac:dyDescent="0.25"/>
    <row r="72" s="15" customFormat="1" x14ac:dyDescent="0.25"/>
    <row r="73" s="15" customFormat="1" x14ac:dyDescent="0.25"/>
    <row r="74" s="15" customFormat="1" x14ac:dyDescent="0.25"/>
    <row r="75" s="15" customFormat="1" x14ac:dyDescent="0.25"/>
    <row r="76" s="15" customFormat="1" x14ac:dyDescent="0.25"/>
    <row r="77" s="15" customFormat="1" x14ac:dyDescent="0.25"/>
    <row r="78" s="15" customFormat="1" x14ac:dyDescent="0.25"/>
    <row r="79" s="15" customFormat="1" x14ac:dyDescent="0.25"/>
    <row r="80" s="15" customFormat="1" x14ac:dyDescent="0.25"/>
    <row r="81" s="15" customFormat="1" x14ac:dyDescent="0.25"/>
    <row r="82" s="15" customFormat="1" x14ac:dyDescent="0.25"/>
    <row r="83" s="15" customFormat="1" x14ac:dyDescent="0.25"/>
    <row r="84" s="15" customFormat="1" x14ac:dyDescent="0.25"/>
    <row r="85" s="15" customFormat="1" x14ac:dyDescent="0.25"/>
    <row r="86" s="15" customFormat="1" x14ac:dyDescent="0.25"/>
    <row r="87" s="15" customFormat="1" x14ac:dyDescent="0.25"/>
    <row r="88" s="15" customFormat="1" x14ac:dyDescent="0.25"/>
    <row r="89" s="15" customFormat="1" x14ac:dyDescent="0.25"/>
    <row r="90" s="15" customFormat="1" x14ac:dyDescent="0.25"/>
    <row r="91" s="15" customFormat="1" x14ac:dyDescent="0.25"/>
    <row r="92" s="15" customFormat="1" x14ac:dyDescent="0.25"/>
    <row r="93" s="15" customFormat="1" x14ac:dyDescent="0.25"/>
    <row r="94" s="15" customFormat="1" x14ac:dyDescent="0.25"/>
    <row r="95" s="15" customFormat="1" x14ac:dyDescent="0.25"/>
    <row r="96" s="15" customFormat="1" x14ac:dyDescent="0.25"/>
    <row r="97" s="15" customFormat="1" x14ac:dyDescent="0.25"/>
    <row r="98" s="15" customFormat="1" x14ac:dyDescent="0.25"/>
    <row r="99" s="15" customFormat="1" x14ac:dyDescent="0.25"/>
    <row r="100" s="15" customFormat="1" x14ac:dyDescent="0.25"/>
    <row r="101" s="15" customFormat="1" x14ac:dyDescent="0.25"/>
    <row r="102" s="15" customFormat="1" x14ac:dyDescent="0.25"/>
    <row r="103" s="15" customFormat="1" x14ac:dyDescent="0.25"/>
    <row r="104" s="15" customFormat="1" x14ac:dyDescent="0.25"/>
    <row r="105" s="15" customFormat="1" x14ac:dyDescent="0.25"/>
    <row r="106" s="15" customFormat="1" x14ac:dyDescent="0.25"/>
    <row r="107" s="15" customFormat="1" x14ac:dyDescent="0.25"/>
    <row r="108" s="15" customFormat="1" x14ac:dyDescent="0.25"/>
    <row r="109" s="15" customFormat="1" x14ac:dyDescent="0.25"/>
    <row r="110" s="15" customFormat="1" x14ac:dyDescent="0.25"/>
    <row r="111" s="15" customFormat="1" x14ac:dyDescent="0.25"/>
    <row r="112" s="15" customFormat="1" x14ac:dyDescent="0.25"/>
    <row r="113" s="15" customFormat="1" x14ac:dyDescent="0.25"/>
    <row r="114" s="15" customFormat="1" x14ac:dyDescent="0.25"/>
    <row r="115" s="15" customFormat="1" x14ac:dyDescent="0.25"/>
    <row r="116" s="15" customFormat="1" x14ac:dyDescent="0.25"/>
    <row r="117" s="15" customFormat="1" x14ac:dyDescent="0.25"/>
    <row r="118" s="15" customFormat="1" x14ac:dyDescent="0.25"/>
    <row r="119" s="15" customFormat="1" x14ac:dyDescent="0.25"/>
    <row r="120" s="15" customFormat="1" x14ac:dyDescent="0.25"/>
    <row r="121" s="15" customFormat="1" x14ac:dyDescent="0.25"/>
    <row r="122" s="15" customFormat="1" x14ac:dyDescent="0.25"/>
    <row r="123" s="15" customFormat="1" x14ac:dyDescent="0.25"/>
    <row r="124" s="15" customFormat="1" x14ac:dyDescent="0.25"/>
    <row r="125" s="15" customFormat="1" x14ac:dyDescent="0.25"/>
    <row r="126" s="15" customFormat="1" x14ac:dyDescent="0.25"/>
    <row r="127" s="15" customFormat="1" x14ac:dyDescent="0.25"/>
    <row r="128" s="15" customFormat="1" x14ac:dyDescent="0.25"/>
    <row r="129" s="15" customFormat="1" x14ac:dyDescent="0.25"/>
    <row r="130" s="15" customFormat="1" x14ac:dyDescent="0.25"/>
    <row r="131" s="15" customFormat="1" x14ac:dyDescent="0.25"/>
    <row r="132" s="15" customFormat="1" x14ac:dyDescent="0.25"/>
    <row r="133" s="15" customFormat="1" x14ac:dyDescent="0.25"/>
    <row r="134" s="15" customFormat="1" x14ac:dyDescent="0.25"/>
    <row r="135" s="15" customFormat="1" x14ac:dyDescent="0.25"/>
    <row r="136" s="15" customFormat="1" x14ac:dyDescent="0.25"/>
    <row r="137" s="15" customFormat="1" x14ac:dyDescent="0.25"/>
    <row r="138" s="15" customFormat="1" x14ac:dyDescent="0.25"/>
    <row r="139" s="15" customFormat="1" x14ac:dyDescent="0.25"/>
    <row r="140" s="15" customFormat="1" x14ac:dyDescent="0.25"/>
    <row r="141" s="15" customFormat="1" x14ac:dyDescent="0.25"/>
    <row r="142" s="15" customFormat="1" x14ac:dyDescent="0.25"/>
    <row r="143" s="15" customFormat="1" x14ac:dyDescent="0.25"/>
    <row r="144" s="15" customFormat="1" x14ac:dyDescent="0.25"/>
    <row r="145" s="15" customFormat="1" x14ac:dyDescent="0.25"/>
    <row r="146" s="15" customFormat="1" x14ac:dyDescent="0.25"/>
    <row r="147" s="15" customFormat="1" x14ac:dyDescent="0.25"/>
    <row r="148" s="15" customFormat="1" x14ac:dyDescent="0.25"/>
    <row r="149" s="15" customFormat="1" x14ac:dyDescent="0.25"/>
    <row r="150" s="15" customFormat="1" x14ac:dyDescent="0.25"/>
    <row r="151" s="15" customFormat="1" x14ac:dyDescent="0.25"/>
    <row r="152" s="15" customFormat="1" x14ac:dyDescent="0.25"/>
    <row r="153" s="15" customFormat="1" x14ac:dyDescent="0.25"/>
    <row r="154" s="15" customFormat="1" x14ac:dyDescent="0.25"/>
    <row r="155" s="15" customFormat="1" x14ac:dyDescent="0.25"/>
    <row r="156" s="15" customFormat="1" x14ac:dyDescent="0.25"/>
    <row r="157" s="15" customFormat="1" x14ac:dyDescent="0.25"/>
  </sheetData>
  <sheetProtection sheet="1" objects="1" scenarios="1"/>
  <mergeCells count="12">
    <mergeCell ref="A26:H26"/>
    <mergeCell ref="B4:H4"/>
    <mergeCell ref="A1:H1"/>
    <mergeCell ref="B3:H3"/>
    <mergeCell ref="A8:A9"/>
    <mergeCell ref="B8:B9"/>
    <mergeCell ref="C8:C9"/>
    <mergeCell ref="D8:D9"/>
    <mergeCell ref="E8:E9"/>
    <mergeCell ref="F8:F9"/>
    <mergeCell ref="A7:H7"/>
    <mergeCell ref="G8:H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5"/>
  <sheetViews>
    <sheetView workbookViewId="0">
      <selection activeCell="I20" sqref="I20"/>
    </sheetView>
  </sheetViews>
  <sheetFormatPr baseColWidth="10" defaultColWidth="11.42578125" defaultRowHeight="15" x14ac:dyDescent="0.25"/>
  <cols>
    <col min="1" max="16384" width="11.42578125" style="15"/>
  </cols>
  <sheetData>
    <row r="1" spans="1:13" s="2" customFormat="1" ht="24.95" customHeight="1" x14ac:dyDescent="0.25">
      <c r="A1" s="94" t="s">
        <v>90</v>
      </c>
      <c r="B1" s="94"/>
      <c r="C1" s="94"/>
      <c r="D1" s="94"/>
      <c r="E1" s="94"/>
      <c r="F1" s="94"/>
      <c r="G1" s="94"/>
      <c r="H1" s="94"/>
      <c r="I1" s="94"/>
      <c r="J1" s="94"/>
      <c r="K1" s="94"/>
      <c r="L1" s="94"/>
      <c r="M1" s="94"/>
    </row>
    <row r="2" spans="1:13" s="2" customFormat="1" ht="23.25" x14ac:dyDescent="0.25">
      <c r="A2" s="37"/>
      <c r="B2" s="37"/>
      <c r="C2" s="37"/>
      <c r="D2" s="37"/>
      <c r="E2" s="37"/>
      <c r="F2" s="37"/>
      <c r="G2" s="37"/>
      <c r="H2" s="37"/>
      <c r="I2" s="37"/>
      <c r="J2" s="37"/>
      <c r="K2" s="3"/>
    </row>
    <row r="3" spans="1:13" s="2" customFormat="1" ht="47.25" customHeight="1" x14ac:dyDescent="0.25">
      <c r="A3" s="95" t="s">
        <v>91</v>
      </c>
      <c r="B3" s="95"/>
      <c r="C3" s="95"/>
      <c r="D3" s="95"/>
      <c r="E3" s="95"/>
      <c r="F3" s="95"/>
      <c r="G3" s="95"/>
      <c r="H3" s="95"/>
      <c r="I3" s="95"/>
      <c r="J3" s="95"/>
      <c r="K3" s="95"/>
      <c r="L3" s="95"/>
      <c r="M3" s="95"/>
    </row>
    <row r="4" spans="1:13" s="2" customFormat="1" ht="20.100000000000001" customHeight="1" x14ac:dyDescent="0.25">
      <c r="A4" s="21"/>
      <c r="B4" s="21"/>
      <c r="C4" s="21"/>
      <c r="D4" s="21"/>
      <c r="E4" s="21"/>
      <c r="F4" s="21"/>
      <c r="G4" s="21"/>
      <c r="H4" s="21"/>
      <c r="I4" s="21"/>
      <c r="J4" s="21"/>
      <c r="K4" s="16"/>
    </row>
    <row r="5" spans="1:13" s="2" customFormat="1" ht="23.25" customHeight="1" x14ac:dyDescent="0.25">
      <c r="A5" s="96" t="s">
        <v>92</v>
      </c>
      <c r="B5" s="96"/>
      <c r="C5" s="96"/>
      <c r="D5" s="96"/>
      <c r="E5" s="96"/>
      <c r="F5" s="96"/>
      <c r="G5" s="96"/>
      <c r="H5" s="96"/>
      <c r="I5" s="96"/>
      <c r="J5" s="96"/>
      <c r="K5" s="96"/>
      <c r="L5" s="96"/>
      <c r="M5" s="96"/>
    </row>
    <row r="6" spans="1:13" s="2" customFormat="1" x14ac:dyDescent="0.25"/>
    <row r="7" spans="1:13" s="2" customFormat="1" ht="63" customHeight="1" x14ac:dyDescent="0.25">
      <c r="A7" s="95" t="s">
        <v>95</v>
      </c>
      <c r="B7" s="95"/>
      <c r="C7" s="95"/>
      <c r="D7" s="95"/>
      <c r="E7" s="95"/>
      <c r="F7" s="95"/>
      <c r="G7" s="95"/>
      <c r="H7" s="95"/>
      <c r="I7" s="95"/>
      <c r="J7" s="95"/>
      <c r="K7" s="95"/>
      <c r="L7" s="95"/>
      <c r="M7" s="95"/>
    </row>
    <row r="8" spans="1:13" s="2" customFormat="1" ht="15.75" thickBot="1" x14ac:dyDescent="0.3"/>
    <row r="9" spans="1:13" s="2" customFormat="1" ht="35.1" customHeight="1" x14ac:dyDescent="0.25">
      <c r="A9" s="86" t="s">
        <v>100</v>
      </c>
      <c r="B9" s="87"/>
      <c r="C9" s="87"/>
      <c r="D9" s="87"/>
      <c r="E9" s="87"/>
      <c r="F9" s="87"/>
      <c r="G9" s="87"/>
      <c r="H9" s="88" t="s">
        <v>93</v>
      </c>
      <c r="I9" s="88"/>
      <c r="J9" s="88"/>
      <c r="K9" s="88"/>
      <c r="L9" s="88"/>
      <c r="M9" s="89"/>
    </row>
    <row r="10" spans="1:13" s="2" customFormat="1" ht="57.75" customHeight="1" thickBot="1" x14ac:dyDescent="0.3">
      <c r="A10" s="22"/>
      <c r="B10" s="83" t="s">
        <v>96</v>
      </c>
      <c r="C10" s="83"/>
      <c r="D10" s="83"/>
      <c r="E10" s="83"/>
      <c r="F10" s="83"/>
      <c r="G10" s="83"/>
      <c r="H10" s="84" t="s">
        <v>94</v>
      </c>
      <c r="I10" s="84"/>
      <c r="J10" s="84"/>
      <c r="K10" s="84"/>
      <c r="L10" s="84"/>
      <c r="M10" s="85"/>
    </row>
    <row r="11" spans="1:13" s="2" customFormat="1" ht="9.9499999999999993" customHeight="1" thickBot="1" x14ac:dyDescent="0.3">
      <c r="A11" s="38"/>
      <c r="B11" s="38"/>
      <c r="C11" s="38"/>
      <c r="D11" s="38"/>
      <c r="E11" s="38"/>
      <c r="F11" s="38"/>
      <c r="H11" s="23"/>
    </row>
    <row r="12" spans="1:13" s="2" customFormat="1" ht="35.1" customHeight="1" x14ac:dyDescent="0.25">
      <c r="A12" s="86" t="s">
        <v>99</v>
      </c>
      <c r="B12" s="87"/>
      <c r="C12" s="87"/>
      <c r="D12" s="87"/>
      <c r="E12" s="87"/>
      <c r="F12" s="87"/>
      <c r="G12" s="87"/>
      <c r="H12" s="88" t="s">
        <v>93</v>
      </c>
      <c r="I12" s="88"/>
      <c r="J12" s="88"/>
      <c r="K12" s="88"/>
      <c r="L12" s="88"/>
      <c r="M12" s="89"/>
    </row>
    <row r="13" spans="1:13" s="2" customFormat="1" ht="35.1" customHeight="1" x14ac:dyDescent="0.25">
      <c r="A13" s="24"/>
      <c r="B13" s="90" t="s">
        <v>97</v>
      </c>
      <c r="C13" s="90"/>
      <c r="D13" s="90"/>
      <c r="E13" s="90"/>
      <c r="F13" s="90"/>
      <c r="G13" s="90"/>
      <c r="H13" s="91" t="s">
        <v>94</v>
      </c>
      <c r="I13" s="91"/>
      <c r="J13" s="91"/>
      <c r="K13" s="91"/>
      <c r="L13" s="91"/>
      <c r="M13" s="92"/>
    </row>
    <row r="14" spans="1:13" s="2" customFormat="1" ht="35.1" customHeight="1" x14ac:dyDescent="0.25">
      <c r="A14" s="24"/>
      <c r="B14" s="90" t="s">
        <v>98</v>
      </c>
      <c r="C14" s="90"/>
      <c r="D14" s="90"/>
      <c r="E14" s="90"/>
      <c r="F14" s="90"/>
      <c r="G14" s="90"/>
      <c r="H14" s="91"/>
      <c r="I14" s="91"/>
      <c r="J14" s="91"/>
      <c r="K14" s="91"/>
      <c r="L14" s="91"/>
      <c r="M14" s="92"/>
    </row>
    <row r="15" spans="1:13" s="2" customFormat="1" ht="35.1" customHeight="1" thickBot="1" x14ac:dyDescent="0.3">
      <c r="A15" s="22"/>
      <c r="B15" s="93" t="s">
        <v>45</v>
      </c>
      <c r="C15" s="93"/>
      <c r="D15" s="93"/>
      <c r="E15" s="93"/>
      <c r="F15" s="93"/>
      <c r="G15" s="93"/>
      <c r="H15" s="84"/>
      <c r="I15" s="84"/>
      <c r="J15" s="84"/>
      <c r="K15" s="84"/>
      <c r="L15" s="84"/>
      <c r="M15" s="85"/>
    </row>
  </sheetData>
  <sheetProtection sheet="1" objects="1" scenarios="1"/>
  <mergeCells count="14">
    <mergeCell ref="A1:M1"/>
    <mergeCell ref="A3:M3"/>
    <mergeCell ref="A5:M5"/>
    <mergeCell ref="A7:M7"/>
    <mergeCell ref="A9:G9"/>
    <mergeCell ref="H9:M9"/>
    <mergeCell ref="B10:G10"/>
    <mergeCell ref="H10:M10"/>
    <mergeCell ref="A12:G12"/>
    <mergeCell ref="H12:M12"/>
    <mergeCell ref="B13:G13"/>
    <mergeCell ref="H13:M15"/>
    <mergeCell ref="B15:G15"/>
    <mergeCell ref="B14:G14"/>
  </mergeCells>
  <hyperlinks>
    <hyperlink ref="H10" r:id="rId1" xr:uid="{00000000-0004-0000-0100-000000000000}"/>
    <hyperlink ref="H13" r:id="rId2" xr:uid="{00000000-0004-0000-0100-000001000000}"/>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3:L26"/>
  <sheetViews>
    <sheetView zoomScale="73" zoomScaleNormal="73" workbookViewId="0">
      <selection activeCell="O16" sqref="O16"/>
    </sheetView>
  </sheetViews>
  <sheetFormatPr baseColWidth="10" defaultColWidth="11.42578125" defaultRowHeight="15" x14ac:dyDescent="0.25"/>
  <cols>
    <col min="1" max="16384" width="11.42578125" style="2"/>
  </cols>
  <sheetData>
    <row r="3" spans="1:12" x14ac:dyDescent="0.25">
      <c r="A3" s="59"/>
    </row>
    <row r="9" spans="1:12" ht="23.25" x14ac:dyDescent="0.25">
      <c r="F9" s="80"/>
      <c r="G9" s="80"/>
    </row>
    <row r="11" spans="1:12" ht="30" customHeight="1" x14ac:dyDescent="0.25">
      <c r="F11" s="102" t="s">
        <v>27</v>
      </c>
      <c r="G11" s="102"/>
      <c r="H11" s="103"/>
      <c r="I11" s="103"/>
      <c r="J11" s="103"/>
      <c r="K11" s="103"/>
      <c r="L11" s="103"/>
    </row>
    <row r="12" spans="1:12" ht="23.25" x14ac:dyDescent="0.25">
      <c r="F12" s="60"/>
      <c r="G12" s="3"/>
      <c r="I12" s="101"/>
      <c r="J12" s="101"/>
      <c r="K12" s="101"/>
      <c r="L12" s="101"/>
    </row>
    <row r="13" spans="1:12" ht="30" customHeight="1" x14ac:dyDescent="0.25">
      <c r="F13" s="97" t="s">
        <v>35</v>
      </c>
      <c r="G13" s="97"/>
      <c r="H13" s="97"/>
      <c r="I13" s="99"/>
      <c r="J13" s="99"/>
      <c r="K13" s="99"/>
      <c r="L13" s="99"/>
    </row>
    <row r="14" spans="1:12" ht="30" customHeight="1" x14ac:dyDescent="0.25">
      <c r="F14" s="97" t="s">
        <v>36</v>
      </c>
      <c r="G14" s="97"/>
      <c r="H14" s="97"/>
      <c r="I14" s="99"/>
      <c r="J14" s="99"/>
      <c r="K14" s="99"/>
      <c r="L14" s="99"/>
    </row>
    <row r="15" spans="1:12" ht="30" customHeight="1" x14ac:dyDescent="0.25">
      <c r="F15" s="61"/>
      <c r="G15" s="61"/>
      <c r="H15" s="61"/>
      <c r="I15" s="100"/>
      <c r="J15" s="100"/>
      <c r="K15" s="100"/>
      <c r="L15" s="100"/>
    </row>
    <row r="16" spans="1:12" ht="30" customHeight="1" x14ac:dyDescent="0.25">
      <c r="F16" s="97" t="s">
        <v>28</v>
      </c>
      <c r="G16" s="97"/>
      <c r="H16" s="97"/>
      <c r="I16" s="99"/>
      <c r="J16" s="99"/>
      <c r="K16" s="99"/>
      <c r="L16" s="99"/>
    </row>
    <row r="17" spans="6:12" ht="30" customHeight="1" x14ac:dyDescent="0.25">
      <c r="F17" s="97" t="s">
        <v>29</v>
      </c>
      <c r="G17" s="97"/>
      <c r="H17" s="97"/>
      <c r="I17" s="99"/>
      <c r="J17" s="99"/>
      <c r="K17" s="99"/>
      <c r="L17" s="99"/>
    </row>
    <row r="18" spans="6:12" ht="18.75" x14ac:dyDescent="0.25">
      <c r="F18" s="62"/>
      <c r="G18" s="62"/>
      <c r="H18" s="62"/>
      <c r="I18" s="100"/>
      <c r="J18" s="100"/>
      <c r="K18" s="100"/>
      <c r="L18" s="100"/>
    </row>
    <row r="19" spans="6:12" ht="30" customHeight="1" x14ac:dyDescent="0.25">
      <c r="F19" s="97" t="s">
        <v>30</v>
      </c>
      <c r="G19" s="97"/>
      <c r="H19" s="97"/>
      <c r="I19" s="99"/>
      <c r="J19" s="99"/>
      <c r="K19" s="99"/>
      <c r="L19" s="99"/>
    </row>
    <row r="20" spans="6:12" ht="30" customHeight="1" x14ac:dyDescent="0.25">
      <c r="F20" s="97" t="s">
        <v>29</v>
      </c>
      <c r="G20" s="97"/>
      <c r="H20" s="97"/>
      <c r="I20" s="99"/>
      <c r="J20" s="99"/>
      <c r="K20" s="99"/>
      <c r="L20" s="99"/>
    </row>
    <row r="21" spans="6:12" ht="30" customHeight="1" x14ac:dyDescent="0.25">
      <c r="F21" s="97" t="s">
        <v>31</v>
      </c>
      <c r="G21" s="97"/>
      <c r="H21" s="97"/>
      <c r="I21" s="99"/>
      <c r="J21" s="99"/>
      <c r="K21" s="99"/>
      <c r="L21" s="99"/>
    </row>
    <row r="22" spans="6:12" ht="30" customHeight="1" x14ac:dyDescent="0.25">
      <c r="F22" s="97" t="s">
        <v>34</v>
      </c>
      <c r="G22" s="97"/>
      <c r="H22" s="97"/>
      <c r="I22" s="99"/>
      <c r="J22" s="99"/>
      <c r="K22" s="99"/>
      <c r="L22" s="99"/>
    </row>
    <row r="23" spans="6:12" ht="23.25" x14ac:dyDescent="0.25">
      <c r="G23" s="63"/>
      <c r="I23" s="100"/>
      <c r="J23" s="100"/>
      <c r="K23" s="100"/>
      <c r="L23" s="100"/>
    </row>
    <row r="24" spans="6:12" ht="30" customHeight="1" x14ac:dyDescent="0.25">
      <c r="F24" s="97" t="s">
        <v>43</v>
      </c>
      <c r="G24" s="97"/>
      <c r="H24" s="97"/>
      <c r="I24" s="97"/>
      <c r="J24" s="98"/>
      <c r="K24" s="98"/>
      <c r="L24" s="98"/>
    </row>
    <row r="26" spans="6:12" x14ac:dyDescent="0.25">
      <c r="F26" s="59"/>
    </row>
  </sheetData>
  <protectedRanges>
    <protectedRange sqref="I11:L22" name="Rango1"/>
  </protectedRanges>
  <mergeCells count="25">
    <mergeCell ref="F17:H17"/>
    <mergeCell ref="I17:L17"/>
    <mergeCell ref="I18:L18"/>
    <mergeCell ref="F19:H19"/>
    <mergeCell ref="I19:L19"/>
    <mergeCell ref="F9:G9"/>
    <mergeCell ref="I12:L12"/>
    <mergeCell ref="F13:H13"/>
    <mergeCell ref="I13:L13"/>
    <mergeCell ref="F16:H16"/>
    <mergeCell ref="I16:L16"/>
    <mergeCell ref="F14:H14"/>
    <mergeCell ref="F11:G11"/>
    <mergeCell ref="I14:L14"/>
    <mergeCell ref="I15:L15"/>
    <mergeCell ref="H11:L11"/>
    <mergeCell ref="F24:I24"/>
    <mergeCell ref="J24:L24"/>
    <mergeCell ref="F20:H20"/>
    <mergeCell ref="I20:L20"/>
    <mergeCell ref="F21:H21"/>
    <mergeCell ref="I21:L21"/>
    <mergeCell ref="F22:H22"/>
    <mergeCell ref="I22:L22"/>
    <mergeCell ref="I23:L23"/>
  </mergeCells>
  <printOptions horizontalCentered="1"/>
  <pageMargins left="0.70866141732283472" right="0.70866141732283472" top="0.74803149606299213" bottom="0.74803149606299213" header="0.31496062992125984" footer="0.31496062992125984"/>
  <pageSetup scale="91" orientation="landscape" horizontalDpi="4294967294"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212"/>
  <sheetViews>
    <sheetView tabSelected="1" topLeftCell="A9" zoomScaleNormal="100" workbookViewId="0">
      <selection activeCell="I14" sqref="I14:I25"/>
    </sheetView>
  </sheetViews>
  <sheetFormatPr baseColWidth="10" defaultColWidth="11.42578125" defaultRowHeight="15" x14ac:dyDescent="0.2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x14ac:dyDescent="0.25">
      <c r="A1" s="104" t="s">
        <v>88</v>
      </c>
      <c r="B1" s="104"/>
      <c r="C1" s="104"/>
      <c r="D1" s="104"/>
      <c r="E1" s="104"/>
      <c r="F1" s="104"/>
      <c r="G1" s="104"/>
      <c r="H1" s="104"/>
    </row>
    <row r="2" spans="1:19" x14ac:dyDescent="0.25">
      <c r="A2" s="64"/>
      <c r="B2" s="64"/>
      <c r="C2" s="64"/>
      <c r="D2" s="64"/>
      <c r="E2" s="64"/>
      <c r="F2" s="64"/>
      <c r="G2" s="64"/>
      <c r="H2" s="64"/>
    </row>
    <row r="3" spans="1:19" ht="20.100000000000001" customHeight="1" x14ac:dyDescent="0.25">
      <c r="A3" s="112" t="s">
        <v>14</v>
      </c>
      <c r="B3" s="112"/>
      <c r="C3" s="112"/>
      <c r="D3" s="111" t="str">
        <f>IF('3-Datos generales'!H11="","",'3-Datos generales'!H11)</f>
        <v/>
      </c>
      <c r="E3" s="111"/>
      <c r="F3" s="111"/>
      <c r="G3" s="111"/>
      <c r="H3" s="111"/>
    </row>
    <row r="4" spans="1:19" ht="20.100000000000001" customHeight="1" x14ac:dyDescent="0.25">
      <c r="A4" s="112" t="s">
        <v>13</v>
      </c>
      <c r="B4" s="112"/>
      <c r="C4" s="112"/>
      <c r="D4" s="106"/>
      <c r="E4" s="106"/>
      <c r="F4" s="106"/>
      <c r="G4" s="106"/>
      <c r="H4" s="106"/>
    </row>
    <row r="5" spans="1:19" ht="20.100000000000001" customHeight="1" x14ac:dyDescent="0.25">
      <c r="A5" s="112" t="s">
        <v>32</v>
      </c>
      <c r="B5" s="112"/>
      <c r="C5" s="112"/>
      <c r="D5" s="111"/>
      <c r="E5" s="111"/>
      <c r="F5" s="111"/>
      <c r="G5" s="111"/>
      <c r="H5" s="111"/>
      <c r="L5" s="65"/>
      <c r="M5" s="65"/>
      <c r="N5" s="65"/>
      <c r="O5" s="65"/>
      <c r="P5" s="65"/>
      <c r="Q5" s="65"/>
      <c r="R5" s="65"/>
      <c r="S5" s="65"/>
    </row>
    <row r="6" spans="1:19" ht="20.100000000000001" customHeight="1" x14ac:dyDescent="0.25">
      <c r="A6" s="66" t="s">
        <v>51</v>
      </c>
      <c r="B6" s="66"/>
      <c r="C6" s="66"/>
      <c r="D6" s="111"/>
      <c r="E6" s="111"/>
      <c r="F6" s="111"/>
      <c r="G6" s="111"/>
      <c r="H6" s="111"/>
      <c r="L6" s="65"/>
      <c r="M6" s="65"/>
      <c r="N6" s="65"/>
      <c r="O6" s="65"/>
      <c r="P6" s="65"/>
      <c r="Q6" s="65"/>
      <c r="R6" s="65"/>
      <c r="S6" s="65"/>
    </row>
    <row r="7" spans="1:19" ht="20.100000000000001" customHeight="1" x14ac:dyDescent="0.25">
      <c r="A7" s="66" t="s">
        <v>15</v>
      </c>
      <c r="B7" s="66"/>
      <c r="C7" s="66"/>
      <c r="D7" s="111"/>
      <c r="E7" s="111"/>
      <c r="F7" s="111"/>
      <c r="G7" s="111"/>
      <c r="H7" s="111"/>
      <c r="L7" s="65"/>
      <c r="M7" s="65"/>
      <c r="N7" s="65"/>
      <c r="O7" s="65"/>
      <c r="P7" s="65"/>
      <c r="Q7" s="65"/>
      <c r="R7" s="65"/>
      <c r="S7" s="65"/>
    </row>
    <row r="8" spans="1:19" ht="20.100000000000001" customHeight="1" x14ac:dyDescent="0.25">
      <c r="A8" s="66" t="s">
        <v>37</v>
      </c>
      <c r="B8" s="66"/>
      <c r="C8" s="66"/>
      <c r="D8" s="111"/>
      <c r="E8" s="111"/>
      <c r="F8" s="111"/>
      <c r="G8" s="111"/>
      <c r="H8" s="111"/>
      <c r="L8" s="65"/>
      <c r="M8" s="65"/>
      <c r="N8" s="65"/>
      <c r="O8" s="65"/>
      <c r="P8" s="65"/>
      <c r="Q8" s="65"/>
      <c r="R8" s="65"/>
      <c r="S8" s="65"/>
    </row>
    <row r="11" spans="1:19" ht="15" customHeight="1" x14ac:dyDescent="0.25">
      <c r="A11" s="107" t="s">
        <v>38</v>
      </c>
      <c r="B11" s="108"/>
      <c r="C11" s="108"/>
      <c r="D11" s="108"/>
      <c r="E11" s="108"/>
      <c r="F11" s="108"/>
      <c r="G11" s="108"/>
      <c r="H11" s="108"/>
      <c r="I11" s="108"/>
    </row>
    <row r="12" spans="1:19" ht="15" customHeight="1" x14ac:dyDescent="0.25">
      <c r="A12" s="105" t="s">
        <v>0</v>
      </c>
      <c r="B12" s="105" t="s">
        <v>46</v>
      </c>
      <c r="C12" s="105" t="s">
        <v>24</v>
      </c>
      <c r="D12" s="105" t="s">
        <v>44</v>
      </c>
      <c r="E12" s="105" t="s">
        <v>87</v>
      </c>
      <c r="F12" s="105" t="s">
        <v>33</v>
      </c>
      <c r="G12" s="71" t="s">
        <v>17</v>
      </c>
      <c r="H12" s="71"/>
      <c r="I12" s="109" t="s">
        <v>112</v>
      </c>
    </row>
    <row r="13" spans="1:19" s="67" customFormat="1" ht="75" customHeight="1" x14ac:dyDescent="0.25">
      <c r="A13" s="105"/>
      <c r="B13" s="105"/>
      <c r="C13" s="105"/>
      <c r="D13" s="105"/>
      <c r="E13" s="105"/>
      <c r="F13" s="105"/>
      <c r="G13" s="42" t="s">
        <v>47</v>
      </c>
      <c r="H13" s="42" t="s">
        <v>48</v>
      </c>
      <c r="I13" s="110"/>
    </row>
    <row r="14" spans="1:19" ht="20.100000000000001" customHeight="1" x14ac:dyDescent="0.25">
      <c r="A14" s="13" t="s">
        <v>1</v>
      </c>
      <c r="B14" s="1"/>
      <c r="C14" s="1"/>
      <c r="D14" s="29"/>
      <c r="E14" s="1"/>
      <c r="F14" s="1"/>
      <c r="G14" s="25" t="str">
        <f>IF(B14=0,"",B14/E14)</f>
        <v/>
      </c>
      <c r="H14" s="25" t="str">
        <f>IF(B14=0,"",B14/F14)</f>
        <v/>
      </c>
      <c r="I14" s="128"/>
    </row>
    <row r="15" spans="1:19" ht="20.100000000000001" customHeight="1" x14ac:dyDescent="0.25">
      <c r="A15" s="13" t="s">
        <v>2</v>
      </c>
      <c r="B15" s="1"/>
      <c r="C15" s="1"/>
      <c r="D15" s="29"/>
      <c r="E15" s="1"/>
      <c r="F15" s="1"/>
      <c r="G15" s="25" t="str">
        <f t="shared" ref="G15:G25" si="0">IF(B15=0,"",B15/E15)</f>
        <v/>
      </c>
      <c r="H15" s="25" t="str">
        <f t="shared" ref="H15:H25" si="1">IF(B15=0,"",B15/F15)</f>
        <v/>
      </c>
      <c r="I15" s="128"/>
    </row>
    <row r="16" spans="1:19" ht="20.100000000000001" customHeight="1" x14ac:dyDescent="0.25">
      <c r="A16" s="13" t="s">
        <v>3</v>
      </c>
      <c r="B16" s="1"/>
      <c r="C16" s="1"/>
      <c r="D16" s="29"/>
      <c r="E16" s="1"/>
      <c r="F16" s="1"/>
      <c r="G16" s="25" t="str">
        <f t="shared" si="0"/>
        <v/>
      </c>
      <c r="H16" s="25" t="str">
        <f t="shared" si="1"/>
        <v/>
      </c>
      <c r="I16" s="128"/>
    </row>
    <row r="17" spans="1:9" ht="20.100000000000001" customHeight="1" x14ac:dyDescent="0.25">
      <c r="A17" s="13" t="s">
        <v>4</v>
      </c>
      <c r="B17" s="1"/>
      <c r="C17" s="1"/>
      <c r="D17" s="29"/>
      <c r="E17" s="1"/>
      <c r="F17" s="1"/>
      <c r="G17" s="25" t="str">
        <f t="shared" si="0"/>
        <v/>
      </c>
      <c r="H17" s="25" t="str">
        <f t="shared" si="1"/>
        <v/>
      </c>
      <c r="I17" s="128"/>
    </row>
    <row r="18" spans="1:9" ht="20.100000000000001" customHeight="1" x14ac:dyDescent="0.25">
      <c r="A18" s="13" t="s">
        <v>5</v>
      </c>
      <c r="B18" s="1"/>
      <c r="C18" s="1"/>
      <c r="D18" s="29"/>
      <c r="E18" s="1"/>
      <c r="F18" s="1"/>
      <c r="G18" s="25" t="str">
        <f t="shared" si="0"/>
        <v/>
      </c>
      <c r="H18" s="25" t="str">
        <f t="shared" si="1"/>
        <v/>
      </c>
      <c r="I18" s="128"/>
    </row>
    <row r="19" spans="1:9" ht="20.100000000000001" customHeight="1" x14ac:dyDescent="0.25">
      <c r="A19" s="13" t="s">
        <v>6</v>
      </c>
      <c r="B19" s="1"/>
      <c r="C19" s="1"/>
      <c r="D19" s="29"/>
      <c r="E19" s="1"/>
      <c r="F19" s="1"/>
      <c r="G19" s="25" t="str">
        <f t="shared" si="0"/>
        <v/>
      </c>
      <c r="H19" s="25" t="str">
        <f t="shared" si="1"/>
        <v/>
      </c>
      <c r="I19" s="128"/>
    </row>
    <row r="20" spans="1:9" ht="20.100000000000001" customHeight="1" x14ac:dyDescent="0.25">
      <c r="A20" s="13" t="s">
        <v>7</v>
      </c>
      <c r="B20" s="1"/>
      <c r="C20" s="1"/>
      <c r="D20" s="29"/>
      <c r="E20" s="1"/>
      <c r="F20" s="1"/>
      <c r="G20" s="25" t="str">
        <f t="shared" si="0"/>
        <v/>
      </c>
      <c r="H20" s="25" t="str">
        <f t="shared" si="1"/>
        <v/>
      </c>
      <c r="I20" s="128"/>
    </row>
    <row r="21" spans="1:9" ht="20.100000000000001" customHeight="1" x14ac:dyDescent="0.25">
      <c r="A21" s="13" t="s">
        <v>8</v>
      </c>
      <c r="B21" s="1"/>
      <c r="C21" s="1"/>
      <c r="D21" s="29"/>
      <c r="E21" s="1"/>
      <c r="F21" s="1"/>
      <c r="G21" s="25" t="str">
        <f t="shared" si="0"/>
        <v/>
      </c>
      <c r="H21" s="25" t="str">
        <f t="shared" si="1"/>
        <v/>
      </c>
      <c r="I21" s="128"/>
    </row>
    <row r="22" spans="1:9" ht="20.100000000000001" customHeight="1" x14ac:dyDescent="0.25">
      <c r="A22" s="13" t="s">
        <v>9</v>
      </c>
      <c r="B22" s="1"/>
      <c r="C22" s="1"/>
      <c r="D22" s="29"/>
      <c r="E22" s="1"/>
      <c r="F22" s="1"/>
      <c r="G22" s="25" t="str">
        <f t="shared" si="0"/>
        <v/>
      </c>
      <c r="H22" s="25" t="str">
        <f t="shared" si="1"/>
        <v/>
      </c>
      <c r="I22" s="128"/>
    </row>
    <row r="23" spans="1:9" ht="20.100000000000001" customHeight="1" x14ac:dyDescent="0.25">
      <c r="A23" s="13" t="s">
        <v>10</v>
      </c>
      <c r="B23" s="1"/>
      <c r="C23" s="1"/>
      <c r="D23" s="29"/>
      <c r="E23" s="1"/>
      <c r="F23" s="1"/>
      <c r="G23" s="25" t="str">
        <f t="shared" si="0"/>
        <v/>
      </c>
      <c r="H23" s="25" t="str">
        <f t="shared" si="1"/>
        <v/>
      </c>
      <c r="I23" s="128"/>
    </row>
    <row r="24" spans="1:9" ht="20.100000000000001" customHeight="1" x14ac:dyDescent="0.25">
      <c r="A24" s="13" t="s">
        <v>11</v>
      </c>
      <c r="B24" s="1"/>
      <c r="C24" s="1"/>
      <c r="D24" s="29"/>
      <c r="E24" s="1"/>
      <c r="F24" s="1"/>
      <c r="G24" s="25" t="str">
        <f t="shared" si="0"/>
        <v/>
      </c>
      <c r="H24" s="25" t="str">
        <f t="shared" si="1"/>
        <v/>
      </c>
      <c r="I24" s="128"/>
    </row>
    <row r="25" spans="1:9" ht="20.100000000000001" customHeight="1" x14ac:dyDescent="0.25">
      <c r="A25" s="13" t="s">
        <v>12</v>
      </c>
      <c r="B25" s="1"/>
      <c r="C25" s="1"/>
      <c r="D25" s="29"/>
      <c r="E25" s="1"/>
      <c r="F25" s="1"/>
      <c r="G25" s="25" t="str">
        <f t="shared" si="0"/>
        <v/>
      </c>
      <c r="H25" s="25" t="str">
        <f t="shared" si="1"/>
        <v/>
      </c>
      <c r="I25" s="128"/>
    </row>
    <row r="26" spans="1:9" s="67" customFormat="1" x14ac:dyDescent="0.25">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25">
      <c r="A27" s="42" t="s">
        <v>26</v>
      </c>
      <c r="B27" s="26" t="str">
        <f>IF(SUM(B14:B25)=0,"",AVERAGE(B14:B25))</f>
        <v/>
      </c>
      <c r="C27" s="17" t="str">
        <f t="shared" ref="C27:H27" si="3">IF(SUM(C14:C25)=0,"",AVERAGE(C14:C25))</f>
        <v/>
      </c>
      <c r="D27" s="30" t="str">
        <f t="shared" si="3"/>
        <v/>
      </c>
      <c r="E27" s="33" t="str">
        <f t="shared" si="3"/>
        <v/>
      </c>
      <c r="F27" s="17" t="str">
        <f t="shared" si="3"/>
        <v/>
      </c>
      <c r="G27" s="36" t="str">
        <f t="shared" si="3"/>
        <v/>
      </c>
      <c r="H27" s="36" t="str">
        <f t="shared" si="3"/>
        <v/>
      </c>
      <c r="I27" s="36"/>
    </row>
    <row r="30" spans="1:9" ht="18.75" x14ac:dyDescent="0.25">
      <c r="A30" s="104" t="s">
        <v>39</v>
      </c>
      <c r="B30" s="104"/>
      <c r="C30" s="104"/>
      <c r="D30" s="104"/>
      <c r="E30" s="104"/>
      <c r="F30" s="104"/>
      <c r="G30" s="104"/>
      <c r="H30" s="104"/>
    </row>
    <row r="31" spans="1:9" ht="15" customHeight="1" x14ac:dyDescent="0.25"/>
    <row r="32" spans="1:9"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sheetData>
  <sheetProtection sheet="1" objects="1" scenarios="1"/>
  <mergeCells count="19">
    <mergeCell ref="A30:H30"/>
    <mergeCell ref="D8:H8"/>
    <mergeCell ref="A3:C3"/>
    <mergeCell ref="A4:C4"/>
    <mergeCell ref="A5:C5"/>
    <mergeCell ref="F12:F13"/>
    <mergeCell ref="A12:A13"/>
    <mergeCell ref="B12:B13"/>
    <mergeCell ref="C12:C13"/>
    <mergeCell ref="D3:H3"/>
    <mergeCell ref="D5:H5"/>
    <mergeCell ref="D6:H6"/>
    <mergeCell ref="D7:H7"/>
    <mergeCell ref="A1:H1"/>
    <mergeCell ref="D12:D13"/>
    <mergeCell ref="E12:E13"/>
    <mergeCell ref="D4:H4"/>
    <mergeCell ref="A11:I11"/>
    <mergeCell ref="I12:I13"/>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0"/>
  <sheetViews>
    <sheetView topLeftCell="A13" zoomScaleNormal="100" workbookViewId="0">
      <selection activeCell="I14" sqref="I14:I25"/>
    </sheetView>
  </sheetViews>
  <sheetFormatPr baseColWidth="10" defaultColWidth="11.42578125" defaultRowHeight="15" x14ac:dyDescent="0.2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x14ac:dyDescent="0.25">
      <c r="A1" s="104" t="s">
        <v>88</v>
      </c>
      <c r="B1" s="104"/>
      <c r="C1" s="104"/>
      <c r="D1" s="104"/>
      <c r="E1" s="104"/>
      <c r="F1" s="104"/>
      <c r="G1" s="104"/>
      <c r="H1" s="104"/>
    </row>
    <row r="2" spans="1:19" x14ac:dyDescent="0.25">
      <c r="A2" s="64"/>
      <c r="B2" s="64"/>
      <c r="C2" s="64"/>
      <c r="D2" s="64"/>
      <c r="E2" s="64"/>
      <c r="F2" s="64"/>
      <c r="G2" s="64"/>
      <c r="H2" s="64"/>
    </row>
    <row r="3" spans="1:19" ht="20.100000000000001" customHeight="1" x14ac:dyDescent="0.25">
      <c r="A3" s="112" t="s">
        <v>14</v>
      </c>
      <c r="B3" s="112"/>
      <c r="C3" s="112"/>
      <c r="D3" s="111" t="str">
        <f>IF('3-Datos generales'!H11="","",'3-Datos generales'!H11)</f>
        <v/>
      </c>
      <c r="E3" s="111"/>
      <c r="F3" s="111"/>
      <c r="G3" s="111"/>
      <c r="H3" s="111"/>
    </row>
    <row r="4" spans="1:19" ht="20.100000000000001" customHeight="1" x14ac:dyDescent="0.25">
      <c r="A4" s="112" t="s">
        <v>13</v>
      </c>
      <c r="B4" s="112"/>
      <c r="C4" s="112"/>
      <c r="D4" s="106"/>
      <c r="E4" s="106"/>
      <c r="F4" s="106"/>
      <c r="G4" s="106"/>
      <c r="H4" s="106"/>
    </row>
    <row r="5" spans="1:19" ht="20.100000000000001" customHeight="1" x14ac:dyDescent="0.25">
      <c r="A5" s="112" t="s">
        <v>32</v>
      </c>
      <c r="B5" s="112"/>
      <c r="C5" s="112"/>
      <c r="D5" s="111"/>
      <c r="E5" s="111"/>
      <c r="F5" s="111"/>
      <c r="G5" s="111"/>
      <c r="H5" s="111"/>
      <c r="L5" s="65"/>
      <c r="M5" s="65"/>
      <c r="N5" s="65"/>
      <c r="O5" s="65"/>
      <c r="P5" s="65"/>
      <c r="Q5" s="65"/>
      <c r="R5" s="65"/>
      <c r="S5" s="65"/>
    </row>
    <row r="6" spans="1:19" ht="20.100000000000001" customHeight="1" x14ac:dyDescent="0.25">
      <c r="A6" s="66" t="s">
        <v>51</v>
      </c>
      <c r="B6" s="66"/>
      <c r="C6" s="66"/>
      <c r="D6" s="111"/>
      <c r="E6" s="111"/>
      <c r="F6" s="111"/>
      <c r="G6" s="111"/>
      <c r="H6" s="111"/>
      <c r="L6" s="65"/>
      <c r="M6" s="65"/>
      <c r="N6" s="65"/>
      <c r="O6" s="65"/>
      <c r="P6" s="65"/>
      <c r="Q6" s="65"/>
      <c r="R6" s="65"/>
      <c r="S6" s="65"/>
    </row>
    <row r="7" spans="1:19" ht="20.100000000000001" customHeight="1" x14ac:dyDescent="0.25">
      <c r="A7" s="66" t="s">
        <v>15</v>
      </c>
      <c r="B7" s="66"/>
      <c r="C7" s="66"/>
      <c r="D7" s="111"/>
      <c r="E7" s="111"/>
      <c r="F7" s="111"/>
      <c r="G7" s="111"/>
      <c r="H7" s="111"/>
      <c r="L7" s="65"/>
      <c r="M7" s="65"/>
      <c r="N7" s="65"/>
      <c r="O7" s="65"/>
      <c r="P7" s="65"/>
      <c r="Q7" s="65"/>
      <c r="R7" s="65"/>
      <c r="S7" s="65"/>
    </row>
    <row r="8" spans="1:19" ht="20.100000000000001" customHeight="1" x14ac:dyDescent="0.25">
      <c r="A8" s="66" t="s">
        <v>37</v>
      </c>
      <c r="B8" s="66"/>
      <c r="C8" s="66"/>
      <c r="D8" s="111"/>
      <c r="E8" s="111"/>
      <c r="F8" s="111"/>
      <c r="G8" s="111"/>
      <c r="H8" s="111"/>
      <c r="L8" s="65"/>
      <c r="M8" s="65"/>
      <c r="N8" s="65"/>
      <c r="O8" s="65"/>
      <c r="P8" s="65"/>
      <c r="Q8" s="65"/>
      <c r="R8" s="65"/>
      <c r="S8" s="65"/>
    </row>
    <row r="11" spans="1:19" ht="15" customHeight="1" x14ac:dyDescent="0.25">
      <c r="A11" s="113" t="s">
        <v>38</v>
      </c>
      <c r="B11" s="114"/>
      <c r="C11" s="114"/>
      <c r="D11" s="114"/>
      <c r="E11" s="114"/>
      <c r="F11" s="114"/>
      <c r="G11" s="114"/>
      <c r="H11" s="114"/>
      <c r="I11" s="114"/>
    </row>
    <row r="12" spans="1:19" ht="15" customHeight="1" x14ac:dyDescent="0.25">
      <c r="A12" s="105" t="s">
        <v>0</v>
      </c>
      <c r="B12" s="105" t="s">
        <v>46</v>
      </c>
      <c r="C12" s="105" t="s">
        <v>24</v>
      </c>
      <c r="D12" s="105" t="s">
        <v>44</v>
      </c>
      <c r="E12" s="105" t="s">
        <v>87</v>
      </c>
      <c r="F12" s="105" t="s">
        <v>33</v>
      </c>
      <c r="G12" s="115" t="s">
        <v>17</v>
      </c>
      <c r="H12" s="115"/>
      <c r="I12" s="109" t="s">
        <v>112</v>
      </c>
    </row>
    <row r="13" spans="1:19" s="67" customFormat="1" ht="75" customHeight="1" x14ac:dyDescent="0.25">
      <c r="A13" s="105"/>
      <c r="B13" s="105"/>
      <c r="C13" s="105"/>
      <c r="D13" s="105"/>
      <c r="E13" s="105"/>
      <c r="F13" s="105"/>
      <c r="G13" s="42" t="s">
        <v>47</v>
      </c>
      <c r="H13" s="42" t="s">
        <v>48</v>
      </c>
      <c r="I13" s="110"/>
    </row>
    <row r="14" spans="1:19" ht="20.100000000000001" customHeight="1" x14ac:dyDescent="0.25">
      <c r="A14" s="13" t="s">
        <v>1</v>
      </c>
      <c r="B14" s="1"/>
      <c r="C14" s="1"/>
      <c r="D14" s="29"/>
      <c r="E14" s="1"/>
      <c r="F14" s="1"/>
      <c r="G14" s="25" t="str">
        <f>IF(B14=0,"",B14/E14)</f>
        <v/>
      </c>
      <c r="H14" s="25" t="str">
        <f>IF(B14=0,"",B14/F14)</f>
        <v/>
      </c>
      <c r="I14" s="128"/>
    </row>
    <row r="15" spans="1:19" ht="20.100000000000001" customHeight="1" x14ac:dyDescent="0.25">
      <c r="A15" s="13" t="s">
        <v>2</v>
      </c>
      <c r="B15" s="1"/>
      <c r="C15" s="1"/>
      <c r="D15" s="29"/>
      <c r="E15" s="1"/>
      <c r="F15" s="1"/>
      <c r="G15" s="25" t="str">
        <f t="shared" ref="G15:G25" si="0">IF(B15=0,"",B15/E15)</f>
        <v/>
      </c>
      <c r="H15" s="25" t="str">
        <f t="shared" ref="H15:H25" si="1">IF(B15=0,"",B15/F15)</f>
        <v/>
      </c>
      <c r="I15" s="128"/>
    </row>
    <row r="16" spans="1:19" ht="20.100000000000001" customHeight="1" x14ac:dyDescent="0.25">
      <c r="A16" s="13" t="s">
        <v>3</v>
      </c>
      <c r="B16" s="1"/>
      <c r="C16" s="1"/>
      <c r="D16" s="29"/>
      <c r="E16" s="1"/>
      <c r="F16" s="1"/>
      <c r="G16" s="25" t="str">
        <f t="shared" si="0"/>
        <v/>
      </c>
      <c r="H16" s="25" t="str">
        <f t="shared" si="1"/>
        <v/>
      </c>
      <c r="I16" s="128"/>
    </row>
    <row r="17" spans="1:9" ht="20.100000000000001" customHeight="1" x14ac:dyDescent="0.25">
      <c r="A17" s="13" t="s">
        <v>4</v>
      </c>
      <c r="B17" s="1"/>
      <c r="C17" s="1"/>
      <c r="D17" s="29"/>
      <c r="E17" s="1"/>
      <c r="F17" s="1"/>
      <c r="G17" s="25" t="str">
        <f t="shared" si="0"/>
        <v/>
      </c>
      <c r="H17" s="25" t="str">
        <f t="shared" si="1"/>
        <v/>
      </c>
      <c r="I17" s="128"/>
    </row>
    <row r="18" spans="1:9" ht="20.100000000000001" customHeight="1" x14ac:dyDescent="0.25">
      <c r="A18" s="13" t="s">
        <v>5</v>
      </c>
      <c r="B18" s="1"/>
      <c r="C18" s="1"/>
      <c r="D18" s="29"/>
      <c r="E18" s="1"/>
      <c r="F18" s="1"/>
      <c r="G18" s="25" t="str">
        <f t="shared" si="0"/>
        <v/>
      </c>
      <c r="H18" s="25" t="str">
        <f t="shared" si="1"/>
        <v/>
      </c>
      <c r="I18" s="128"/>
    </row>
    <row r="19" spans="1:9" ht="20.100000000000001" customHeight="1" x14ac:dyDescent="0.25">
      <c r="A19" s="13" t="s">
        <v>6</v>
      </c>
      <c r="B19" s="1"/>
      <c r="C19" s="1"/>
      <c r="D19" s="29"/>
      <c r="E19" s="1"/>
      <c r="F19" s="1"/>
      <c r="G19" s="25" t="str">
        <f t="shared" si="0"/>
        <v/>
      </c>
      <c r="H19" s="25" t="str">
        <f t="shared" si="1"/>
        <v/>
      </c>
      <c r="I19" s="128"/>
    </row>
    <row r="20" spans="1:9" ht="20.100000000000001" customHeight="1" x14ac:dyDescent="0.25">
      <c r="A20" s="13" t="s">
        <v>7</v>
      </c>
      <c r="B20" s="1"/>
      <c r="C20" s="1"/>
      <c r="D20" s="29"/>
      <c r="E20" s="1"/>
      <c r="F20" s="1"/>
      <c r="G20" s="25" t="str">
        <f t="shared" si="0"/>
        <v/>
      </c>
      <c r="H20" s="25" t="str">
        <f t="shared" si="1"/>
        <v/>
      </c>
      <c r="I20" s="128"/>
    </row>
    <row r="21" spans="1:9" ht="20.100000000000001" customHeight="1" x14ac:dyDescent="0.25">
      <c r="A21" s="13" t="s">
        <v>8</v>
      </c>
      <c r="B21" s="1"/>
      <c r="C21" s="1"/>
      <c r="D21" s="29"/>
      <c r="E21" s="1"/>
      <c r="F21" s="1"/>
      <c r="G21" s="25" t="str">
        <f t="shared" si="0"/>
        <v/>
      </c>
      <c r="H21" s="25" t="str">
        <f t="shared" si="1"/>
        <v/>
      </c>
      <c r="I21" s="128"/>
    </row>
    <row r="22" spans="1:9" ht="20.100000000000001" customHeight="1" x14ac:dyDescent="0.25">
      <c r="A22" s="13" t="s">
        <v>9</v>
      </c>
      <c r="B22" s="1"/>
      <c r="C22" s="1"/>
      <c r="D22" s="29"/>
      <c r="E22" s="1"/>
      <c r="F22" s="1"/>
      <c r="G22" s="25" t="str">
        <f t="shared" si="0"/>
        <v/>
      </c>
      <c r="H22" s="25" t="str">
        <f t="shared" si="1"/>
        <v/>
      </c>
      <c r="I22" s="128"/>
    </row>
    <row r="23" spans="1:9" ht="20.100000000000001" customHeight="1" x14ac:dyDescent="0.25">
      <c r="A23" s="13" t="s">
        <v>10</v>
      </c>
      <c r="B23" s="1"/>
      <c r="C23" s="1"/>
      <c r="D23" s="29"/>
      <c r="E23" s="1"/>
      <c r="F23" s="1"/>
      <c r="G23" s="25" t="str">
        <f t="shared" si="0"/>
        <v/>
      </c>
      <c r="H23" s="25" t="str">
        <f t="shared" si="1"/>
        <v/>
      </c>
      <c r="I23" s="128"/>
    </row>
    <row r="24" spans="1:9" ht="20.100000000000001" customHeight="1" x14ac:dyDescent="0.25">
      <c r="A24" s="13" t="s">
        <v>11</v>
      </c>
      <c r="B24" s="1"/>
      <c r="C24" s="1"/>
      <c r="D24" s="29"/>
      <c r="E24" s="1"/>
      <c r="F24" s="1"/>
      <c r="G24" s="25" t="str">
        <f t="shared" si="0"/>
        <v/>
      </c>
      <c r="H24" s="25" t="str">
        <f t="shared" si="1"/>
        <v/>
      </c>
      <c r="I24" s="128"/>
    </row>
    <row r="25" spans="1:9" ht="20.100000000000001" customHeight="1" x14ac:dyDescent="0.25">
      <c r="A25" s="13" t="s">
        <v>12</v>
      </c>
      <c r="B25" s="1"/>
      <c r="C25" s="1"/>
      <c r="D25" s="29"/>
      <c r="E25" s="1"/>
      <c r="F25" s="1"/>
      <c r="G25" s="25" t="str">
        <f t="shared" si="0"/>
        <v/>
      </c>
      <c r="H25" s="25" t="str">
        <f t="shared" si="1"/>
        <v/>
      </c>
      <c r="I25" s="128"/>
    </row>
    <row r="26" spans="1:9" s="67" customFormat="1" x14ac:dyDescent="0.25">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25">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x14ac:dyDescent="0.25">
      <c r="A30" s="104" t="s">
        <v>39</v>
      </c>
      <c r="B30" s="104"/>
      <c r="C30" s="104"/>
      <c r="D30" s="104"/>
      <c r="E30" s="104"/>
      <c r="F30" s="104"/>
      <c r="G30" s="104"/>
      <c r="H30" s="104"/>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70" fitToHeight="2" orientation="portrait" horizontalDpi="4294967294" r:id="rId1"/>
  <rowBreaks count="2" manualBreakCount="2">
    <brk id="51" max="16383" man="1"/>
    <brk id="117" max="16383"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30"/>
  <sheetViews>
    <sheetView topLeftCell="A13" zoomScaleNormal="100" workbookViewId="0">
      <selection activeCell="I14" sqref="I14:I25"/>
    </sheetView>
  </sheetViews>
  <sheetFormatPr baseColWidth="10" defaultColWidth="11.42578125" defaultRowHeight="15" x14ac:dyDescent="0.2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x14ac:dyDescent="0.25">
      <c r="A1" s="104" t="s">
        <v>88</v>
      </c>
      <c r="B1" s="104"/>
      <c r="C1" s="104"/>
      <c r="D1" s="104"/>
      <c r="E1" s="104"/>
      <c r="F1" s="104"/>
      <c r="G1" s="104"/>
      <c r="H1" s="104"/>
    </row>
    <row r="2" spans="1:19" x14ac:dyDescent="0.25">
      <c r="A2" s="64"/>
      <c r="B2" s="64"/>
      <c r="C2" s="64"/>
      <c r="D2" s="64"/>
      <c r="E2" s="64"/>
      <c r="F2" s="64"/>
      <c r="G2" s="64"/>
      <c r="H2" s="64"/>
    </row>
    <row r="3" spans="1:19" ht="20.100000000000001" customHeight="1" x14ac:dyDescent="0.25">
      <c r="A3" s="112" t="s">
        <v>14</v>
      </c>
      <c r="B3" s="112"/>
      <c r="C3" s="112"/>
      <c r="D3" s="111" t="str">
        <f>IF('3-Datos generales'!H11="","",'3-Datos generales'!H11)</f>
        <v/>
      </c>
      <c r="E3" s="111"/>
      <c r="F3" s="111"/>
      <c r="G3" s="111"/>
      <c r="H3" s="111"/>
    </row>
    <row r="4" spans="1:19" ht="20.100000000000001" customHeight="1" x14ac:dyDescent="0.25">
      <c r="A4" s="112" t="s">
        <v>13</v>
      </c>
      <c r="B4" s="112"/>
      <c r="C4" s="112"/>
      <c r="D4" s="106"/>
      <c r="E4" s="106"/>
      <c r="F4" s="106"/>
      <c r="G4" s="106"/>
      <c r="H4" s="106"/>
    </row>
    <row r="5" spans="1:19" ht="20.100000000000001" customHeight="1" x14ac:dyDescent="0.25">
      <c r="A5" s="112" t="s">
        <v>32</v>
      </c>
      <c r="B5" s="112"/>
      <c r="C5" s="112"/>
      <c r="D5" s="111"/>
      <c r="E5" s="111"/>
      <c r="F5" s="111"/>
      <c r="G5" s="111"/>
      <c r="H5" s="111"/>
      <c r="L5" s="65"/>
      <c r="M5" s="65"/>
      <c r="N5" s="65"/>
      <c r="O5" s="65"/>
      <c r="P5" s="65"/>
      <c r="Q5" s="65"/>
      <c r="R5" s="65"/>
      <c r="S5" s="65"/>
    </row>
    <row r="6" spans="1:19" ht="20.100000000000001" customHeight="1" x14ac:dyDescent="0.25">
      <c r="A6" s="66" t="s">
        <v>51</v>
      </c>
      <c r="B6" s="66"/>
      <c r="C6" s="66"/>
      <c r="D6" s="111"/>
      <c r="E6" s="111"/>
      <c r="F6" s="111"/>
      <c r="G6" s="111"/>
      <c r="H6" s="111"/>
      <c r="L6" s="65"/>
      <c r="M6" s="65"/>
      <c r="N6" s="65"/>
      <c r="O6" s="65"/>
      <c r="P6" s="65"/>
      <c r="Q6" s="65"/>
      <c r="R6" s="65"/>
      <c r="S6" s="65"/>
    </row>
    <row r="7" spans="1:19" ht="20.100000000000001" customHeight="1" x14ac:dyDescent="0.25">
      <c r="A7" s="66" t="s">
        <v>15</v>
      </c>
      <c r="B7" s="66"/>
      <c r="C7" s="66"/>
      <c r="D7" s="111"/>
      <c r="E7" s="111"/>
      <c r="F7" s="111"/>
      <c r="G7" s="111"/>
      <c r="H7" s="111"/>
      <c r="L7" s="65"/>
      <c r="M7" s="65"/>
      <c r="N7" s="65"/>
      <c r="O7" s="65"/>
      <c r="P7" s="65"/>
      <c r="Q7" s="65"/>
      <c r="R7" s="65"/>
      <c r="S7" s="65"/>
    </row>
    <row r="8" spans="1:19" ht="20.100000000000001" customHeight="1" x14ac:dyDescent="0.25">
      <c r="A8" s="66" t="s">
        <v>37</v>
      </c>
      <c r="B8" s="66"/>
      <c r="C8" s="66"/>
      <c r="D8" s="111"/>
      <c r="E8" s="111"/>
      <c r="F8" s="111"/>
      <c r="G8" s="111"/>
      <c r="H8" s="111"/>
      <c r="L8" s="65"/>
      <c r="M8" s="65"/>
      <c r="N8" s="65"/>
      <c r="O8" s="65"/>
      <c r="P8" s="65"/>
      <c r="Q8" s="65"/>
      <c r="R8" s="65"/>
      <c r="S8" s="65"/>
    </row>
    <row r="11" spans="1:19" ht="15" customHeight="1" x14ac:dyDescent="0.25">
      <c r="A11" s="113" t="s">
        <v>38</v>
      </c>
      <c r="B11" s="114"/>
      <c r="C11" s="114"/>
      <c r="D11" s="114"/>
      <c r="E11" s="114"/>
      <c r="F11" s="114"/>
      <c r="G11" s="114"/>
      <c r="H11" s="114"/>
      <c r="I11" s="114"/>
    </row>
    <row r="12" spans="1:19" ht="15" customHeight="1" x14ac:dyDescent="0.25">
      <c r="A12" s="105" t="s">
        <v>0</v>
      </c>
      <c r="B12" s="105" t="s">
        <v>46</v>
      </c>
      <c r="C12" s="105" t="s">
        <v>24</v>
      </c>
      <c r="D12" s="105" t="s">
        <v>44</v>
      </c>
      <c r="E12" s="105" t="s">
        <v>87</v>
      </c>
      <c r="F12" s="105" t="s">
        <v>33</v>
      </c>
      <c r="G12" s="115" t="s">
        <v>17</v>
      </c>
      <c r="H12" s="115"/>
      <c r="I12" s="109" t="s">
        <v>112</v>
      </c>
    </row>
    <row r="13" spans="1:19" s="67" customFormat="1" ht="75" customHeight="1" x14ac:dyDescent="0.25">
      <c r="A13" s="105"/>
      <c r="B13" s="105"/>
      <c r="C13" s="105"/>
      <c r="D13" s="105"/>
      <c r="E13" s="105"/>
      <c r="F13" s="105"/>
      <c r="G13" s="42" t="s">
        <v>47</v>
      </c>
      <c r="H13" s="42" t="s">
        <v>48</v>
      </c>
      <c r="I13" s="110"/>
    </row>
    <row r="14" spans="1:19" ht="20.100000000000001" customHeight="1" x14ac:dyDescent="0.25">
      <c r="A14" s="13" t="s">
        <v>1</v>
      </c>
      <c r="B14" s="1"/>
      <c r="C14" s="1"/>
      <c r="D14" s="29"/>
      <c r="E14" s="1"/>
      <c r="F14" s="1"/>
      <c r="G14" s="25" t="str">
        <f>IF(B14=0,"",B14/E14)</f>
        <v/>
      </c>
      <c r="H14" s="25" t="str">
        <f>IF(B14=0,"",B14/F14)</f>
        <v/>
      </c>
      <c r="I14" s="128"/>
    </row>
    <row r="15" spans="1:19" ht="20.100000000000001" customHeight="1" x14ac:dyDescent="0.25">
      <c r="A15" s="13" t="s">
        <v>2</v>
      </c>
      <c r="B15" s="1"/>
      <c r="C15" s="1"/>
      <c r="D15" s="29"/>
      <c r="E15" s="1"/>
      <c r="F15" s="1"/>
      <c r="G15" s="25" t="str">
        <f t="shared" ref="G15:G25" si="0">IF(B15=0,"",B15/E15)</f>
        <v/>
      </c>
      <c r="H15" s="25" t="str">
        <f t="shared" ref="H15:H25" si="1">IF(B15=0,"",B15/F15)</f>
        <v/>
      </c>
      <c r="I15" s="128"/>
    </row>
    <row r="16" spans="1:19" ht="20.100000000000001" customHeight="1" x14ac:dyDescent="0.25">
      <c r="A16" s="13" t="s">
        <v>3</v>
      </c>
      <c r="B16" s="1"/>
      <c r="C16" s="1"/>
      <c r="D16" s="29"/>
      <c r="E16" s="1"/>
      <c r="F16" s="1"/>
      <c r="G16" s="25" t="str">
        <f t="shared" si="0"/>
        <v/>
      </c>
      <c r="H16" s="25" t="str">
        <f>IF(B16=0,"",B16/F16)</f>
        <v/>
      </c>
      <c r="I16" s="128"/>
    </row>
    <row r="17" spans="1:9" ht="20.100000000000001" customHeight="1" x14ac:dyDescent="0.25">
      <c r="A17" s="13" t="s">
        <v>4</v>
      </c>
      <c r="B17" s="1"/>
      <c r="C17" s="1"/>
      <c r="D17" s="29"/>
      <c r="E17" s="1"/>
      <c r="F17" s="1"/>
      <c r="G17" s="25" t="str">
        <f t="shared" si="0"/>
        <v/>
      </c>
      <c r="H17" s="25" t="str">
        <f t="shared" si="1"/>
        <v/>
      </c>
      <c r="I17" s="128"/>
    </row>
    <row r="18" spans="1:9" ht="20.100000000000001" customHeight="1" x14ac:dyDescent="0.25">
      <c r="A18" s="13" t="s">
        <v>5</v>
      </c>
      <c r="B18" s="1"/>
      <c r="C18" s="1"/>
      <c r="D18" s="29"/>
      <c r="E18" s="1"/>
      <c r="F18" s="1"/>
      <c r="G18" s="25" t="str">
        <f t="shared" si="0"/>
        <v/>
      </c>
      <c r="H18" s="25" t="str">
        <f t="shared" si="1"/>
        <v/>
      </c>
      <c r="I18" s="128"/>
    </row>
    <row r="19" spans="1:9" ht="20.100000000000001" customHeight="1" x14ac:dyDescent="0.25">
      <c r="A19" s="13" t="s">
        <v>6</v>
      </c>
      <c r="B19" s="1"/>
      <c r="C19" s="1"/>
      <c r="D19" s="29"/>
      <c r="E19" s="1"/>
      <c r="F19" s="1"/>
      <c r="G19" s="25" t="str">
        <f t="shared" si="0"/>
        <v/>
      </c>
      <c r="H19" s="25" t="str">
        <f t="shared" si="1"/>
        <v/>
      </c>
      <c r="I19" s="128"/>
    </row>
    <row r="20" spans="1:9" ht="20.100000000000001" customHeight="1" x14ac:dyDescent="0.25">
      <c r="A20" s="13" t="s">
        <v>7</v>
      </c>
      <c r="B20" s="1"/>
      <c r="C20" s="1"/>
      <c r="D20" s="29"/>
      <c r="E20" s="1"/>
      <c r="F20" s="1"/>
      <c r="G20" s="25" t="str">
        <f t="shared" si="0"/>
        <v/>
      </c>
      <c r="H20" s="25" t="str">
        <f t="shared" si="1"/>
        <v/>
      </c>
      <c r="I20" s="128"/>
    </row>
    <row r="21" spans="1:9" ht="20.100000000000001" customHeight="1" x14ac:dyDescent="0.25">
      <c r="A21" s="13" t="s">
        <v>8</v>
      </c>
      <c r="B21" s="1"/>
      <c r="C21" s="1"/>
      <c r="D21" s="29"/>
      <c r="E21" s="1"/>
      <c r="F21" s="1"/>
      <c r="G21" s="25" t="str">
        <f t="shared" si="0"/>
        <v/>
      </c>
      <c r="H21" s="25" t="str">
        <f t="shared" si="1"/>
        <v/>
      </c>
      <c r="I21" s="128"/>
    </row>
    <row r="22" spans="1:9" ht="20.100000000000001" customHeight="1" x14ac:dyDescent="0.25">
      <c r="A22" s="13" t="s">
        <v>9</v>
      </c>
      <c r="B22" s="1"/>
      <c r="C22" s="1"/>
      <c r="D22" s="29"/>
      <c r="E22" s="1"/>
      <c r="F22" s="1"/>
      <c r="G22" s="25" t="str">
        <f t="shared" si="0"/>
        <v/>
      </c>
      <c r="H22" s="25" t="str">
        <f t="shared" si="1"/>
        <v/>
      </c>
      <c r="I22" s="128"/>
    </row>
    <row r="23" spans="1:9" ht="20.100000000000001" customHeight="1" x14ac:dyDescent="0.25">
      <c r="A23" s="13" t="s">
        <v>10</v>
      </c>
      <c r="B23" s="1"/>
      <c r="C23" s="1"/>
      <c r="D23" s="29"/>
      <c r="E23" s="1"/>
      <c r="F23" s="1"/>
      <c r="G23" s="25" t="str">
        <f t="shared" si="0"/>
        <v/>
      </c>
      <c r="H23" s="25" t="str">
        <f t="shared" si="1"/>
        <v/>
      </c>
      <c r="I23" s="128"/>
    </row>
    <row r="24" spans="1:9" ht="20.100000000000001" customHeight="1" x14ac:dyDescent="0.25">
      <c r="A24" s="13" t="s">
        <v>11</v>
      </c>
      <c r="B24" s="1"/>
      <c r="C24" s="1"/>
      <c r="D24" s="29"/>
      <c r="E24" s="1"/>
      <c r="F24" s="1"/>
      <c r="G24" s="25" t="str">
        <f t="shared" si="0"/>
        <v/>
      </c>
      <c r="H24" s="25" t="str">
        <f t="shared" si="1"/>
        <v/>
      </c>
      <c r="I24" s="128"/>
    </row>
    <row r="25" spans="1:9" ht="20.100000000000001" customHeight="1" x14ac:dyDescent="0.25">
      <c r="A25" s="13" t="s">
        <v>12</v>
      </c>
      <c r="B25" s="1"/>
      <c r="C25" s="1"/>
      <c r="D25" s="29"/>
      <c r="E25" s="1"/>
      <c r="F25" s="1"/>
      <c r="G25" s="25" t="str">
        <f t="shared" si="0"/>
        <v/>
      </c>
      <c r="H25" s="25" t="str">
        <f t="shared" si="1"/>
        <v/>
      </c>
      <c r="I25" s="128"/>
    </row>
    <row r="26" spans="1:9" s="67" customFormat="1" x14ac:dyDescent="0.25">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25">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x14ac:dyDescent="0.25">
      <c r="A30" s="104" t="s">
        <v>39</v>
      </c>
      <c r="B30" s="104"/>
      <c r="C30" s="104"/>
      <c r="D30" s="104"/>
      <c r="E30" s="104"/>
      <c r="F30" s="104"/>
      <c r="G30" s="104"/>
      <c r="H30" s="104"/>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30"/>
  <sheetViews>
    <sheetView topLeftCell="A12" zoomScaleNormal="100" workbookViewId="0">
      <selection activeCell="I14" sqref="I14:I25"/>
    </sheetView>
  </sheetViews>
  <sheetFormatPr baseColWidth="10" defaultColWidth="11.42578125" defaultRowHeight="15" x14ac:dyDescent="0.2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x14ac:dyDescent="0.25">
      <c r="A1" s="104" t="s">
        <v>88</v>
      </c>
      <c r="B1" s="104"/>
      <c r="C1" s="104"/>
      <c r="D1" s="104"/>
      <c r="E1" s="104"/>
      <c r="F1" s="104"/>
      <c r="G1" s="104"/>
      <c r="H1" s="104"/>
    </row>
    <row r="2" spans="1:19" x14ac:dyDescent="0.25">
      <c r="A2" s="64"/>
      <c r="B2" s="64"/>
      <c r="C2" s="64"/>
      <c r="D2" s="64"/>
      <c r="E2" s="64"/>
      <c r="F2" s="64"/>
      <c r="G2" s="64"/>
      <c r="H2" s="64"/>
    </row>
    <row r="3" spans="1:19" ht="20.100000000000001" customHeight="1" x14ac:dyDescent="0.25">
      <c r="A3" s="112" t="s">
        <v>14</v>
      </c>
      <c r="B3" s="112"/>
      <c r="C3" s="112"/>
      <c r="D3" s="111" t="str">
        <f>IF('3-Datos generales'!H11="","",'3-Datos generales'!H11)</f>
        <v/>
      </c>
      <c r="E3" s="111"/>
      <c r="F3" s="111"/>
      <c r="G3" s="111"/>
      <c r="H3" s="111"/>
    </row>
    <row r="4" spans="1:19" ht="20.100000000000001" customHeight="1" x14ac:dyDescent="0.25">
      <c r="A4" s="112" t="s">
        <v>13</v>
      </c>
      <c r="B4" s="112"/>
      <c r="C4" s="112"/>
      <c r="D4" s="106"/>
      <c r="E4" s="106"/>
      <c r="F4" s="106"/>
      <c r="G4" s="106"/>
      <c r="H4" s="106"/>
    </row>
    <row r="5" spans="1:19" ht="20.100000000000001" customHeight="1" x14ac:dyDescent="0.25">
      <c r="A5" s="112" t="s">
        <v>32</v>
      </c>
      <c r="B5" s="112"/>
      <c r="C5" s="112"/>
      <c r="D5" s="111"/>
      <c r="E5" s="111"/>
      <c r="F5" s="111"/>
      <c r="G5" s="111"/>
      <c r="H5" s="111"/>
      <c r="L5" s="65"/>
      <c r="M5" s="65"/>
      <c r="N5" s="65"/>
      <c r="O5" s="65"/>
      <c r="P5" s="65"/>
      <c r="Q5" s="65"/>
      <c r="R5" s="65"/>
      <c r="S5" s="65"/>
    </row>
    <row r="6" spans="1:19" ht="20.100000000000001" customHeight="1" x14ac:dyDescent="0.25">
      <c r="A6" s="66" t="s">
        <v>51</v>
      </c>
      <c r="B6" s="66"/>
      <c r="C6" s="66"/>
      <c r="D6" s="111"/>
      <c r="E6" s="111"/>
      <c r="F6" s="111"/>
      <c r="G6" s="111"/>
      <c r="H6" s="111"/>
      <c r="L6" s="65"/>
      <c r="M6" s="65"/>
      <c r="N6" s="65"/>
      <c r="O6" s="65"/>
      <c r="P6" s="65"/>
      <c r="Q6" s="65"/>
      <c r="R6" s="65"/>
      <c r="S6" s="65"/>
    </row>
    <row r="7" spans="1:19" ht="20.100000000000001" customHeight="1" x14ac:dyDescent="0.25">
      <c r="A7" s="66" t="s">
        <v>15</v>
      </c>
      <c r="B7" s="66"/>
      <c r="C7" s="66"/>
      <c r="D7" s="111"/>
      <c r="E7" s="111"/>
      <c r="F7" s="111"/>
      <c r="G7" s="111"/>
      <c r="H7" s="111"/>
      <c r="L7" s="65"/>
      <c r="M7" s="65"/>
      <c r="N7" s="65"/>
      <c r="O7" s="65"/>
      <c r="P7" s="65"/>
      <c r="Q7" s="65"/>
      <c r="R7" s="65"/>
      <c r="S7" s="65"/>
    </row>
    <row r="8" spans="1:19" ht="20.100000000000001" customHeight="1" x14ac:dyDescent="0.25">
      <c r="A8" s="66" t="s">
        <v>37</v>
      </c>
      <c r="B8" s="66"/>
      <c r="C8" s="66"/>
      <c r="D8" s="111"/>
      <c r="E8" s="111"/>
      <c r="F8" s="111"/>
      <c r="G8" s="111"/>
      <c r="H8" s="111"/>
      <c r="L8" s="65"/>
      <c r="M8" s="65"/>
      <c r="N8" s="65"/>
      <c r="O8" s="65"/>
      <c r="P8" s="65"/>
      <c r="Q8" s="65"/>
      <c r="R8" s="65"/>
      <c r="S8" s="65"/>
    </row>
    <row r="11" spans="1:19" ht="15" customHeight="1" x14ac:dyDescent="0.25">
      <c r="A11" s="113" t="s">
        <v>38</v>
      </c>
      <c r="B11" s="114"/>
      <c r="C11" s="114"/>
      <c r="D11" s="114"/>
      <c r="E11" s="114"/>
      <c r="F11" s="114"/>
      <c r="G11" s="114"/>
      <c r="H11" s="114"/>
      <c r="I11" s="114"/>
    </row>
    <row r="12" spans="1:19" ht="15" customHeight="1" x14ac:dyDescent="0.25">
      <c r="A12" s="105" t="s">
        <v>0</v>
      </c>
      <c r="B12" s="105" t="s">
        <v>46</v>
      </c>
      <c r="C12" s="105" t="s">
        <v>24</v>
      </c>
      <c r="D12" s="105" t="s">
        <v>44</v>
      </c>
      <c r="E12" s="105" t="s">
        <v>87</v>
      </c>
      <c r="F12" s="105" t="s">
        <v>33</v>
      </c>
      <c r="G12" s="115" t="s">
        <v>17</v>
      </c>
      <c r="H12" s="115"/>
      <c r="I12" s="109" t="s">
        <v>112</v>
      </c>
    </row>
    <row r="13" spans="1:19" s="67" customFormat="1" ht="75" customHeight="1" x14ac:dyDescent="0.25">
      <c r="A13" s="105"/>
      <c r="B13" s="105"/>
      <c r="C13" s="105"/>
      <c r="D13" s="105"/>
      <c r="E13" s="105"/>
      <c r="F13" s="105"/>
      <c r="G13" s="42" t="s">
        <v>47</v>
      </c>
      <c r="H13" s="42" t="s">
        <v>48</v>
      </c>
      <c r="I13" s="110"/>
    </row>
    <row r="14" spans="1:19" ht="20.100000000000001" customHeight="1" x14ac:dyDescent="0.25">
      <c r="A14" s="13" t="s">
        <v>1</v>
      </c>
      <c r="B14" s="1"/>
      <c r="C14" s="1"/>
      <c r="D14" s="29"/>
      <c r="E14" s="1"/>
      <c r="F14" s="1"/>
      <c r="G14" s="25" t="str">
        <f>IF(B14=0,"",B14/E14)</f>
        <v/>
      </c>
      <c r="H14" s="25" t="str">
        <f>IF(B14=0,"",B14/F14)</f>
        <v/>
      </c>
      <c r="I14" s="128"/>
    </row>
    <row r="15" spans="1:19" ht="20.100000000000001" customHeight="1" x14ac:dyDescent="0.25">
      <c r="A15" s="13" t="s">
        <v>2</v>
      </c>
      <c r="B15" s="1"/>
      <c r="C15" s="1"/>
      <c r="D15" s="29"/>
      <c r="E15" s="1"/>
      <c r="F15" s="1"/>
      <c r="G15" s="25" t="str">
        <f t="shared" ref="G15:G25" si="0">IF(B15=0,"",B15/E15)</f>
        <v/>
      </c>
      <c r="H15" s="25" t="str">
        <f t="shared" ref="H15:H25" si="1">IF(B15=0,"",B15/F15)</f>
        <v/>
      </c>
      <c r="I15" s="128"/>
    </row>
    <row r="16" spans="1:19" ht="20.100000000000001" customHeight="1" x14ac:dyDescent="0.25">
      <c r="A16" s="13" t="s">
        <v>3</v>
      </c>
      <c r="B16" s="1"/>
      <c r="C16" s="1"/>
      <c r="D16" s="29"/>
      <c r="E16" s="1"/>
      <c r="F16" s="1"/>
      <c r="G16" s="25" t="str">
        <f t="shared" si="0"/>
        <v/>
      </c>
      <c r="H16" s="25" t="str">
        <f t="shared" si="1"/>
        <v/>
      </c>
      <c r="I16" s="128"/>
    </row>
    <row r="17" spans="1:9" ht="20.100000000000001" customHeight="1" x14ac:dyDescent="0.25">
      <c r="A17" s="13" t="s">
        <v>4</v>
      </c>
      <c r="B17" s="1"/>
      <c r="C17" s="1"/>
      <c r="D17" s="29"/>
      <c r="E17" s="1"/>
      <c r="F17" s="1"/>
      <c r="G17" s="25" t="str">
        <f t="shared" si="0"/>
        <v/>
      </c>
      <c r="H17" s="25" t="str">
        <f t="shared" si="1"/>
        <v/>
      </c>
      <c r="I17" s="128"/>
    </row>
    <row r="18" spans="1:9" ht="20.100000000000001" customHeight="1" x14ac:dyDescent="0.25">
      <c r="A18" s="13" t="s">
        <v>5</v>
      </c>
      <c r="B18" s="1"/>
      <c r="C18" s="1"/>
      <c r="D18" s="29"/>
      <c r="E18" s="1"/>
      <c r="F18" s="1"/>
      <c r="G18" s="25" t="str">
        <f t="shared" si="0"/>
        <v/>
      </c>
      <c r="H18" s="25" t="str">
        <f t="shared" si="1"/>
        <v/>
      </c>
      <c r="I18" s="128"/>
    </row>
    <row r="19" spans="1:9" ht="20.100000000000001" customHeight="1" x14ac:dyDescent="0.25">
      <c r="A19" s="13" t="s">
        <v>6</v>
      </c>
      <c r="B19" s="1"/>
      <c r="C19" s="1"/>
      <c r="D19" s="29"/>
      <c r="E19" s="1"/>
      <c r="F19" s="1"/>
      <c r="G19" s="25" t="str">
        <f t="shared" si="0"/>
        <v/>
      </c>
      <c r="H19" s="25" t="str">
        <f t="shared" si="1"/>
        <v/>
      </c>
      <c r="I19" s="128"/>
    </row>
    <row r="20" spans="1:9" ht="20.100000000000001" customHeight="1" x14ac:dyDescent="0.25">
      <c r="A20" s="13" t="s">
        <v>7</v>
      </c>
      <c r="B20" s="1"/>
      <c r="C20" s="1"/>
      <c r="D20" s="29"/>
      <c r="E20" s="1"/>
      <c r="F20" s="1"/>
      <c r="G20" s="25" t="str">
        <f t="shared" si="0"/>
        <v/>
      </c>
      <c r="H20" s="25" t="str">
        <f t="shared" si="1"/>
        <v/>
      </c>
      <c r="I20" s="128"/>
    </row>
    <row r="21" spans="1:9" ht="20.100000000000001" customHeight="1" x14ac:dyDescent="0.25">
      <c r="A21" s="13" t="s">
        <v>8</v>
      </c>
      <c r="B21" s="1"/>
      <c r="C21" s="1"/>
      <c r="D21" s="29"/>
      <c r="E21" s="1"/>
      <c r="F21" s="1"/>
      <c r="G21" s="25" t="str">
        <f t="shared" si="0"/>
        <v/>
      </c>
      <c r="H21" s="25" t="str">
        <f t="shared" si="1"/>
        <v/>
      </c>
      <c r="I21" s="128"/>
    </row>
    <row r="22" spans="1:9" ht="20.100000000000001" customHeight="1" x14ac:dyDescent="0.25">
      <c r="A22" s="13" t="s">
        <v>9</v>
      </c>
      <c r="B22" s="1"/>
      <c r="C22" s="1"/>
      <c r="D22" s="29"/>
      <c r="E22" s="1"/>
      <c r="F22" s="1"/>
      <c r="G22" s="25" t="str">
        <f t="shared" si="0"/>
        <v/>
      </c>
      <c r="H22" s="25" t="str">
        <f t="shared" si="1"/>
        <v/>
      </c>
      <c r="I22" s="128"/>
    </row>
    <row r="23" spans="1:9" ht="20.100000000000001" customHeight="1" x14ac:dyDescent="0.25">
      <c r="A23" s="13" t="s">
        <v>10</v>
      </c>
      <c r="B23" s="1"/>
      <c r="C23" s="1"/>
      <c r="D23" s="29"/>
      <c r="E23" s="1"/>
      <c r="F23" s="1"/>
      <c r="G23" s="25" t="str">
        <f t="shared" si="0"/>
        <v/>
      </c>
      <c r="H23" s="25" t="str">
        <f t="shared" si="1"/>
        <v/>
      </c>
      <c r="I23" s="128"/>
    </row>
    <row r="24" spans="1:9" ht="20.100000000000001" customHeight="1" x14ac:dyDescent="0.25">
      <c r="A24" s="13" t="s">
        <v>11</v>
      </c>
      <c r="B24" s="1"/>
      <c r="C24" s="1"/>
      <c r="D24" s="29"/>
      <c r="E24" s="1"/>
      <c r="F24" s="1"/>
      <c r="G24" s="25" t="str">
        <f t="shared" si="0"/>
        <v/>
      </c>
      <c r="H24" s="25" t="str">
        <f t="shared" si="1"/>
        <v/>
      </c>
      <c r="I24" s="128"/>
    </row>
    <row r="25" spans="1:9" ht="20.100000000000001" customHeight="1" x14ac:dyDescent="0.25">
      <c r="A25" s="13" t="s">
        <v>12</v>
      </c>
      <c r="B25" s="1"/>
      <c r="C25" s="1"/>
      <c r="D25" s="29"/>
      <c r="E25" s="1"/>
      <c r="F25" s="1"/>
      <c r="G25" s="25" t="str">
        <f t="shared" si="0"/>
        <v/>
      </c>
      <c r="H25" s="25" t="str">
        <f t="shared" si="1"/>
        <v/>
      </c>
      <c r="I25" s="128"/>
    </row>
    <row r="26" spans="1:9" s="67" customFormat="1" x14ac:dyDescent="0.25">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25">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x14ac:dyDescent="0.25">
      <c r="A30" s="104" t="s">
        <v>39</v>
      </c>
      <c r="B30" s="104"/>
      <c r="C30" s="104"/>
      <c r="D30" s="104"/>
      <c r="E30" s="104"/>
      <c r="F30" s="104"/>
      <c r="G30" s="104"/>
      <c r="H30" s="104"/>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0"/>
  <sheetViews>
    <sheetView topLeftCell="A12" zoomScaleNormal="100" workbookViewId="0">
      <selection activeCell="I15" sqref="I15"/>
    </sheetView>
  </sheetViews>
  <sheetFormatPr baseColWidth="10" defaultColWidth="11.42578125" defaultRowHeight="15" x14ac:dyDescent="0.2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x14ac:dyDescent="0.25">
      <c r="A1" s="104" t="s">
        <v>88</v>
      </c>
      <c r="B1" s="104"/>
      <c r="C1" s="104"/>
      <c r="D1" s="104"/>
      <c r="E1" s="104"/>
      <c r="F1" s="104"/>
      <c r="G1" s="104"/>
      <c r="H1" s="104"/>
    </row>
    <row r="2" spans="1:19" x14ac:dyDescent="0.25">
      <c r="A2" s="64"/>
      <c r="B2" s="64"/>
      <c r="C2" s="64"/>
      <c r="D2" s="64"/>
      <c r="E2" s="64"/>
      <c r="F2" s="64"/>
      <c r="G2" s="64"/>
      <c r="H2" s="64"/>
    </row>
    <row r="3" spans="1:19" ht="20.100000000000001" customHeight="1" x14ac:dyDescent="0.25">
      <c r="A3" s="112" t="s">
        <v>14</v>
      </c>
      <c r="B3" s="112"/>
      <c r="C3" s="112"/>
      <c r="D3" s="111" t="str">
        <f>IF('3-Datos generales'!H11="","",'3-Datos generales'!H11)</f>
        <v/>
      </c>
      <c r="E3" s="111"/>
      <c r="F3" s="111"/>
      <c r="G3" s="111"/>
      <c r="H3" s="111"/>
    </row>
    <row r="4" spans="1:19" ht="20.100000000000001" customHeight="1" x14ac:dyDescent="0.25">
      <c r="A4" s="112" t="s">
        <v>13</v>
      </c>
      <c r="B4" s="112"/>
      <c r="C4" s="112"/>
      <c r="D4" s="106"/>
      <c r="E4" s="116"/>
      <c r="F4" s="116"/>
      <c r="G4" s="116"/>
      <c r="H4" s="116"/>
    </row>
    <row r="5" spans="1:19" ht="20.100000000000001" customHeight="1" x14ac:dyDescent="0.25">
      <c r="A5" s="112" t="s">
        <v>32</v>
      </c>
      <c r="B5" s="112"/>
      <c r="C5" s="112"/>
      <c r="D5" s="111"/>
      <c r="E5" s="111"/>
      <c r="F5" s="111"/>
      <c r="G5" s="111"/>
      <c r="H5" s="111"/>
      <c r="L5" s="65"/>
      <c r="M5" s="65"/>
      <c r="N5" s="65"/>
      <c r="O5" s="65"/>
      <c r="P5" s="65"/>
      <c r="Q5" s="65"/>
      <c r="R5" s="65"/>
      <c r="S5" s="65"/>
    </row>
    <row r="6" spans="1:19" ht="20.100000000000001" customHeight="1" x14ac:dyDescent="0.25">
      <c r="A6" s="66" t="s">
        <v>51</v>
      </c>
      <c r="B6" s="66"/>
      <c r="C6" s="66"/>
      <c r="D6" s="111"/>
      <c r="E6" s="111"/>
      <c r="F6" s="111"/>
      <c r="G6" s="111"/>
      <c r="H6" s="111"/>
      <c r="L6" s="65"/>
      <c r="M6" s="65"/>
      <c r="N6" s="65"/>
      <c r="O6" s="65"/>
      <c r="P6" s="65"/>
      <c r="Q6" s="65"/>
      <c r="R6" s="65"/>
      <c r="S6" s="65"/>
    </row>
    <row r="7" spans="1:19" ht="20.100000000000001" customHeight="1" x14ac:dyDescent="0.25">
      <c r="A7" s="66" t="s">
        <v>15</v>
      </c>
      <c r="B7" s="66"/>
      <c r="C7" s="66"/>
      <c r="D7" s="111"/>
      <c r="E7" s="111"/>
      <c r="F7" s="111"/>
      <c r="G7" s="111"/>
      <c r="H7" s="111"/>
      <c r="L7" s="65"/>
      <c r="M7" s="65"/>
      <c r="N7" s="65"/>
      <c r="O7" s="65"/>
      <c r="P7" s="65"/>
      <c r="Q7" s="65"/>
      <c r="R7" s="65"/>
      <c r="S7" s="65"/>
    </row>
    <row r="8" spans="1:19" ht="20.100000000000001" customHeight="1" x14ac:dyDescent="0.25">
      <c r="A8" s="66" t="s">
        <v>37</v>
      </c>
      <c r="B8" s="66"/>
      <c r="C8" s="66"/>
      <c r="D8" s="111"/>
      <c r="E8" s="111"/>
      <c r="F8" s="111"/>
      <c r="G8" s="111"/>
      <c r="H8" s="111"/>
      <c r="L8" s="65"/>
      <c r="M8" s="65"/>
      <c r="N8" s="65"/>
      <c r="O8" s="65"/>
      <c r="P8" s="65"/>
      <c r="Q8" s="65"/>
      <c r="R8" s="65"/>
      <c r="S8" s="65"/>
    </row>
    <row r="11" spans="1:19" ht="15" customHeight="1" x14ac:dyDescent="0.25">
      <c r="A11" s="113" t="s">
        <v>38</v>
      </c>
      <c r="B11" s="114"/>
      <c r="C11" s="114"/>
      <c r="D11" s="114"/>
      <c r="E11" s="114"/>
      <c r="F11" s="114"/>
      <c r="G11" s="114"/>
      <c r="H11" s="114"/>
      <c r="I11" s="114"/>
    </row>
    <row r="12" spans="1:19" ht="15" customHeight="1" x14ac:dyDescent="0.25">
      <c r="A12" s="105" t="s">
        <v>0</v>
      </c>
      <c r="B12" s="105" t="s">
        <v>46</v>
      </c>
      <c r="C12" s="105" t="s">
        <v>24</v>
      </c>
      <c r="D12" s="105" t="s">
        <v>44</v>
      </c>
      <c r="E12" s="105" t="s">
        <v>87</v>
      </c>
      <c r="F12" s="105" t="s">
        <v>33</v>
      </c>
      <c r="G12" s="115" t="s">
        <v>17</v>
      </c>
      <c r="H12" s="115"/>
      <c r="I12" s="109" t="s">
        <v>112</v>
      </c>
    </row>
    <row r="13" spans="1:19" s="67" customFormat="1" ht="75" customHeight="1" x14ac:dyDescent="0.25">
      <c r="A13" s="105"/>
      <c r="B13" s="105"/>
      <c r="C13" s="105"/>
      <c r="D13" s="105"/>
      <c r="E13" s="105"/>
      <c r="F13" s="105"/>
      <c r="G13" s="42" t="s">
        <v>47</v>
      </c>
      <c r="H13" s="42" t="s">
        <v>48</v>
      </c>
      <c r="I13" s="110"/>
    </row>
    <row r="14" spans="1:19" ht="20.100000000000001" customHeight="1" x14ac:dyDescent="0.25">
      <c r="A14" s="13" t="s">
        <v>1</v>
      </c>
      <c r="B14" s="1"/>
      <c r="C14" s="1"/>
      <c r="D14" s="29"/>
      <c r="E14" s="1"/>
      <c r="F14" s="1"/>
      <c r="G14" s="25" t="str">
        <f>IF(B14=0,"",B14/E14)</f>
        <v/>
      </c>
      <c r="H14" s="25" t="str">
        <f>IF(B14=0,"",B14/F14)</f>
        <v/>
      </c>
      <c r="I14" s="128"/>
    </row>
    <row r="15" spans="1:19" ht="20.100000000000001" customHeight="1" x14ac:dyDescent="0.25">
      <c r="A15" s="13" t="s">
        <v>2</v>
      </c>
      <c r="B15" s="1"/>
      <c r="C15" s="1"/>
      <c r="D15" s="29"/>
      <c r="E15" s="1"/>
      <c r="F15" s="1"/>
      <c r="G15" s="25" t="str">
        <f t="shared" ref="G15:G25" si="0">IF(B15=0,"",B15/E15)</f>
        <v/>
      </c>
      <c r="H15" s="25" t="str">
        <f t="shared" ref="H15:H25" si="1">IF(B15=0,"",B15/F15)</f>
        <v/>
      </c>
      <c r="I15" s="128"/>
    </row>
    <row r="16" spans="1:19" ht="20.100000000000001" customHeight="1" x14ac:dyDescent="0.25">
      <c r="A16" s="13" t="s">
        <v>3</v>
      </c>
      <c r="B16" s="1"/>
      <c r="C16" s="1"/>
      <c r="D16" s="29"/>
      <c r="E16" s="1"/>
      <c r="F16" s="1"/>
      <c r="G16" s="25" t="str">
        <f t="shared" si="0"/>
        <v/>
      </c>
      <c r="H16" s="25" t="str">
        <f t="shared" si="1"/>
        <v/>
      </c>
      <c r="I16" s="128"/>
    </row>
    <row r="17" spans="1:9" ht="20.100000000000001" customHeight="1" x14ac:dyDescent="0.25">
      <c r="A17" s="13" t="s">
        <v>4</v>
      </c>
      <c r="B17" s="1"/>
      <c r="C17" s="1"/>
      <c r="D17" s="29"/>
      <c r="E17" s="1"/>
      <c r="F17" s="1"/>
      <c r="G17" s="25" t="str">
        <f t="shared" si="0"/>
        <v/>
      </c>
      <c r="H17" s="25" t="str">
        <f t="shared" si="1"/>
        <v/>
      </c>
      <c r="I17" s="128"/>
    </row>
    <row r="18" spans="1:9" ht="20.100000000000001" customHeight="1" x14ac:dyDescent="0.25">
      <c r="A18" s="13" t="s">
        <v>5</v>
      </c>
      <c r="B18" s="1"/>
      <c r="C18" s="1"/>
      <c r="D18" s="29"/>
      <c r="E18" s="1"/>
      <c r="F18" s="1"/>
      <c r="G18" s="25" t="str">
        <f t="shared" si="0"/>
        <v/>
      </c>
      <c r="H18" s="25" t="str">
        <f t="shared" si="1"/>
        <v/>
      </c>
      <c r="I18" s="128"/>
    </row>
    <row r="19" spans="1:9" ht="20.100000000000001" customHeight="1" x14ac:dyDescent="0.25">
      <c r="A19" s="13" t="s">
        <v>6</v>
      </c>
      <c r="B19" s="1"/>
      <c r="C19" s="1"/>
      <c r="D19" s="29"/>
      <c r="E19" s="1"/>
      <c r="F19" s="1"/>
      <c r="G19" s="25" t="str">
        <f t="shared" si="0"/>
        <v/>
      </c>
      <c r="H19" s="25" t="str">
        <f t="shared" si="1"/>
        <v/>
      </c>
      <c r="I19" s="128"/>
    </row>
    <row r="20" spans="1:9" ht="20.100000000000001" customHeight="1" x14ac:dyDescent="0.25">
      <c r="A20" s="13" t="s">
        <v>7</v>
      </c>
      <c r="B20" s="1"/>
      <c r="C20" s="1"/>
      <c r="D20" s="29"/>
      <c r="E20" s="1"/>
      <c r="F20" s="1"/>
      <c r="G20" s="25" t="str">
        <f t="shared" si="0"/>
        <v/>
      </c>
      <c r="H20" s="25" t="str">
        <f t="shared" si="1"/>
        <v/>
      </c>
      <c r="I20" s="128"/>
    </row>
    <row r="21" spans="1:9" ht="20.100000000000001" customHeight="1" x14ac:dyDescent="0.25">
      <c r="A21" s="13" t="s">
        <v>8</v>
      </c>
      <c r="B21" s="1"/>
      <c r="C21" s="1"/>
      <c r="D21" s="29"/>
      <c r="E21" s="1"/>
      <c r="F21" s="1"/>
      <c r="G21" s="25" t="str">
        <f t="shared" si="0"/>
        <v/>
      </c>
      <c r="H21" s="25" t="str">
        <f t="shared" si="1"/>
        <v/>
      </c>
      <c r="I21" s="128"/>
    </row>
    <row r="22" spans="1:9" ht="20.100000000000001" customHeight="1" x14ac:dyDescent="0.25">
      <c r="A22" s="13" t="s">
        <v>9</v>
      </c>
      <c r="B22" s="1"/>
      <c r="C22" s="1"/>
      <c r="D22" s="29"/>
      <c r="E22" s="1"/>
      <c r="F22" s="1"/>
      <c r="G22" s="25" t="str">
        <f t="shared" si="0"/>
        <v/>
      </c>
      <c r="H22" s="25" t="str">
        <f t="shared" si="1"/>
        <v/>
      </c>
      <c r="I22" s="128"/>
    </row>
    <row r="23" spans="1:9" ht="20.100000000000001" customHeight="1" x14ac:dyDescent="0.25">
      <c r="A23" s="13" t="s">
        <v>10</v>
      </c>
      <c r="B23" s="1"/>
      <c r="C23" s="1"/>
      <c r="D23" s="29"/>
      <c r="E23" s="1"/>
      <c r="F23" s="1"/>
      <c r="G23" s="25" t="str">
        <f t="shared" si="0"/>
        <v/>
      </c>
      <c r="H23" s="25" t="str">
        <f t="shared" si="1"/>
        <v/>
      </c>
      <c r="I23" s="128"/>
    </row>
    <row r="24" spans="1:9" ht="20.100000000000001" customHeight="1" x14ac:dyDescent="0.25">
      <c r="A24" s="13" t="s">
        <v>11</v>
      </c>
      <c r="B24" s="1"/>
      <c r="C24" s="1"/>
      <c r="D24" s="29"/>
      <c r="E24" s="1"/>
      <c r="F24" s="1"/>
      <c r="G24" s="25" t="str">
        <f t="shared" si="0"/>
        <v/>
      </c>
      <c r="H24" s="25" t="str">
        <f t="shared" si="1"/>
        <v/>
      </c>
      <c r="I24" s="128"/>
    </row>
    <row r="25" spans="1:9" ht="20.100000000000001" customHeight="1" x14ac:dyDescent="0.25">
      <c r="A25" s="13" t="s">
        <v>12</v>
      </c>
      <c r="B25" s="1"/>
      <c r="C25" s="1"/>
      <c r="D25" s="29"/>
      <c r="E25" s="1"/>
      <c r="F25" s="1"/>
      <c r="G25" s="25" t="str">
        <f t="shared" si="0"/>
        <v/>
      </c>
      <c r="H25" s="25" t="str">
        <f t="shared" si="1"/>
        <v/>
      </c>
      <c r="I25" s="128"/>
    </row>
    <row r="26" spans="1:9" s="67" customFormat="1" x14ac:dyDescent="0.25">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25">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x14ac:dyDescent="0.25">
      <c r="A30" s="104" t="s">
        <v>39</v>
      </c>
      <c r="B30" s="104"/>
      <c r="C30" s="104"/>
      <c r="D30" s="104"/>
      <c r="E30" s="104"/>
      <c r="F30" s="104"/>
      <c r="G30" s="104"/>
      <c r="H30" s="104"/>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fitToHeight="2" orientation="portrait" horizontalDpi="4294967294" r:id="rId1"/>
  <headerFooter>
    <oddFooter>&amp;L&amp;A&amp;C&amp;D&amp;R&amp;P</oddFooter>
  </headerFooter>
  <rowBreaks count="2" manualBreakCount="2">
    <brk id="51" max="16383" man="1"/>
    <brk id="117" max="1638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30"/>
  <sheetViews>
    <sheetView topLeftCell="A13" zoomScaleNormal="100" workbookViewId="0">
      <selection activeCell="I14" sqref="I14:I25"/>
    </sheetView>
  </sheetViews>
  <sheetFormatPr baseColWidth="10" defaultColWidth="11.42578125" defaultRowHeight="15" x14ac:dyDescent="0.25"/>
  <cols>
    <col min="1" max="1" width="12" style="15" customWidth="1"/>
    <col min="2" max="6" width="13.7109375" style="15" customWidth="1"/>
    <col min="7" max="8" width="15.7109375" style="15" customWidth="1"/>
    <col min="9" max="9" width="13.7109375" style="15" customWidth="1"/>
    <col min="10" max="16384" width="11.42578125" style="15"/>
  </cols>
  <sheetData>
    <row r="1" spans="1:19" ht="18.75" x14ac:dyDescent="0.25">
      <c r="A1" s="104" t="s">
        <v>88</v>
      </c>
      <c r="B1" s="104"/>
      <c r="C1" s="104"/>
      <c r="D1" s="104"/>
      <c r="E1" s="104"/>
      <c r="F1" s="104"/>
      <c r="G1" s="104"/>
      <c r="H1" s="104"/>
    </row>
    <row r="2" spans="1:19" x14ac:dyDescent="0.25">
      <c r="A2" s="64"/>
      <c r="B2" s="64"/>
      <c r="C2" s="64"/>
      <c r="D2" s="64"/>
      <c r="E2" s="64"/>
      <c r="F2" s="64"/>
      <c r="G2" s="64"/>
      <c r="H2" s="64"/>
    </row>
    <row r="3" spans="1:19" ht="20.100000000000001" customHeight="1" x14ac:dyDescent="0.25">
      <c r="A3" s="112" t="s">
        <v>14</v>
      </c>
      <c r="B3" s="112"/>
      <c r="C3" s="112"/>
      <c r="D3" s="111" t="str">
        <f>IF('3-Datos generales'!H11="","",'3-Datos generales'!H11)</f>
        <v/>
      </c>
      <c r="E3" s="111"/>
      <c r="F3" s="111"/>
      <c r="G3" s="111"/>
      <c r="H3" s="111"/>
    </row>
    <row r="4" spans="1:19" ht="20.100000000000001" customHeight="1" x14ac:dyDescent="0.25">
      <c r="A4" s="112" t="s">
        <v>13</v>
      </c>
      <c r="B4" s="112"/>
      <c r="C4" s="112"/>
      <c r="D4" s="106"/>
      <c r="E4" s="106"/>
      <c r="F4" s="106"/>
      <c r="G4" s="106"/>
      <c r="H4" s="106"/>
    </row>
    <row r="5" spans="1:19" ht="20.100000000000001" customHeight="1" x14ac:dyDescent="0.25">
      <c r="A5" s="112" t="s">
        <v>32</v>
      </c>
      <c r="B5" s="112"/>
      <c r="C5" s="112"/>
      <c r="D5" s="111"/>
      <c r="E5" s="111"/>
      <c r="F5" s="111"/>
      <c r="G5" s="111"/>
      <c r="H5" s="111"/>
      <c r="L5" s="65"/>
      <c r="M5" s="65"/>
      <c r="N5" s="65"/>
      <c r="O5" s="65"/>
      <c r="P5" s="65"/>
      <c r="Q5" s="65"/>
      <c r="R5" s="65"/>
      <c r="S5" s="65"/>
    </row>
    <row r="6" spans="1:19" ht="20.100000000000001" customHeight="1" x14ac:dyDescent="0.25">
      <c r="A6" s="66" t="s">
        <v>51</v>
      </c>
      <c r="B6" s="66"/>
      <c r="C6" s="66"/>
      <c r="D6" s="117"/>
      <c r="E6" s="111"/>
      <c r="F6" s="111"/>
      <c r="G6" s="111"/>
      <c r="H6" s="111"/>
      <c r="L6" s="65"/>
      <c r="M6" s="65"/>
      <c r="N6" s="65"/>
      <c r="O6" s="65"/>
      <c r="P6" s="65"/>
      <c r="Q6" s="65"/>
      <c r="R6" s="65"/>
      <c r="S6" s="65"/>
    </row>
    <row r="7" spans="1:19" ht="20.100000000000001" customHeight="1" x14ac:dyDescent="0.25">
      <c r="A7" s="66" t="s">
        <v>15</v>
      </c>
      <c r="B7" s="66"/>
      <c r="C7" s="66"/>
      <c r="D7" s="117"/>
      <c r="E7" s="111"/>
      <c r="F7" s="111"/>
      <c r="G7" s="111"/>
      <c r="H7" s="111"/>
      <c r="L7" s="65"/>
      <c r="M7" s="65"/>
      <c r="N7" s="65"/>
      <c r="O7" s="65"/>
      <c r="P7" s="65"/>
      <c r="Q7" s="65"/>
      <c r="R7" s="65"/>
      <c r="S7" s="65"/>
    </row>
    <row r="8" spans="1:19" ht="20.100000000000001" customHeight="1" x14ac:dyDescent="0.25">
      <c r="A8" s="66" t="s">
        <v>37</v>
      </c>
      <c r="B8" s="66"/>
      <c r="C8" s="66"/>
      <c r="D8" s="111"/>
      <c r="E8" s="111"/>
      <c r="F8" s="111"/>
      <c r="G8" s="111"/>
      <c r="H8" s="111"/>
      <c r="L8" s="65"/>
      <c r="M8" s="65"/>
      <c r="N8" s="65"/>
      <c r="O8" s="65"/>
      <c r="P8" s="65"/>
      <c r="Q8" s="65"/>
      <c r="R8" s="65"/>
      <c r="S8" s="65"/>
    </row>
    <row r="11" spans="1:19" ht="15" customHeight="1" x14ac:dyDescent="0.25">
      <c r="A11" s="113" t="s">
        <v>38</v>
      </c>
      <c r="B11" s="114"/>
      <c r="C11" s="114"/>
      <c r="D11" s="114"/>
      <c r="E11" s="114"/>
      <c r="F11" s="114"/>
      <c r="G11" s="114"/>
      <c r="H11" s="114"/>
      <c r="I11" s="114"/>
    </row>
    <row r="12" spans="1:19" ht="15" customHeight="1" x14ac:dyDescent="0.25">
      <c r="A12" s="105" t="s">
        <v>0</v>
      </c>
      <c r="B12" s="105" t="s">
        <v>46</v>
      </c>
      <c r="C12" s="105" t="s">
        <v>24</v>
      </c>
      <c r="D12" s="105" t="s">
        <v>44</v>
      </c>
      <c r="E12" s="105" t="s">
        <v>87</v>
      </c>
      <c r="F12" s="105" t="s">
        <v>33</v>
      </c>
      <c r="G12" s="115" t="s">
        <v>17</v>
      </c>
      <c r="H12" s="115"/>
      <c r="I12" s="109" t="s">
        <v>112</v>
      </c>
    </row>
    <row r="13" spans="1:19" s="67" customFormat="1" ht="75" customHeight="1" x14ac:dyDescent="0.25">
      <c r="A13" s="105"/>
      <c r="B13" s="105"/>
      <c r="C13" s="105"/>
      <c r="D13" s="105"/>
      <c r="E13" s="105"/>
      <c r="F13" s="105"/>
      <c r="G13" s="42" t="s">
        <v>47</v>
      </c>
      <c r="H13" s="42" t="s">
        <v>48</v>
      </c>
      <c r="I13" s="110"/>
    </row>
    <row r="14" spans="1:19" ht="20.100000000000001" customHeight="1" x14ac:dyDescent="0.25">
      <c r="A14" s="13" t="s">
        <v>1</v>
      </c>
      <c r="B14" s="1"/>
      <c r="C14" s="1"/>
      <c r="D14" s="29"/>
      <c r="E14" s="1"/>
      <c r="F14" s="1"/>
      <c r="G14" s="25" t="str">
        <f>IF(B14=0,"",B14/E14)</f>
        <v/>
      </c>
      <c r="H14" s="25" t="str">
        <f>IF(B14=0,"",B14/F14)</f>
        <v/>
      </c>
      <c r="I14" s="128"/>
    </row>
    <row r="15" spans="1:19" ht="20.100000000000001" customHeight="1" x14ac:dyDescent="0.25">
      <c r="A15" s="13" t="s">
        <v>2</v>
      </c>
      <c r="B15" s="1"/>
      <c r="C15" s="1"/>
      <c r="D15" s="29"/>
      <c r="E15" s="1"/>
      <c r="F15" s="1"/>
      <c r="G15" s="25" t="str">
        <f t="shared" ref="G15:G25" si="0">IF(B15=0,"",B15/E15)</f>
        <v/>
      </c>
      <c r="H15" s="25" t="str">
        <f t="shared" ref="H15:H25" si="1">IF(B15=0,"",B15/F15)</f>
        <v/>
      </c>
      <c r="I15" s="128"/>
    </row>
    <row r="16" spans="1:19" ht="20.100000000000001" customHeight="1" x14ac:dyDescent="0.25">
      <c r="A16" s="13" t="s">
        <v>3</v>
      </c>
      <c r="B16" s="1"/>
      <c r="C16" s="1"/>
      <c r="D16" s="29"/>
      <c r="E16" s="1"/>
      <c r="F16" s="1"/>
      <c r="G16" s="25" t="str">
        <f t="shared" si="0"/>
        <v/>
      </c>
      <c r="H16" s="25" t="str">
        <f t="shared" si="1"/>
        <v/>
      </c>
      <c r="I16" s="128"/>
    </row>
    <row r="17" spans="1:9" ht="20.100000000000001" customHeight="1" x14ac:dyDescent="0.25">
      <c r="A17" s="13" t="s">
        <v>4</v>
      </c>
      <c r="B17" s="1"/>
      <c r="C17" s="1"/>
      <c r="D17" s="29"/>
      <c r="E17" s="1"/>
      <c r="F17" s="1"/>
      <c r="G17" s="25" t="str">
        <f t="shared" si="0"/>
        <v/>
      </c>
      <c r="H17" s="25" t="str">
        <f t="shared" si="1"/>
        <v/>
      </c>
      <c r="I17" s="128"/>
    </row>
    <row r="18" spans="1:9" ht="20.100000000000001" customHeight="1" x14ac:dyDescent="0.25">
      <c r="A18" s="13" t="s">
        <v>5</v>
      </c>
      <c r="B18" s="1"/>
      <c r="C18" s="1"/>
      <c r="D18" s="29"/>
      <c r="E18" s="1"/>
      <c r="F18" s="1"/>
      <c r="G18" s="25" t="str">
        <f t="shared" si="0"/>
        <v/>
      </c>
      <c r="H18" s="25" t="str">
        <f t="shared" si="1"/>
        <v/>
      </c>
      <c r="I18" s="128"/>
    </row>
    <row r="19" spans="1:9" ht="20.100000000000001" customHeight="1" x14ac:dyDescent="0.25">
      <c r="A19" s="13" t="s">
        <v>6</v>
      </c>
      <c r="B19" s="1"/>
      <c r="C19" s="1"/>
      <c r="D19" s="29"/>
      <c r="E19" s="1"/>
      <c r="F19" s="1"/>
      <c r="G19" s="25" t="str">
        <f t="shared" si="0"/>
        <v/>
      </c>
      <c r="H19" s="25" t="str">
        <f t="shared" si="1"/>
        <v/>
      </c>
      <c r="I19" s="128"/>
    </row>
    <row r="20" spans="1:9" ht="20.100000000000001" customHeight="1" x14ac:dyDescent="0.25">
      <c r="A20" s="13" t="s">
        <v>7</v>
      </c>
      <c r="B20" s="1"/>
      <c r="C20" s="1"/>
      <c r="D20" s="29"/>
      <c r="E20" s="1"/>
      <c r="F20" s="1"/>
      <c r="G20" s="25" t="str">
        <f t="shared" si="0"/>
        <v/>
      </c>
      <c r="H20" s="25" t="str">
        <f t="shared" si="1"/>
        <v/>
      </c>
      <c r="I20" s="128"/>
    </row>
    <row r="21" spans="1:9" ht="20.100000000000001" customHeight="1" x14ac:dyDescent="0.25">
      <c r="A21" s="13" t="s">
        <v>8</v>
      </c>
      <c r="B21" s="1"/>
      <c r="C21" s="1"/>
      <c r="D21" s="29"/>
      <c r="E21" s="1"/>
      <c r="F21" s="1"/>
      <c r="G21" s="25" t="str">
        <f t="shared" si="0"/>
        <v/>
      </c>
      <c r="H21" s="25" t="str">
        <f t="shared" si="1"/>
        <v/>
      </c>
      <c r="I21" s="128"/>
    </row>
    <row r="22" spans="1:9" ht="20.100000000000001" customHeight="1" x14ac:dyDescent="0.25">
      <c r="A22" s="13" t="s">
        <v>9</v>
      </c>
      <c r="B22" s="1"/>
      <c r="C22" s="1"/>
      <c r="D22" s="29"/>
      <c r="E22" s="1"/>
      <c r="F22" s="1"/>
      <c r="G22" s="25" t="str">
        <f t="shared" si="0"/>
        <v/>
      </c>
      <c r="H22" s="25" t="str">
        <f t="shared" si="1"/>
        <v/>
      </c>
      <c r="I22" s="128"/>
    </row>
    <row r="23" spans="1:9" ht="20.100000000000001" customHeight="1" x14ac:dyDescent="0.25">
      <c r="A23" s="13" t="s">
        <v>10</v>
      </c>
      <c r="B23" s="1"/>
      <c r="C23" s="1"/>
      <c r="D23" s="29"/>
      <c r="E23" s="1"/>
      <c r="F23" s="1"/>
      <c r="G23" s="25" t="str">
        <f t="shared" si="0"/>
        <v/>
      </c>
      <c r="H23" s="25" t="str">
        <f t="shared" si="1"/>
        <v/>
      </c>
      <c r="I23" s="128"/>
    </row>
    <row r="24" spans="1:9" ht="20.100000000000001" customHeight="1" x14ac:dyDescent="0.25">
      <c r="A24" s="13" t="s">
        <v>11</v>
      </c>
      <c r="B24" s="1"/>
      <c r="C24" s="1"/>
      <c r="D24" s="29"/>
      <c r="E24" s="1"/>
      <c r="F24" s="1"/>
      <c r="G24" s="25" t="str">
        <f t="shared" si="0"/>
        <v/>
      </c>
      <c r="H24" s="25" t="str">
        <f t="shared" si="1"/>
        <v/>
      </c>
      <c r="I24" s="128"/>
    </row>
    <row r="25" spans="1:9" ht="20.100000000000001" customHeight="1" x14ac:dyDescent="0.25">
      <c r="A25" s="13" t="s">
        <v>12</v>
      </c>
      <c r="B25" s="1"/>
      <c r="C25" s="1"/>
      <c r="D25" s="29"/>
      <c r="E25" s="1"/>
      <c r="F25" s="1"/>
      <c r="G25" s="25" t="str">
        <f t="shared" si="0"/>
        <v/>
      </c>
      <c r="H25" s="25" t="str">
        <f t="shared" si="1"/>
        <v/>
      </c>
      <c r="I25" s="128"/>
    </row>
    <row r="26" spans="1:9" s="67" customFormat="1" x14ac:dyDescent="0.25">
      <c r="A26" s="42" t="s">
        <v>22</v>
      </c>
      <c r="B26" s="26" t="str">
        <f>IF(SUM(B14:B25)=0,"",SUM(B14:B25))</f>
        <v/>
      </c>
      <c r="C26" s="17" t="str">
        <f>IF(MAX(C14:C25)=0,"",MAX(C14:C25))</f>
        <v/>
      </c>
      <c r="D26" s="30" t="str">
        <f t="shared" ref="D26" si="2">IF(SUM(D14:D25)=0,"",SUM(D14:D25))</f>
        <v/>
      </c>
      <c r="E26" s="18" t="s">
        <v>89</v>
      </c>
      <c r="F26" s="18" t="s">
        <v>89</v>
      </c>
      <c r="G26" s="35" t="s">
        <v>89</v>
      </c>
      <c r="H26" s="35" t="s">
        <v>89</v>
      </c>
      <c r="I26" s="35"/>
    </row>
    <row r="27" spans="1:9" s="67" customFormat="1" x14ac:dyDescent="0.25">
      <c r="A27" s="42" t="s">
        <v>26</v>
      </c>
      <c r="B27" s="26" t="str">
        <f>IF(SUM(B14:B25)=0,"",AVERAGE(B14:B25))</f>
        <v/>
      </c>
      <c r="C27" s="17" t="str">
        <f t="shared" ref="C27:H27" si="3">IF(SUM(C14:C25)=0,"",AVERAGE(C14:C25))</f>
        <v/>
      </c>
      <c r="D27" s="30" t="str">
        <f t="shared" si="3"/>
        <v/>
      </c>
      <c r="E27" s="17" t="str">
        <f t="shared" si="3"/>
        <v/>
      </c>
      <c r="F27" s="17" t="str">
        <f t="shared" si="3"/>
        <v/>
      </c>
      <c r="G27" s="36" t="str">
        <f t="shared" si="3"/>
        <v/>
      </c>
      <c r="H27" s="36" t="str">
        <f t="shared" si="3"/>
        <v/>
      </c>
      <c r="I27" s="36"/>
    </row>
    <row r="30" spans="1:9" ht="18.75" x14ac:dyDescent="0.25">
      <c r="A30" s="104" t="s">
        <v>39</v>
      </c>
      <c r="B30" s="104"/>
      <c r="C30" s="104"/>
      <c r="D30" s="104"/>
      <c r="E30" s="104"/>
      <c r="F30" s="104"/>
      <c r="G30" s="104"/>
      <c r="H30" s="104"/>
    </row>
  </sheetData>
  <sheetProtection sheet="1" selectLockedCells="1"/>
  <mergeCells count="20">
    <mergeCell ref="A30:H30"/>
    <mergeCell ref="A12:A13"/>
    <mergeCell ref="B12:B13"/>
    <mergeCell ref="C12:C13"/>
    <mergeCell ref="D12:D13"/>
    <mergeCell ref="E12:E13"/>
    <mergeCell ref="F12:F13"/>
    <mergeCell ref="G12:H12"/>
    <mergeCell ref="I12:I13"/>
    <mergeCell ref="A11:I11"/>
    <mergeCell ref="A1:H1"/>
    <mergeCell ref="A5:C5"/>
    <mergeCell ref="D5:H5"/>
    <mergeCell ref="A3:C3"/>
    <mergeCell ref="D3:H3"/>
    <mergeCell ref="A4:C4"/>
    <mergeCell ref="D4:H4"/>
    <mergeCell ref="D6:H6"/>
    <mergeCell ref="D7:H7"/>
    <mergeCell ref="D8:H8"/>
  </mergeCells>
  <printOptions horizontalCentered="1"/>
  <pageMargins left="0.39370078740157483" right="0.39370078740157483" top="0.39370078740157483" bottom="0.39370078740157483" header="0.31496062992125984" footer="0.31496062992125984"/>
  <pageSetup scale="65" orientation="portrait" horizontalDpi="4294967294" r:id="rId1"/>
  <headerFooter>
    <oddFooter>&amp;L&amp;A&amp;C&amp;D&amp;R&amp;P</oddFooter>
  </headerFooter>
  <rowBreaks count="2" manualBreakCount="2">
    <brk id="51" max="16383" man="1"/>
    <brk id="117"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3</vt:i4>
      </vt:variant>
    </vt:vector>
  </HeadingPairs>
  <TitlesOfParts>
    <vt:vector size="18" baseType="lpstr">
      <vt:lpstr>1-Instrucciones</vt:lpstr>
      <vt:lpstr>2-Datos y otros</vt:lpstr>
      <vt:lpstr>3-Datos generales</vt:lpstr>
      <vt:lpstr>4-Edificio 1</vt:lpstr>
      <vt:lpstr>5-Edificio 2</vt:lpstr>
      <vt:lpstr>6-Edificio 3</vt:lpstr>
      <vt:lpstr>7-Edificio 4</vt:lpstr>
      <vt:lpstr>8-Edificio 5</vt:lpstr>
      <vt:lpstr>9-edificio 6</vt:lpstr>
      <vt:lpstr>10-Edificio 7</vt:lpstr>
      <vt:lpstr>11-Edificio 8</vt:lpstr>
      <vt:lpstr>12-Edificio 9</vt:lpstr>
      <vt:lpstr>13-Edificio 10</vt:lpstr>
      <vt:lpstr>14-Consumo por edificio</vt:lpstr>
      <vt:lpstr>15-Consumo institucional</vt:lpstr>
      <vt:lpstr>'1-Instrucciones'!Área_de_impresión</vt:lpstr>
      <vt:lpstr>'2-Datos y otros'!Área_de_impresión</vt:lpstr>
      <vt:lpstr>'3-Datos generales'!Área_de_impresión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Daniel Viquez Romero</cp:lastModifiedBy>
  <cp:lastPrinted>2013-05-15T17:34:50Z</cp:lastPrinted>
  <dcterms:created xsi:type="dcterms:W3CDTF">2009-10-20T13:50:35Z</dcterms:created>
  <dcterms:modified xsi:type="dcterms:W3CDTF">2025-02-20T14:26:01Z</dcterms:modified>
</cp:coreProperties>
</file>