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GECA\P+L\AVP+L\Proceso AVP+L\Formularios y plantillas\Hojas envaidas a Aeris\"/>
    </mc:Choice>
  </mc:AlternateContent>
  <xr:revisionPtr revIDLastSave="0" documentId="13_ncr:1_{F367F44D-10A7-4BC1-99F1-43D65A3E4889}" xr6:coauthVersionLast="45" xr6:coauthVersionMax="45" xr10:uidLastSave="{00000000-0000-0000-0000-000000000000}"/>
  <bookViews>
    <workbookView xWindow="-108" yWindow="-108" windowWidth="23256" windowHeight="12576" tabRatio="781" xr2:uid="{00000000-000D-0000-FFFF-FFFF00000000}"/>
  </bookViews>
  <sheets>
    <sheet name="Datos Generales" sheetId="28" r:id="rId1"/>
    <sheet name="Edificio-Proceso 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6" i="3" l="1"/>
  <c r="Q66" i="3"/>
  <c r="R66" i="3"/>
  <c r="S66" i="3"/>
  <c r="P67" i="3"/>
  <c r="Q67" i="3"/>
  <c r="R67" i="3"/>
  <c r="S67" i="3"/>
  <c r="D66" i="3"/>
  <c r="E66" i="3"/>
  <c r="F66" i="3"/>
  <c r="G66" i="3"/>
  <c r="D67" i="3"/>
  <c r="E67" i="3"/>
  <c r="F67" i="3"/>
  <c r="G67" i="3"/>
  <c r="P64" i="3"/>
  <c r="Q64" i="3"/>
  <c r="R64" i="3"/>
  <c r="S64" i="3"/>
  <c r="P65" i="3"/>
  <c r="Q65" i="3"/>
  <c r="R65" i="3"/>
  <c r="S65" i="3"/>
  <c r="D64" i="3"/>
  <c r="E64" i="3"/>
  <c r="F64" i="3"/>
  <c r="G64" i="3"/>
  <c r="D65" i="3"/>
  <c r="E65" i="3"/>
  <c r="F65" i="3"/>
  <c r="G65" i="3"/>
  <c r="C66" i="3"/>
  <c r="C67" i="3"/>
  <c r="S63" i="3"/>
  <c r="R63" i="3"/>
  <c r="Q63" i="3"/>
  <c r="P63" i="3"/>
  <c r="S62" i="3"/>
  <c r="R62" i="3"/>
  <c r="Q62" i="3"/>
  <c r="P62" i="3"/>
  <c r="G63" i="3"/>
  <c r="F63" i="3"/>
  <c r="E63" i="3"/>
  <c r="D63" i="3"/>
  <c r="G62" i="3"/>
  <c r="F62" i="3"/>
  <c r="E62" i="3"/>
  <c r="D62" i="3"/>
  <c r="P60" i="3"/>
  <c r="Q60" i="3"/>
  <c r="R60" i="3"/>
  <c r="S60" i="3"/>
  <c r="P61" i="3"/>
  <c r="Q61" i="3"/>
  <c r="R61" i="3"/>
  <c r="S61" i="3"/>
  <c r="G61" i="3"/>
  <c r="G60" i="3"/>
  <c r="F61" i="3"/>
  <c r="F60" i="3"/>
  <c r="E61" i="3"/>
  <c r="E60" i="3"/>
  <c r="D61" i="3"/>
  <c r="D60" i="3"/>
  <c r="S59" i="3"/>
  <c r="S58" i="3"/>
  <c r="R59" i="3"/>
  <c r="R58" i="3"/>
  <c r="Q59" i="3"/>
  <c r="Q58" i="3"/>
  <c r="P59" i="3"/>
  <c r="P58" i="3"/>
  <c r="G59" i="3"/>
  <c r="G58" i="3"/>
  <c r="F59" i="3"/>
  <c r="F58" i="3"/>
  <c r="E59" i="3"/>
  <c r="E58" i="3"/>
  <c r="D59" i="3"/>
  <c r="D58" i="3"/>
  <c r="Y51" i="3"/>
  <c r="X51" i="3"/>
  <c r="W51" i="3"/>
  <c r="V51" i="3"/>
  <c r="U51" i="3"/>
  <c r="M51" i="3"/>
  <c r="L51" i="3"/>
  <c r="K51" i="3"/>
  <c r="J51" i="3"/>
  <c r="I51" i="3"/>
  <c r="Y50" i="3"/>
  <c r="X50" i="3"/>
  <c r="W50" i="3"/>
  <c r="V50" i="3"/>
  <c r="U50" i="3"/>
  <c r="M50" i="3"/>
  <c r="L50" i="3"/>
  <c r="K50" i="3"/>
  <c r="J50" i="3"/>
  <c r="I50" i="3"/>
  <c r="Y49" i="3"/>
  <c r="X49" i="3"/>
  <c r="W49" i="3"/>
  <c r="V49" i="3"/>
  <c r="U49" i="3"/>
  <c r="M49" i="3"/>
  <c r="L49" i="3"/>
  <c r="K49" i="3"/>
  <c r="J49" i="3"/>
  <c r="I49" i="3"/>
  <c r="Y48" i="3"/>
  <c r="X48" i="3"/>
  <c r="W48" i="3"/>
  <c r="V48" i="3"/>
  <c r="U48" i="3"/>
  <c r="M48" i="3"/>
  <c r="L48" i="3"/>
  <c r="K48" i="3"/>
  <c r="J48" i="3"/>
  <c r="I48" i="3"/>
  <c r="Y47" i="3"/>
  <c r="X47" i="3"/>
  <c r="W47" i="3"/>
  <c r="V47" i="3"/>
  <c r="U47" i="3"/>
  <c r="M47" i="3"/>
  <c r="L47" i="3"/>
  <c r="K47" i="3"/>
  <c r="J47" i="3"/>
  <c r="I47" i="3"/>
  <c r="Y46" i="3"/>
  <c r="Y67" i="3" s="1"/>
  <c r="X46" i="3"/>
  <c r="W46" i="3"/>
  <c r="V46" i="3"/>
  <c r="U46" i="3"/>
  <c r="M46" i="3"/>
  <c r="L46" i="3"/>
  <c r="K46" i="3"/>
  <c r="K67" i="3" s="1"/>
  <c r="J46" i="3"/>
  <c r="J67" i="3" s="1"/>
  <c r="I46" i="3"/>
  <c r="Y45" i="3"/>
  <c r="X45" i="3"/>
  <c r="W45" i="3"/>
  <c r="V45" i="3"/>
  <c r="U45" i="3"/>
  <c r="M45" i="3"/>
  <c r="L45" i="3"/>
  <c r="K45" i="3"/>
  <c r="J45" i="3"/>
  <c r="I45" i="3"/>
  <c r="Y44" i="3"/>
  <c r="X44" i="3"/>
  <c r="W44" i="3"/>
  <c r="V44" i="3"/>
  <c r="U44" i="3"/>
  <c r="M44" i="3"/>
  <c r="L44" i="3"/>
  <c r="K44" i="3"/>
  <c r="J44" i="3"/>
  <c r="I44" i="3"/>
  <c r="Y43" i="3"/>
  <c r="X43" i="3"/>
  <c r="W43" i="3"/>
  <c r="V43" i="3"/>
  <c r="U43" i="3"/>
  <c r="M43" i="3"/>
  <c r="L43" i="3"/>
  <c r="K43" i="3"/>
  <c r="J43" i="3"/>
  <c r="I43" i="3"/>
  <c r="Y42" i="3"/>
  <c r="Y65" i="3" s="1"/>
  <c r="X42" i="3"/>
  <c r="W42" i="3"/>
  <c r="V42" i="3"/>
  <c r="U42" i="3"/>
  <c r="M42" i="3"/>
  <c r="L42" i="3"/>
  <c r="K42" i="3"/>
  <c r="J42" i="3"/>
  <c r="I42" i="3"/>
  <c r="Y41" i="3"/>
  <c r="X41" i="3"/>
  <c r="W41" i="3"/>
  <c r="V41" i="3"/>
  <c r="U41" i="3"/>
  <c r="M41" i="3"/>
  <c r="L41" i="3"/>
  <c r="K41" i="3"/>
  <c r="J41" i="3"/>
  <c r="I41" i="3"/>
  <c r="Y40" i="3"/>
  <c r="X40" i="3"/>
  <c r="W40" i="3"/>
  <c r="V40" i="3"/>
  <c r="V65" i="3" s="1"/>
  <c r="U40" i="3"/>
  <c r="U65" i="3" s="1"/>
  <c r="M40" i="3"/>
  <c r="L40" i="3"/>
  <c r="K40" i="3"/>
  <c r="J40" i="3"/>
  <c r="I40" i="3"/>
  <c r="Y39" i="3"/>
  <c r="X39" i="3"/>
  <c r="W39" i="3"/>
  <c r="V39" i="3"/>
  <c r="U39" i="3"/>
  <c r="M39" i="3"/>
  <c r="L39" i="3"/>
  <c r="K39" i="3"/>
  <c r="J39" i="3"/>
  <c r="I39" i="3"/>
  <c r="Y38" i="3"/>
  <c r="X38" i="3"/>
  <c r="W38" i="3"/>
  <c r="V38" i="3"/>
  <c r="U38" i="3"/>
  <c r="M38" i="3"/>
  <c r="L38" i="3"/>
  <c r="K38" i="3"/>
  <c r="J38" i="3"/>
  <c r="I38" i="3"/>
  <c r="Y37" i="3"/>
  <c r="X37" i="3"/>
  <c r="W37" i="3"/>
  <c r="V37" i="3"/>
  <c r="U37" i="3"/>
  <c r="M37" i="3"/>
  <c r="L37" i="3"/>
  <c r="L63" i="3" s="1"/>
  <c r="K37" i="3"/>
  <c r="J37" i="3"/>
  <c r="I37" i="3"/>
  <c r="Y36" i="3"/>
  <c r="X36" i="3"/>
  <c r="W36" i="3"/>
  <c r="V36" i="3"/>
  <c r="U36" i="3"/>
  <c r="M36" i="3"/>
  <c r="L36" i="3"/>
  <c r="K36" i="3"/>
  <c r="J36" i="3"/>
  <c r="I36" i="3"/>
  <c r="Y35" i="3"/>
  <c r="X35" i="3"/>
  <c r="W35" i="3"/>
  <c r="V35" i="3"/>
  <c r="U35" i="3"/>
  <c r="M35" i="3"/>
  <c r="L35" i="3"/>
  <c r="K35" i="3"/>
  <c r="J35" i="3"/>
  <c r="I35" i="3"/>
  <c r="Y34" i="3"/>
  <c r="Y63" i="3" s="1"/>
  <c r="X34" i="3"/>
  <c r="W34" i="3"/>
  <c r="W63" i="3" s="1"/>
  <c r="V34" i="3"/>
  <c r="U34" i="3"/>
  <c r="M34" i="3"/>
  <c r="L34" i="3"/>
  <c r="K34" i="3"/>
  <c r="J34" i="3"/>
  <c r="J63" i="3" s="1"/>
  <c r="I34" i="3"/>
  <c r="Y33" i="3"/>
  <c r="X33" i="3"/>
  <c r="W33" i="3"/>
  <c r="V33" i="3"/>
  <c r="U33" i="3"/>
  <c r="M33" i="3"/>
  <c r="L33" i="3"/>
  <c r="K33" i="3"/>
  <c r="J33" i="3"/>
  <c r="I33" i="3"/>
  <c r="Y32" i="3"/>
  <c r="X32" i="3"/>
  <c r="W32" i="3"/>
  <c r="V32" i="3"/>
  <c r="U32" i="3"/>
  <c r="M32" i="3"/>
  <c r="L32" i="3"/>
  <c r="K32" i="3"/>
  <c r="J32" i="3"/>
  <c r="I32" i="3"/>
  <c r="Y31" i="3"/>
  <c r="X31" i="3"/>
  <c r="W31" i="3"/>
  <c r="V31" i="3"/>
  <c r="U31" i="3"/>
  <c r="M31" i="3"/>
  <c r="L31" i="3"/>
  <c r="K31" i="3"/>
  <c r="J31" i="3"/>
  <c r="I31" i="3"/>
  <c r="Y30" i="3"/>
  <c r="X30" i="3"/>
  <c r="W30" i="3"/>
  <c r="V30" i="3"/>
  <c r="U30" i="3"/>
  <c r="M30" i="3"/>
  <c r="L30" i="3"/>
  <c r="K30" i="3"/>
  <c r="J30" i="3"/>
  <c r="I30" i="3"/>
  <c r="Y29" i="3"/>
  <c r="X29" i="3"/>
  <c r="W29" i="3"/>
  <c r="V29" i="3"/>
  <c r="U29" i="3"/>
  <c r="M29" i="3"/>
  <c r="L29" i="3"/>
  <c r="K29" i="3"/>
  <c r="J29" i="3"/>
  <c r="I29" i="3"/>
  <c r="Y28" i="3"/>
  <c r="X28" i="3"/>
  <c r="W28" i="3"/>
  <c r="V28" i="3"/>
  <c r="U28" i="3"/>
  <c r="U61" i="3" s="1"/>
  <c r="M28" i="3"/>
  <c r="L28" i="3"/>
  <c r="K28" i="3"/>
  <c r="J28" i="3"/>
  <c r="I28" i="3"/>
  <c r="Y27" i="3"/>
  <c r="X27" i="3"/>
  <c r="W27" i="3"/>
  <c r="V27" i="3"/>
  <c r="U27" i="3"/>
  <c r="M27" i="3"/>
  <c r="L27" i="3"/>
  <c r="K27" i="3"/>
  <c r="J27" i="3"/>
  <c r="I27" i="3"/>
  <c r="Y26" i="3"/>
  <c r="X26" i="3"/>
  <c r="W26" i="3"/>
  <c r="V26" i="3"/>
  <c r="U26" i="3"/>
  <c r="M26" i="3"/>
  <c r="L26" i="3"/>
  <c r="K26" i="3"/>
  <c r="J26" i="3"/>
  <c r="I26" i="3"/>
  <c r="Y25" i="3"/>
  <c r="X25" i="3"/>
  <c r="W25" i="3"/>
  <c r="V25" i="3"/>
  <c r="U25" i="3"/>
  <c r="M25" i="3"/>
  <c r="L25" i="3"/>
  <c r="L53" i="3" s="1"/>
  <c r="L69" i="3" s="1"/>
  <c r="K25" i="3"/>
  <c r="J25" i="3"/>
  <c r="I25" i="3"/>
  <c r="Y24" i="3"/>
  <c r="X24" i="3"/>
  <c r="W24" i="3"/>
  <c r="V24" i="3"/>
  <c r="U24" i="3"/>
  <c r="M24" i="3"/>
  <c r="L24" i="3"/>
  <c r="K24" i="3"/>
  <c r="J24" i="3"/>
  <c r="I24" i="3"/>
  <c r="Y23" i="3"/>
  <c r="X23" i="3"/>
  <c r="W23" i="3"/>
  <c r="V23" i="3"/>
  <c r="U23" i="3"/>
  <c r="M23" i="3"/>
  <c r="L23" i="3"/>
  <c r="K23" i="3"/>
  <c r="J23" i="3"/>
  <c r="I23" i="3"/>
  <c r="Y22" i="3"/>
  <c r="X22" i="3"/>
  <c r="W22" i="3"/>
  <c r="W59" i="3" s="1"/>
  <c r="V22" i="3"/>
  <c r="U22" i="3"/>
  <c r="M22" i="3"/>
  <c r="L22" i="3"/>
  <c r="K22" i="3"/>
  <c r="J22" i="3"/>
  <c r="J59" i="3" s="1"/>
  <c r="I22" i="3"/>
  <c r="P69" i="3"/>
  <c r="AB69" i="3"/>
  <c r="AB68" i="3"/>
  <c r="AC68" i="3"/>
  <c r="AA53" i="3"/>
  <c r="AA69" i="3" s="1"/>
  <c r="AA52" i="3"/>
  <c r="AA68" i="3" s="1"/>
  <c r="S53" i="3"/>
  <c r="S69" i="3" s="1"/>
  <c r="R53" i="3"/>
  <c r="R69" i="3" s="1"/>
  <c r="Q53" i="3"/>
  <c r="Q69" i="3" s="1"/>
  <c r="P53" i="3"/>
  <c r="O53" i="3"/>
  <c r="O69" i="3" s="1"/>
  <c r="S52" i="3"/>
  <c r="S68" i="3" s="1"/>
  <c r="R52" i="3"/>
  <c r="R68" i="3" s="1"/>
  <c r="Q52" i="3"/>
  <c r="Q68" i="3" s="1"/>
  <c r="P52" i="3"/>
  <c r="P68" i="3" s="1"/>
  <c r="O52" i="3"/>
  <c r="O68" i="3" s="1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G53" i="3"/>
  <c r="G69" i="3" s="1"/>
  <c r="G52" i="3"/>
  <c r="G68" i="3" s="1"/>
  <c r="F53" i="3"/>
  <c r="F69" i="3" s="1"/>
  <c r="F52" i="3"/>
  <c r="F68" i="3" s="1"/>
  <c r="E53" i="3"/>
  <c r="E69" i="3" s="1"/>
  <c r="E52" i="3"/>
  <c r="E68" i="3" s="1"/>
  <c r="D53" i="3"/>
  <c r="D69" i="3" s="1"/>
  <c r="D52" i="3"/>
  <c r="D68" i="3" s="1"/>
  <c r="Y53" i="3" l="1"/>
  <c r="Y69" i="3" s="1"/>
  <c r="W53" i="3"/>
  <c r="W69" i="3" s="1"/>
  <c r="U53" i="3"/>
  <c r="U69" i="3" s="1"/>
  <c r="L61" i="3"/>
  <c r="W61" i="3"/>
  <c r="W65" i="3"/>
  <c r="L67" i="3"/>
  <c r="M59" i="3"/>
  <c r="I61" i="3"/>
  <c r="X61" i="3"/>
  <c r="M63" i="3"/>
  <c r="I65" i="3"/>
  <c r="X65" i="3"/>
  <c r="J52" i="3"/>
  <c r="J61" i="3"/>
  <c r="Y61" i="3"/>
  <c r="U63" i="3"/>
  <c r="J65" i="3"/>
  <c r="U67" i="3"/>
  <c r="V63" i="3"/>
  <c r="K65" i="3"/>
  <c r="V67" i="3"/>
  <c r="U59" i="3"/>
  <c r="L65" i="3"/>
  <c r="W67" i="3"/>
  <c r="I59" i="3"/>
  <c r="X59" i="3"/>
  <c r="K59" i="3"/>
  <c r="M61" i="3"/>
  <c r="K61" i="3"/>
  <c r="V61" i="3"/>
  <c r="I63" i="3"/>
  <c r="X63" i="3"/>
  <c r="K63" i="3"/>
  <c r="M65" i="3"/>
  <c r="I67" i="3"/>
  <c r="X67" i="3"/>
  <c r="M67" i="3"/>
  <c r="L52" i="3"/>
  <c r="U52" i="3"/>
  <c r="X52" i="3"/>
  <c r="Y59" i="3"/>
  <c r="I53" i="3"/>
  <c r="I69" i="3" s="1"/>
  <c r="W52" i="3"/>
  <c r="L59" i="3"/>
  <c r="J53" i="3"/>
  <c r="J69" i="3" s="1"/>
  <c r="Y52" i="3"/>
  <c r="M52" i="3"/>
  <c r="K53" i="3"/>
  <c r="K69" i="3" s="1"/>
  <c r="I52" i="3"/>
  <c r="Z45" i="3"/>
  <c r="V52" i="3"/>
  <c r="V59" i="3"/>
  <c r="V53" i="3"/>
  <c r="V69" i="3" s="1"/>
  <c r="X53" i="3"/>
  <c r="X69" i="3" s="1"/>
  <c r="K52" i="3"/>
  <c r="M53" i="3"/>
  <c r="M69" i="3" s="1"/>
  <c r="Z35" i="3"/>
  <c r="Z43" i="3"/>
  <c r="Z31" i="3"/>
  <c r="Z39" i="3"/>
  <c r="Z47" i="3"/>
  <c r="Z29" i="3"/>
  <c r="Z23" i="3"/>
  <c r="Z27" i="3"/>
  <c r="Z50" i="3"/>
  <c r="Z41" i="3"/>
  <c r="Z49" i="3"/>
  <c r="Z30" i="3"/>
  <c r="Z38" i="3"/>
  <c r="Z46" i="3"/>
  <c r="Z51" i="3"/>
  <c r="Z26" i="3"/>
  <c r="Z34" i="3"/>
  <c r="Z42" i="3"/>
  <c r="Z24" i="3"/>
  <c r="Z32" i="3"/>
  <c r="Z40" i="3"/>
  <c r="Z37" i="3"/>
  <c r="Z28" i="3"/>
  <c r="Z48" i="3"/>
  <c r="Z25" i="3"/>
  <c r="Z33" i="3"/>
  <c r="Z36" i="3"/>
  <c r="Z44" i="3"/>
  <c r="Z2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AC29" i="3" s="1"/>
  <c r="H28" i="3"/>
  <c r="H27" i="3"/>
  <c r="AC27" i="3" s="1"/>
  <c r="H26" i="3"/>
  <c r="AC26" i="3" s="1"/>
  <c r="H25" i="3"/>
  <c r="AC25" i="3" s="1"/>
  <c r="H24" i="3"/>
  <c r="AC24" i="3" s="1"/>
  <c r="H23" i="3"/>
  <c r="AC23" i="3" s="1"/>
  <c r="H22" i="3"/>
  <c r="N63" i="3" l="1"/>
  <c r="Z59" i="3"/>
  <c r="Z65" i="3"/>
  <c r="H65" i="3"/>
  <c r="H64" i="3"/>
  <c r="H62" i="3"/>
  <c r="H63" i="3"/>
  <c r="N61" i="3"/>
  <c r="T53" i="3"/>
  <c r="T69" i="3" s="1"/>
  <c r="T59" i="3"/>
  <c r="T58" i="3"/>
  <c r="T52" i="3"/>
  <c r="T68" i="3" s="1"/>
  <c r="T67" i="3"/>
  <c r="T66" i="3"/>
  <c r="N59" i="3"/>
  <c r="N67" i="3"/>
  <c r="T65" i="3"/>
  <c r="T64" i="3"/>
  <c r="Z63" i="3"/>
  <c r="AC28" i="3"/>
  <c r="H61" i="3"/>
  <c r="H60" i="3"/>
  <c r="AC22" i="3"/>
  <c r="H59" i="3"/>
  <c r="H58" i="3"/>
  <c r="H67" i="3"/>
  <c r="H66" i="3"/>
  <c r="N65" i="3"/>
  <c r="T63" i="3"/>
  <c r="T62" i="3"/>
  <c r="Z61" i="3"/>
  <c r="T60" i="3"/>
  <c r="T61" i="3"/>
  <c r="Z67" i="3"/>
  <c r="N52" i="3"/>
  <c r="N53" i="3"/>
  <c r="N69" i="3" s="1"/>
  <c r="Z52" i="3"/>
  <c r="Z53" i="3"/>
  <c r="Z69" i="3" s="1"/>
  <c r="H52" i="3"/>
  <c r="H68" i="3" s="1"/>
  <c r="H53" i="3"/>
  <c r="H69" i="3" s="1"/>
  <c r="O58" i="3" l="1"/>
  <c r="O59" i="3"/>
  <c r="O60" i="3"/>
  <c r="O61" i="3"/>
  <c r="O62" i="3"/>
  <c r="O63" i="3"/>
  <c r="O64" i="3"/>
  <c r="O65" i="3"/>
  <c r="O66" i="3"/>
  <c r="O67" i="3"/>
  <c r="C52" i="3" l="1"/>
  <c r="C68" i="3" s="1"/>
  <c r="C53" i="3"/>
  <c r="C69" i="3" s="1"/>
  <c r="AA67" i="3"/>
  <c r="AA65" i="3"/>
  <c r="C65" i="3"/>
  <c r="AA63" i="3"/>
  <c r="AA59" i="3"/>
  <c r="C59" i="3"/>
  <c r="AA61" i="3"/>
  <c r="C61" i="3"/>
  <c r="C63" i="3"/>
  <c r="AB23" i="3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9" i="3" l="1"/>
  <c r="AB58" i="3"/>
  <c r="C60" i="3"/>
  <c r="AA60" i="3"/>
  <c r="AA66" i="3" l="1"/>
  <c r="AA64" i="3"/>
  <c r="C64" i="3"/>
  <c r="AA62" i="3"/>
  <c r="C62" i="3"/>
  <c r="AA58" i="3"/>
  <c r="C58" i="3"/>
  <c r="D1" i="3" l="1"/>
  <c r="AC67" i="3" l="1"/>
  <c r="AC63" i="3"/>
  <c r="AC65" i="3"/>
  <c r="AC61" i="3"/>
  <c r="AC59" i="3"/>
  <c r="AB61" i="3"/>
  <c r="AB60" i="3"/>
  <c r="AC53" i="3"/>
  <c r="AC69" i="3" s="1"/>
  <c r="AB63" i="3" l="1"/>
  <c r="AB62" i="3"/>
  <c r="AB64" i="3" l="1"/>
  <c r="AB65" i="3"/>
  <c r="AB67" i="3" l="1"/>
  <c r="AB6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 chinchilla</author>
    <author>Marco Chinchilla Salazar</author>
  </authors>
  <commentList>
    <comment ref="C2" authorId="0" shapeId="0" xr:uid="{E4682AD3-F956-422F-9A19-A56E0918DBC3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Fecha en que se realiza la última actualización de la presente hoja de registro</t>
        </r>
      </text>
    </comment>
    <comment ref="M2" authorId="0" shapeId="0" xr:uid="{9431D3A8-A583-4B35-B60E-DF2ACBD43F7C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Nombre de la persona que ingresa los datos en el presente registro</t>
        </r>
      </text>
    </comment>
    <comment ref="C4" authorId="0" shapeId="0" xr:uid="{46A219DA-751B-4C19-9663-DCC67A9709FD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Se refiere al indicador de línea base establecido en el cuadro 1 del documento de AVP+L firmado.</t>
        </r>
      </text>
    </comment>
    <comment ref="J6" authorId="0" shapeId="0" xr:uid="{6A97C200-D024-4AFE-89FD-92F69D154FE5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numérico</t>
        </r>
      </text>
    </comment>
    <comment ref="K6" authorId="0" shapeId="0" xr:uid="{2307F703-7331-4FBE-8F56-0D2DF5E7F3F8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del indicador. Por ejemplo: litros por ton de producto terminado</t>
        </r>
      </text>
    </comment>
    <comment ref="C14" authorId="0" shapeId="0" xr:uid="{FA17DA0A-3504-4998-9D94-9F8B104E7BD8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Meta ambiental acordada en el AVP+L</t>
        </r>
      </text>
    </comment>
    <comment ref="E15" authorId="0" shapeId="0" xr:uid="{312ACEB2-BECE-4FE7-95F4-9407F0815B3D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meta absoluto al que debe llegar el indicador de línea base. Ej. Si el indicador de línea base era 50 l de combustible por tonelada de producto terminado, y la meta del AVP+L fue reducir en un 25% el consumo de combustibles (reducir el indicador en 12,5 l por ton), entonces en esta celda se debe colocar "37,5").</t>
        </r>
      </text>
    </comment>
    <comment ref="J15" authorId="0" shapeId="0" xr:uid="{353D6AEF-2399-4DE3-A1EF-D4DFFF38C53B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meta. Por ejemplo: litros por mes ó litros por ton de producto terminado.</t>
        </r>
      </text>
    </comment>
    <comment ref="C20" authorId="0" shapeId="0" xr:uid="{4FB9C9F3-DC3F-41A6-9368-A11F1D39CAAB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En esta celda se debe consignar el consumo total (sumatoria de consumos de todas las equipos, maquinaria, vehículos).</t>
        </r>
      </text>
    </comment>
    <comment ref="I20" authorId="1" shapeId="0" xr:uid="{22FB34CB-5D43-440D-BECB-9449677B3E14}">
      <text>
        <r>
          <rPr>
            <b/>
            <sz val="9"/>
            <color indexed="81"/>
            <rFont val="Tahoma"/>
            <charset val="1"/>
          </rPr>
          <t>Marco Chinchilla Salazar:</t>
        </r>
        <r>
          <rPr>
            <sz val="9"/>
            <color indexed="81"/>
            <rFont val="Tahoma"/>
            <charset val="1"/>
          </rPr>
          <t xml:space="preserve">
En estas columnas la reducción se calcula empleando la siguiente fórmula:
R = Ci - Ca
Donde:
R = Reducción (litros/mes)
Ci = Consumo inicial (litros/mes)
Ca = Consumo del mes de interés (litros/mes)
Un valor positivo indica que el Ci fue mayo que la Ca, es decir, existió una reducción en el consumo de combustibles respecto a la línea base (se resalta con números color verde). Caso contrario indica que no existió reducción en el consumo, se dió un incremento en el consumo de combustibles respecto a la línea base (se resalta en números color rojo).</t>
        </r>
      </text>
    </comment>
    <comment ref="U20" authorId="1" shapeId="0" xr:uid="{09276BAC-C080-4C51-A935-D57B46C69348}">
      <text>
        <r>
          <rPr>
            <b/>
            <sz val="9"/>
            <color indexed="81"/>
            <rFont val="Tahoma"/>
            <charset val="1"/>
          </rPr>
          <t>Marco Chinchilla Salazar:</t>
        </r>
        <r>
          <rPr>
            <sz val="9"/>
            <color indexed="81"/>
            <rFont val="Tahoma"/>
            <charset val="1"/>
          </rPr>
          <t xml:space="preserve">
En estas columnas la reducción del gasto se calcula empleando la siguiente fórmula:
R = Gi - Ga
Donde:
R = Reducción (colones/mes)
Gi = Gasto inicial (colones/mes)
Ga = Gasto del mes de interés (colones/mes)
Un valor positivo indica que el Gi fue mayo que la Ga, es decir, existió una reducción en el gasto por consumo de combustibles respecto a la línea base (se resalta con números color verde). Caso contrario indica que no existió reducción en el gasto, se dió un incremento en el gasto por consumo de combustibles respecto a la línea base (se resalta en números color rojo).</t>
        </r>
      </text>
    </comment>
    <comment ref="AA21" authorId="0" shapeId="0" xr:uid="{F4B4E6E8-DD70-4186-B185-1B65712A4B8A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numérico</t>
        </r>
      </text>
    </comment>
    <comment ref="AB21" authorId="0" shapeId="0" xr:uid="{200AEA77-9D82-418C-83C1-F3B09431D129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producción. Por ejemplo: ton de producción terminado</t>
        </r>
      </text>
    </comment>
    <comment ref="A22" authorId="0" shapeId="0" xr:uid="{81428BF0-DE8B-498D-B692-4AB1DE6D365A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Ajustar los meses siguientes a partir del mes de inicio del AVP+L. El mes de inicio es el mes siguiente a la fecha de firma del AVP+L. Para ajustar en el cuadro las celdas de los meses siguientes, ponga el cursor en la celda A22, tome la esquina inferior derecha de la celda y hálela hacia abajo.</t>
        </r>
      </text>
    </comment>
    <comment ref="C56" authorId="0" shapeId="0" xr:uid="{A4E8124D-6379-4C20-A177-11A7F653BA45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En esta celda se debe consignar el consumo total (sumatoria de consumos de todas las equipos, maquinaria, vehículos).</t>
        </r>
      </text>
    </comment>
    <comment ref="AA57" authorId="0" shapeId="0" xr:uid="{552014FC-1F78-4EAC-B47B-7FA3B06BC75F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numérico</t>
        </r>
      </text>
    </comment>
    <comment ref="AB57" authorId="0" shapeId="0" xr:uid="{08C94249-286E-487F-931E-29DD73C7C395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producción. Por ejemplo: ton de producción terminado</t>
        </r>
      </text>
    </comment>
  </commentList>
</comments>
</file>

<file path=xl/sharedStrings.xml><?xml version="1.0" encoding="utf-8"?>
<sst xmlns="http://schemas.openxmlformats.org/spreadsheetml/2006/main" count="217" uniqueCount="67">
  <si>
    <t>Mes</t>
  </si>
  <si>
    <t>FECHA DE ACTUALIZACIÓN:</t>
  </si>
  <si>
    <t>Responsable de registro:</t>
  </si>
  <si>
    <t>Teléfono:</t>
  </si>
  <si>
    <t>Correo electrónico:</t>
  </si>
  <si>
    <t>Total</t>
  </si>
  <si>
    <t>---</t>
  </si>
  <si>
    <t>Organización:</t>
  </si>
  <si>
    <t>Puesto:</t>
  </si>
  <si>
    <t>Vigencia del AVP+L:</t>
  </si>
  <si>
    <t>Inicio:</t>
  </si>
  <si>
    <t>Fin:</t>
  </si>
  <si>
    <t>Período reportado:</t>
  </si>
  <si>
    <t>Provincia:</t>
  </si>
  <si>
    <t>Ubicación de la planta / edficación</t>
  </si>
  <si>
    <t>Cantón:</t>
  </si>
  <si>
    <t>Distrito:</t>
  </si>
  <si>
    <t>Dirección:</t>
  </si>
  <si>
    <t>ORGANIZACIÓN:</t>
  </si>
  <si>
    <t>EDIFICIO/PROCESO:</t>
  </si>
  <si>
    <t>ENCARGADO DE REGISTRO:</t>
  </si>
  <si>
    <t>Valor</t>
  </si>
  <si>
    <t>Unidad de medida</t>
  </si>
  <si>
    <t>CUADRO 2. CONSUMO SEMESTRAL DE AGUA</t>
  </si>
  <si>
    <t>Semest. 1</t>
  </si>
  <si>
    <t>Semest. 2</t>
  </si>
  <si>
    <t>Semest. 3</t>
  </si>
  <si>
    <t>Semest. 4</t>
  </si>
  <si>
    <t>Semest. 5</t>
  </si>
  <si>
    <t>INDICADOR DE LÍNEA BASE</t>
  </si>
  <si>
    <t>Unidad de medida:</t>
  </si>
  <si>
    <t>Promedio mensual</t>
  </si>
  <si>
    <t>Total del período</t>
  </si>
  <si>
    <t>META AMBIENTAL</t>
  </si>
  <si>
    <t>Meta en función al consumo total</t>
  </si>
  <si>
    <t>Meta en función al consumo por unidad de producción</t>
  </si>
  <si>
    <t>Meta en función al consumo por población servida</t>
  </si>
  <si>
    <t>Nota: emplear un único archivo en donde se vaya plasmando la totalidad de registros, de manera que se visualice el historial completo durante la vigencia del AVP+L</t>
  </si>
  <si>
    <t>ICE</t>
  </si>
  <si>
    <t>CNFL</t>
  </si>
  <si>
    <t>ESPH</t>
  </si>
  <si>
    <t>JASEC</t>
  </si>
  <si>
    <t>Coopelesca</t>
  </si>
  <si>
    <t>Coopesantos</t>
  </si>
  <si>
    <t>Coopeguanacaste</t>
  </si>
  <si>
    <t>Coopealfaroruiz</t>
  </si>
  <si>
    <t>Otro</t>
  </si>
  <si>
    <t>Tipo de combustible</t>
  </si>
  <si>
    <t>Gasolina</t>
  </si>
  <si>
    <t>Gas LPG</t>
  </si>
  <si>
    <t xml:space="preserve">Búnker </t>
  </si>
  <si>
    <t>Diésel</t>
  </si>
  <si>
    <t>Indicador de consumo</t>
  </si>
  <si>
    <t>CUADRO 1. REGISTRO MENSUAL DE CONSUMO DE COMBUSTIBLES</t>
  </si>
  <si>
    <t>Diesel</t>
  </si>
  <si>
    <t>Búnker</t>
  </si>
  <si>
    <t>Meta 1 acordada:</t>
  </si>
  <si>
    <t>Nota: inserte filas en caso que se haya fijado más de una meta</t>
  </si>
  <si>
    <t>Consumo (litros/mes) (Ci)</t>
  </si>
  <si>
    <t>Consumo de combustibles (litros) (Ca)</t>
  </si>
  <si>
    <t>Reducción del consumo respecto a línea base (litros) 
(Ci - Ca)</t>
  </si>
  <si>
    <t>Gasto (colones/mes) (Gi)</t>
  </si>
  <si>
    <t>Gasto (colones) (Ga)</t>
  </si>
  <si>
    <t>Reducción del gasto respecto a línea base (colones) (Gi-Ga)</t>
  </si>
  <si>
    <t>Producción total (P)</t>
  </si>
  <si>
    <t>Indicador de consumo (l/unidad de producción) (Ca/P)</t>
  </si>
  <si>
    <t>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</si>
</sst>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&quot;₡&quot;#,##0"/>
    <numFmt numFmtId="166" formatCode="[$-140A]d&quot; de &quot;mmmm&quot; de &quot;yyyy;@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i/>
      <sz val="9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8"/>
      <name val="Calibri"/>
      <family val="2"/>
    </font>
    <font>
      <i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Protection="1"/>
    <xf numFmtId="0" fontId="9" fillId="2" borderId="0" xfId="0" applyFont="1" applyFill="1" applyBorder="1" applyAlignment="1" applyProtection="1">
      <alignment wrapText="1"/>
    </xf>
    <xf numFmtId="0" fontId="2" fillId="0" borderId="0" xfId="0" applyFont="1" applyAlignment="1" applyProtection="1">
      <alignment horizontal="right"/>
    </xf>
    <xf numFmtId="0" fontId="0" fillId="0" borderId="0" xfId="0" applyBorder="1" applyProtection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0" fillId="0" borderId="0" xfId="0" applyFont="1" applyBorder="1" applyProtection="1"/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10" fillId="0" borderId="0" xfId="0" applyFont="1" applyBorder="1" applyAlignment="1" applyProtection="1"/>
    <xf numFmtId="14" fontId="10" fillId="0" borderId="0" xfId="0" applyNumberFormat="1" applyFont="1" applyBorder="1" applyAlignment="1" applyProtection="1"/>
    <xf numFmtId="0" fontId="10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right"/>
    </xf>
    <xf numFmtId="165" fontId="5" fillId="3" borderId="8" xfId="0" applyNumberFormat="1" applyFont="1" applyFill="1" applyBorder="1" applyAlignment="1" applyProtection="1">
      <alignment horizontal="center" vertical="center" wrapText="1"/>
    </xf>
    <xf numFmtId="165" fontId="5" fillId="3" borderId="5" xfId="0" applyNumberFormat="1" applyFont="1" applyFill="1" applyBorder="1" applyAlignment="1" applyProtection="1">
      <alignment horizontal="center" vertical="center" wrapText="1"/>
    </xf>
    <xf numFmtId="165" fontId="14" fillId="2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13" fillId="2" borderId="0" xfId="0" applyFont="1" applyFill="1" applyBorder="1" applyAlignment="1" applyProtection="1">
      <alignment horizontal="right"/>
    </xf>
    <xf numFmtId="14" fontId="10" fillId="6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top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ont="1" applyProtection="1"/>
    <xf numFmtId="165" fontId="14" fillId="5" borderId="8" xfId="0" applyNumberFormat="1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13" fillId="7" borderId="5" xfId="0" applyFont="1" applyFill="1" applyBorder="1" applyAlignment="1" applyProtection="1">
      <alignment horizont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167" fontId="5" fillId="3" borderId="8" xfId="0" applyNumberFormat="1" applyFont="1" applyFill="1" applyBorder="1" applyAlignment="1" applyProtection="1">
      <alignment horizontal="center" vertical="center" wrapText="1"/>
    </xf>
    <xf numFmtId="167" fontId="5" fillId="3" borderId="5" xfId="0" applyNumberFormat="1" applyFont="1" applyFill="1" applyBorder="1" applyAlignment="1" applyProtection="1">
      <alignment horizontal="center" vertical="center" wrapText="1"/>
    </xf>
    <xf numFmtId="165" fontId="0" fillId="2" borderId="12" xfId="0" applyNumberForma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5" xfId="0" applyFill="1" applyBorder="1" applyAlignment="1" applyProtection="1">
      <alignment horizontal="center" vertical="center" wrapText="1"/>
    </xf>
    <xf numFmtId="165" fontId="0" fillId="2" borderId="13" xfId="0" applyNumberFormat="1" applyFill="1" applyBorder="1" applyAlignment="1" applyProtection="1">
      <alignment horizontal="center" vertical="center" wrapText="1"/>
    </xf>
    <xf numFmtId="165" fontId="0" fillId="2" borderId="14" xfId="0" applyNumberFormat="1" applyFill="1" applyBorder="1" applyAlignment="1" applyProtection="1">
      <alignment horizontal="center" vertical="center" wrapText="1"/>
    </xf>
    <xf numFmtId="165" fontId="0" fillId="2" borderId="36" xfId="0" applyNumberFormat="1" applyFill="1" applyBorder="1" applyAlignment="1" applyProtection="1">
      <alignment horizontal="center" vertical="center" wrapText="1"/>
    </xf>
    <xf numFmtId="165" fontId="0" fillId="2" borderId="35" xfId="0" applyNumberFormat="1" applyFill="1" applyBorder="1" applyAlignment="1" applyProtection="1">
      <alignment horizontal="center" vertical="center" wrapText="1"/>
    </xf>
    <xf numFmtId="165" fontId="0" fillId="2" borderId="37" xfId="0" applyNumberFormat="1" applyFill="1" applyBorder="1" applyAlignment="1" applyProtection="1">
      <alignment horizontal="center" vertical="center" wrapText="1"/>
    </xf>
    <xf numFmtId="2" fontId="0" fillId="0" borderId="22" xfId="0" applyNumberFormat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 wrapText="1"/>
    </xf>
    <xf numFmtId="167" fontId="5" fillId="3" borderId="7" xfId="0" applyNumberFormat="1" applyFont="1" applyFill="1" applyBorder="1" applyAlignment="1" applyProtection="1">
      <alignment horizontal="center" vertical="center" wrapText="1"/>
    </xf>
    <xf numFmtId="167" fontId="5" fillId="3" borderId="9" xfId="0" applyNumberFormat="1" applyFont="1" applyFill="1" applyBorder="1" applyAlignment="1" applyProtection="1">
      <alignment horizontal="center" vertical="center" wrapText="1"/>
    </xf>
    <xf numFmtId="167" fontId="5" fillId="3" borderId="4" xfId="0" applyNumberFormat="1" applyFont="1" applyFill="1" applyBorder="1" applyAlignment="1" applyProtection="1">
      <alignment horizontal="center" vertical="center" wrapText="1"/>
    </xf>
    <xf numFmtId="167" fontId="5" fillId="3" borderId="6" xfId="0" applyNumberFormat="1" applyFont="1" applyFill="1" applyBorder="1" applyAlignment="1" applyProtection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 vertical="center" wrapText="1"/>
    </xf>
    <xf numFmtId="165" fontId="5" fillId="3" borderId="7" xfId="0" applyNumberFormat="1" applyFont="1" applyFill="1" applyBorder="1" applyAlignment="1" applyProtection="1">
      <alignment horizontal="center" vertical="center" wrapText="1"/>
    </xf>
    <xf numFmtId="165" fontId="5" fillId="3" borderId="9" xfId="0" applyNumberFormat="1" applyFont="1" applyFill="1" applyBorder="1" applyAlignment="1" applyProtection="1">
      <alignment horizontal="center" vertical="center" wrapText="1"/>
    </xf>
    <xf numFmtId="165" fontId="5" fillId="3" borderId="4" xfId="0" applyNumberFormat="1" applyFont="1" applyFill="1" applyBorder="1" applyAlignment="1" applyProtection="1">
      <alignment horizontal="center" vertical="center" wrapText="1"/>
    </xf>
    <xf numFmtId="165" fontId="5" fillId="3" borderId="6" xfId="0" applyNumberFormat="1" applyFont="1" applyFill="1" applyBorder="1" applyAlignment="1" applyProtection="1">
      <alignment horizontal="center" vertical="center" wrapText="1"/>
    </xf>
    <xf numFmtId="2" fontId="5" fillId="3" borderId="9" xfId="0" quotePrefix="1" applyNumberFormat="1" applyFont="1" applyFill="1" applyBorder="1" applyAlignment="1" applyProtection="1">
      <alignment horizontal="center" vertical="center" wrapText="1"/>
    </xf>
    <xf numFmtId="2" fontId="5" fillId="3" borderId="6" xfId="0" quotePrefix="1" applyNumberFormat="1" applyFont="1" applyFill="1" applyBorder="1" applyAlignment="1" applyProtection="1">
      <alignment horizontal="center" vertical="center" wrapText="1"/>
    </xf>
    <xf numFmtId="2" fontId="5" fillId="3" borderId="43" xfId="0" quotePrefix="1" applyNumberFormat="1" applyFont="1" applyFill="1" applyBorder="1" applyAlignment="1" applyProtection="1">
      <alignment horizontal="center" vertical="center" wrapText="1"/>
    </xf>
    <xf numFmtId="2" fontId="5" fillId="3" borderId="44" xfId="0" applyNumberFormat="1" applyFont="1" applyFill="1" applyBorder="1" applyAlignment="1" applyProtection="1">
      <alignment horizontal="center" vertical="center" wrapText="1"/>
    </xf>
    <xf numFmtId="0" fontId="18" fillId="5" borderId="9" xfId="0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 applyProtection="1">
      <alignment horizontal="left" vertical="center" wrapText="1"/>
    </xf>
    <xf numFmtId="165" fontId="14" fillId="5" borderId="7" xfId="0" applyNumberFormat="1" applyFont="1" applyFill="1" applyBorder="1" applyAlignment="1" applyProtection="1">
      <alignment horizontal="center" vertical="center" wrapText="1"/>
    </xf>
    <xf numFmtId="165" fontId="14" fillId="5" borderId="9" xfId="0" applyNumberFormat="1" applyFont="1" applyFill="1" applyBorder="1" applyAlignment="1" applyProtection="1">
      <alignment horizontal="center" vertical="center" wrapText="1"/>
    </xf>
    <xf numFmtId="165" fontId="14" fillId="2" borderId="7" xfId="0" applyNumberFormat="1" applyFont="1" applyFill="1" applyBorder="1" applyAlignment="1" applyProtection="1">
      <alignment horizontal="center" vertical="center" wrapText="1"/>
    </xf>
    <xf numFmtId="165" fontId="14" fillId="2" borderId="9" xfId="0" applyNumberFormat="1" applyFont="1" applyFill="1" applyBorder="1" applyAlignment="1" applyProtection="1">
      <alignment horizontal="center" vertical="center" wrapText="1"/>
    </xf>
    <xf numFmtId="2" fontId="14" fillId="5" borderId="9" xfId="0" quotePrefix="1" applyNumberFormat="1" applyFont="1" applyFill="1" applyBorder="1" applyAlignment="1" applyProtection="1">
      <alignment horizontal="center" vertical="center" wrapText="1"/>
    </xf>
    <xf numFmtId="2" fontId="14" fillId="2" borderId="9" xfId="0" quotePrefix="1" applyNumberFormat="1" applyFont="1" applyFill="1" applyBorder="1" applyAlignment="1" applyProtection="1">
      <alignment horizontal="center" vertical="center" wrapText="1"/>
    </xf>
    <xf numFmtId="167" fontId="14" fillId="5" borderId="7" xfId="0" applyNumberFormat="1" applyFont="1" applyFill="1" applyBorder="1" applyAlignment="1" applyProtection="1">
      <alignment horizontal="center" vertical="center" wrapText="1"/>
    </xf>
    <xf numFmtId="167" fontId="14" fillId="5" borderId="8" xfId="0" applyNumberFormat="1" applyFont="1" applyFill="1" applyBorder="1" applyAlignment="1" applyProtection="1">
      <alignment horizontal="center" vertical="center" wrapText="1"/>
    </xf>
    <xf numFmtId="167" fontId="14" fillId="5" borderId="9" xfId="0" applyNumberFormat="1" applyFont="1" applyFill="1" applyBorder="1" applyAlignment="1" applyProtection="1">
      <alignment horizontal="center" vertical="center" wrapText="1"/>
    </xf>
    <xf numFmtId="167" fontId="14" fillId="2" borderId="7" xfId="0" applyNumberFormat="1" applyFont="1" applyFill="1" applyBorder="1" applyAlignment="1" applyProtection="1">
      <alignment horizontal="center" vertical="center" wrapText="1"/>
    </xf>
    <xf numFmtId="167" fontId="14" fillId="2" borderId="8" xfId="0" applyNumberFormat="1" applyFont="1" applyFill="1" applyBorder="1" applyAlignment="1" applyProtection="1">
      <alignment horizontal="center" vertical="center" wrapText="1"/>
    </xf>
    <xf numFmtId="167" fontId="14" fillId="2" borderId="9" xfId="0" applyNumberFormat="1" applyFont="1" applyFill="1" applyBorder="1" applyAlignment="1" applyProtection="1">
      <alignment horizontal="center" vertical="center" wrapText="1"/>
    </xf>
    <xf numFmtId="167" fontId="14" fillId="5" borderId="7" xfId="0" quotePrefix="1" applyNumberFormat="1" applyFont="1" applyFill="1" applyBorder="1" applyAlignment="1" applyProtection="1">
      <alignment horizontal="center" vertical="center" wrapText="1"/>
    </xf>
    <xf numFmtId="167" fontId="14" fillId="2" borderId="7" xfId="0" quotePrefix="1" applyNumberFormat="1" applyFont="1" applyFill="1" applyBorder="1" applyAlignment="1" applyProtection="1">
      <alignment horizontal="center" vertical="center" wrapText="1"/>
    </xf>
    <xf numFmtId="2" fontId="5" fillId="3" borderId="43" xfId="0" applyNumberFormat="1" applyFont="1" applyFill="1" applyBorder="1" applyAlignment="1" applyProtection="1">
      <alignment horizontal="center" vertical="center" wrapText="1"/>
    </xf>
    <xf numFmtId="2" fontId="14" fillId="5" borderId="43" xfId="0" quotePrefix="1" applyNumberFormat="1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left" vertical="center" wrapText="1"/>
    </xf>
    <xf numFmtId="167" fontId="14" fillId="5" borderId="4" xfId="0" applyNumberFormat="1" applyFont="1" applyFill="1" applyBorder="1" applyAlignment="1" applyProtection="1">
      <alignment horizontal="center" vertical="center" wrapText="1"/>
    </xf>
    <xf numFmtId="167" fontId="14" fillId="5" borderId="5" xfId="0" applyNumberFormat="1" applyFont="1" applyFill="1" applyBorder="1" applyAlignment="1" applyProtection="1">
      <alignment horizontal="center" vertical="center" wrapText="1"/>
    </xf>
    <xf numFmtId="167" fontId="14" fillId="5" borderId="6" xfId="0" applyNumberFormat="1" applyFont="1" applyFill="1" applyBorder="1" applyAlignment="1" applyProtection="1">
      <alignment horizontal="center" vertical="center" wrapText="1"/>
    </xf>
    <xf numFmtId="165" fontId="14" fillId="5" borderId="4" xfId="0" applyNumberFormat="1" applyFont="1" applyFill="1" applyBorder="1" applyAlignment="1" applyProtection="1">
      <alignment horizontal="center" vertical="center" wrapText="1"/>
    </xf>
    <xf numFmtId="165" fontId="14" fillId="5" borderId="5" xfId="0" applyNumberFormat="1" applyFont="1" applyFill="1" applyBorder="1" applyAlignment="1" applyProtection="1">
      <alignment horizontal="center" vertical="center" wrapText="1"/>
    </xf>
    <xf numFmtId="165" fontId="14" fillId="5" borderId="6" xfId="0" applyNumberFormat="1" applyFont="1" applyFill="1" applyBorder="1" applyAlignment="1" applyProtection="1">
      <alignment horizontal="center" vertical="center" wrapText="1"/>
    </xf>
    <xf numFmtId="2" fontId="14" fillId="5" borderId="6" xfId="0" quotePrefix="1" applyNumberFormat="1" applyFont="1" applyFill="1" applyBorder="1" applyAlignment="1" applyProtection="1">
      <alignment horizontal="center" vertical="center" wrapText="1"/>
    </xf>
    <xf numFmtId="2" fontId="14" fillId="5" borderId="44" xfId="0" applyNumberFormat="1" applyFont="1" applyFill="1" applyBorder="1" applyAlignment="1" applyProtection="1">
      <alignment horizontal="center" vertical="center" wrapText="1"/>
    </xf>
    <xf numFmtId="2" fontId="14" fillId="2" borderId="43" xfId="0" quotePrefix="1" applyNumberFormat="1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left" vertical="center" wrapText="1"/>
    </xf>
    <xf numFmtId="167" fontId="14" fillId="2" borderId="4" xfId="0" applyNumberFormat="1" applyFont="1" applyFill="1" applyBorder="1" applyAlignment="1" applyProtection="1">
      <alignment horizontal="center" vertical="center" wrapText="1"/>
    </xf>
    <xf numFmtId="167" fontId="14" fillId="2" borderId="5" xfId="0" applyNumberFormat="1" applyFont="1" applyFill="1" applyBorder="1" applyAlignment="1" applyProtection="1">
      <alignment horizontal="center" vertical="center" wrapText="1"/>
    </xf>
    <xf numFmtId="167" fontId="14" fillId="2" borderId="6" xfId="0" applyNumberFormat="1" applyFont="1" applyFill="1" applyBorder="1" applyAlignment="1" applyProtection="1">
      <alignment horizontal="center" vertical="center" wrapText="1"/>
    </xf>
    <xf numFmtId="165" fontId="14" fillId="2" borderId="4" xfId="0" applyNumberFormat="1" applyFont="1" applyFill="1" applyBorder="1" applyAlignment="1" applyProtection="1">
      <alignment horizontal="center" vertical="center" wrapText="1"/>
    </xf>
    <xf numFmtId="165" fontId="14" fillId="2" borderId="5" xfId="0" applyNumberFormat="1" applyFont="1" applyFill="1" applyBorder="1" applyAlignment="1" applyProtection="1">
      <alignment horizontal="center" vertical="center" wrapText="1"/>
    </xf>
    <xf numFmtId="165" fontId="14" fillId="2" borderId="6" xfId="0" applyNumberFormat="1" applyFont="1" applyFill="1" applyBorder="1" applyAlignment="1" applyProtection="1">
      <alignment horizontal="center" vertical="center" wrapText="1"/>
    </xf>
    <xf numFmtId="2" fontId="14" fillId="2" borderId="6" xfId="0" quotePrefix="1" applyNumberFormat="1" applyFont="1" applyFill="1" applyBorder="1" applyAlignment="1" applyProtection="1">
      <alignment horizontal="center" vertical="center" wrapText="1"/>
    </xf>
    <xf numFmtId="2" fontId="14" fillId="2" borderId="44" xfId="0" applyNumberFormat="1" applyFont="1" applyFill="1" applyBorder="1" applyAlignment="1" applyProtection="1">
      <alignment horizontal="center" vertical="center" wrapText="1"/>
    </xf>
    <xf numFmtId="165" fontId="0" fillId="2" borderId="14" xfId="1" applyNumberFormat="1" applyFont="1" applyFill="1" applyBorder="1" applyAlignment="1" applyProtection="1">
      <alignment horizontal="center" vertical="center" wrapText="1"/>
    </xf>
    <xf numFmtId="165" fontId="4" fillId="2" borderId="11" xfId="1" applyNumberFormat="1" applyFont="1" applyFill="1" applyBorder="1" applyAlignment="1" applyProtection="1">
      <alignment horizontal="center" vertical="center" wrapText="1"/>
    </xf>
    <xf numFmtId="165" fontId="0" fillId="2" borderId="11" xfId="1" applyNumberFormat="1" applyFont="1" applyFill="1" applyBorder="1" applyAlignment="1" applyProtection="1">
      <alignment horizontal="center" vertical="center" wrapText="1"/>
    </xf>
    <xf numFmtId="165" fontId="4" fillId="2" borderId="6" xfId="1" applyNumberFormat="1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wrapText="1"/>
      <protection locked="0"/>
    </xf>
    <xf numFmtId="0" fontId="8" fillId="8" borderId="1" xfId="0" applyFont="1" applyFill="1" applyBorder="1" applyAlignment="1" applyProtection="1">
      <alignment wrapText="1"/>
      <protection locked="0"/>
    </xf>
    <xf numFmtId="0" fontId="13" fillId="8" borderId="5" xfId="0" applyFont="1" applyFill="1" applyBorder="1" applyAlignment="1" applyProtection="1">
      <alignment wrapText="1"/>
      <protection locked="0"/>
    </xf>
    <xf numFmtId="167" fontId="0" fillId="8" borderId="13" xfId="0" applyNumberFormat="1" applyFill="1" applyBorder="1" applyAlignment="1" applyProtection="1">
      <alignment horizontal="center" vertical="center" wrapText="1"/>
      <protection locked="0"/>
    </xf>
    <xf numFmtId="167" fontId="0" fillId="8" borderId="12" xfId="0" applyNumberFormat="1" applyFill="1" applyBorder="1" applyAlignment="1" applyProtection="1">
      <alignment horizontal="center" vertical="center" wrapText="1"/>
      <protection locked="0"/>
    </xf>
    <xf numFmtId="167" fontId="0" fillId="8" borderId="10" xfId="0" applyNumberFormat="1" applyFill="1" applyBorder="1" applyAlignment="1" applyProtection="1">
      <alignment horizontal="center" vertical="center" wrapText="1"/>
      <protection locked="0"/>
    </xf>
    <xf numFmtId="167" fontId="0" fillId="8" borderId="1" xfId="0" applyNumberFormat="1" applyFill="1" applyBorder="1" applyAlignment="1" applyProtection="1">
      <alignment horizontal="center" vertical="center" wrapText="1"/>
      <protection locked="0"/>
    </xf>
    <xf numFmtId="167" fontId="0" fillId="8" borderId="4" xfId="0" applyNumberFormat="1" applyFill="1" applyBorder="1" applyAlignment="1" applyProtection="1">
      <alignment horizontal="center" vertical="center" wrapText="1"/>
      <protection locked="0"/>
    </xf>
    <xf numFmtId="167" fontId="0" fillId="8" borderId="5" xfId="0" applyNumberFormat="1" applyFill="1" applyBorder="1" applyAlignment="1" applyProtection="1">
      <alignment horizontal="center" vertical="center" wrapText="1"/>
      <protection locked="0"/>
    </xf>
    <xf numFmtId="165" fontId="0" fillId="8" borderId="13" xfId="1" applyNumberFormat="1" applyFont="1" applyFill="1" applyBorder="1" applyAlignment="1" applyProtection="1">
      <alignment horizontal="center" vertical="center" wrapText="1"/>
      <protection locked="0"/>
    </xf>
    <xf numFmtId="165" fontId="0" fillId="8" borderId="12" xfId="1" applyNumberFormat="1" applyFont="1" applyFill="1" applyBorder="1" applyAlignment="1" applyProtection="1">
      <alignment horizontal="center" vertical="center" wrapText="1"/>
      <protection locked="0"/>
    </xf>
    <xf numFmtId="165" fontId="4" fillId="8" borderId="10" xfId="1" applyNumberFormat="1" applyFont="1" applyFill="1" applyBorder="1" applyAlignment="1" applyProtection="1">
      <alignment horizontal="center" vertical="center" wrapText="1"/>
      <protection locked="0"/>
    </xf>
    <xf numFmtId="165" fontId="4" fillId="8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8" borderId="10" xfId="1" applyNumberFormat="1" applyFont="1" applyFill="1" applyBorder="1" applyAlignment="1" applyProtection="1">
      <alignment horizontal="center" vertical="center" wrapText="1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8" borderId="4" xfId="1" applyNumberFormat="1" applyFont="1" applyFill="1" applyBorder="1" applyAlignment="1" applyProtection="1">
      <alignment horizontal="center" vertical="center" wrapText="1"/>
      <protection locked="0"/>
    </xf>
    <xf numFmtId="165" fontId="4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13" xfId="0" applyFill="1" applyBorder="1" applyAlignment="1" applyProtection="1">
      <alignment horizontal="center" vertical="center" wrapText="1"/>
      <protection locked="0"/>
    </xf>
    <xf numFmtId="0" fontId="0" fillId="8" borderId="10" xfId="0" applyFill="1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8" borderId="14" xfId="0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wrapText="1"/>
    </xf>
    <xf numFmtId="0" fontId="19" fillId="0" borderId="0" xfId="0" applyFont="1" applyProtection="1"/>
    <xf numFmtId="167" fontId="5" fillId="3" borderId="7" xfId="0" quotePrefix="1" applyNumberFormat="1" applyFont="1" applyFill="1" applyBorder="1" applyAlignment="1" applyProtection="1">
      <alignment horizontal="center" vertical="center" wrapText="1"/>
    </xf>
    <xf numFmtId="165" fontId="14" fillId="5" borderId="7" xfId="0" quotePrefix="1" applyNumberFormat="1" applyFont="1" applyFill="1" applyBorder="1" applyAlignment="1" applyProtection="1">
      <alignment horizontal="center" vertical="center" wrapText="1"/>
    </xf>
    <xf numFmtId="165" fontId="14" fillId="2" borderId="7" xfId="0" quotePrefix="1" applyNumberFormat="1" applyFont="1" applyFill="1" applyBorder="1" applyAlignment="1" applyProtection="1">
      <alignment horizontal="center" vertical="center" wrapText="1"/>
    </xf>
    <xf numFmtId="165" fontId="5" fillId="3" borderId="7" xfId="0" quotePrefix="1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left"/>
      <protection locked="0"/>
    </xf>
    <xf numFmtId="0" fontId="10" fillId="6" borderId="2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center" wrapText="1"/>
      <protection locked="0"/>
    </xf>
    <xf numFmtId="0" fontId="8" fillId="8" borderId="11" xfId="0" applyFont="1" applyFill="1" applyBorder="1" applyAlignment="1" applyProtection="1">
      <alignment horizontal="center" wrapText="1"/>
      <protection locked="0"/>
    </xf>
    <xf numFmtId="0" fontId="8" fillId="8" borderId="5" xfId="0" applyFont="1" applyFill="1" applyBorder="1" applyAlignment="1" applyProtection="1">
      <alignment horizontal="center" wrapText="1"/>
      <protection locked="0"/>
    </xf>
    <xf numFmtId="0" fontId="8" fillId="8" borderId="6" xfId="0" applyFont="1" applyFill="1" applyBorder="1" applyAlignment="1" applyProtection="1">
      <alignment horizontal="center" wrapText="1"/>
      <protection locked="0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165" fontId="8" fillId="8" borderId="12" xfId="0" applyNumberFormat="1" applyFont="1" applyFill="1" applyBorder="1" applyAlignment="1" applyProtection="1">
      <alignment horizontal="center" wrapText="1"/>
      <protection locked="0"/>
    </xf>
    <xf numFmtId="165" fontId="8" fillId="8" borderId="1" xfId="0" applyNumberFormat="1" applyFont="1" applyFill="1" applyBorder="1" applyAlignment="1" applyProtection="1">
      <alignment horizontal="center" wrapText="1"/>
      <protection locked="0"/>
    </xf>
    <xf numFmtId="0" fontId="13" fillId="7" borderId="6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8" fillId="8" borderId="12" xfId="0" applyFont="1" applyFill="1" applyBorder="1" applyAlignment="1" applyProtection="1">
      <alignment horizontal="center" wrapText="1"/>
      <protection locked="0"/>
    </xf>
    <xf numFmtId="0" fontId="8" fillId="8" borderId="14" xfId="0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left" wrapText="1"/>
    </xf>
    <xf numFmtId="0" fontId="8" fillId="2" borderId="12" xfId="0" applyFont="1" applyFill="1" applyBorder="1" applyAlignment="1" applyProtection="1">
      <alignment horizontal="left" wrapText="1"/>
    </xf>
    <xf numFmtId="0" fontId="8" fillId="2" borderId="10" xfId="0" applyFont="1" applyFill="1" applyBorder="1" applyAlignment="1" applyProtection="1">
      <alignment horizontal="left" wrapText="1"/>
    </xf>
    <xf numFmtId="0" fontId="8" fillId="2" borderId="1" xfId="0" applyFont="1" applyFill="1" applyBorder="1" applyAlignment="1" applyProtection="1">
      <alignment horizontal="left" wrapText="1"/>
    </xf>
    <xf numFmtId="165" fontId="8" fillId="8" borderId="5" xfId="0" applyNumberFormat="1" applyFont="1" applyFill="1" applyBorder="1" applyAlignment="1" applyProtection="1">
      <alignment horizontal="center" wrapText="1"/>
      <protection locked="0"/>
    </xf>
    <xf numFmtId="0" fontId="8" fillId="8" borderId="3" xfId="0" applyFont="1" applyFill="1" applyBorder="1" applyAlignment="1" applyProtection="1">
      <alignment horizontal="left" wrapText="1"/>
      <protection locked="0"/>
    </xf>
    <xf numFmtId="166" fontId="1" fillId="8" borderId="2" xfId="0" applyNumberFormat="1" applyFont="1" applyFill="1" applyBorder="1" applyAlignment="1" applyProtection="1">
      <alignment horizontal="left"/>
      <protection locked="0"/>
    </xf>
    <xf numFmtId="0" fontId="7" fillId="4" borderId="29" xfId="0" applyFont="1" applyFill="1" applyBorder="1" applyAlignment="1" applyProtection="1">
      <alignment horizontal="center" vertical="center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protection locked="0"/>
    </xf>
    <xf numFmtId="0" fontId="13" fillId="2" borderId="4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4" xfId="0" applyFont="1" applyFill="1" applyBorder="1" applyAlignment="1" applyProtection="1">
      <alignment horizontal="center" wrapText="1"/>
    </xf>
    <xf numFmtId="0" fontId="7" fillId="4" borderId="39" xfId="0" applyFont="1" applyFill="1" applyBorder="1" applyAlignment="1" applyProtection="1">
      <alignment horizontal="center" vertical="center" wrapText="1"/>
    </xf>
    <xf numFmtId="0" fontId="7" fillId="4" borderId="40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33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7" fillId="4" borderId="23" xfId="0" applyFont="1" applyFill="1" applyBorder="1" applyAlignment="1" applyProtection="1">
      <alignment horizontal="center" vertical="center" wrapText="1"/>
    </xf>
    <xf numFmtId="17" fontId="0" fillId="8" borderId="13" xfId="0" applyNumberFormat="1" applyFill="1" applyBorder="1" applyAlignment="1" applyProtection="1">
      <alignment horizontal="center" vertical="center" wrapText="1"/>
      <protection locked="0"/>
    </xf>
    <xf numFmtId="17" fontId="0" fillId="8" borderId="27" xfId="0" applyNumberForma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0" fillId="8" borderId="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4" xfId="0" applyFont="1" applyFill="1" applyBorder="1" applyAlignment="1" applyProtection="1">
      <alignment horizontal="center" vertical="center" wrapText="1"/>
    </xf>
    <xf numFmtId="17" fontId="0" fillId="8" borderId="21" xfId="0" applyNumberFormat="1" applyFill="1" applyBorder="1" applyAlignment="1" applyProtection="1">
      <alignment horizontal="center" vertical="center" wrapText="1"/>
      <protection locked="0"/>
    </xf>
    <xf numFmtId="17" fontId="0" fillId="8" borderId="28" xfId="0" applyNumberForma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41" xfId="0" applyFont="1" applyFill="1" applyBorder="1" applyAlignment="1" applyProtection="1">
      <alignment horizontal="left" vertical="center" wrapText="1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</xf>
  </cellXfs>
  <cellStyles count="2">
    <cellStyle name="Moneda" xfId="1" builtinId="4"/>
    <cellStyle name="Normal" xfId="0" builtinId="0"/>
  </cellStyles>
  <dxfs count="145"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Consumo</a:t>
            </a:r>
            <a:r>
              <a:rPr lang="es-CR" sz="1400" baseline="0"/>
              <a:t> de combustibles y producción (totales)</a:t>
            </a:r>
            <a:endParaRPr lang="es-CR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Consumo de combustibles (litros)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'Edificio-Proceso 1'!$A$22:$A$51</c:f>
              <c:numCache>
                <c:formatCode>mmm\-yy</c:formatCode>
                <c:ptCount val="30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</c:numCache>
            </c:numRef>
          </c:cat>
          <c:val>
            <c:numRef>
              <c:f>'Edificio-Proceso 1'!$H$22:$H$51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A-4A3B-91F4-803BEA76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823791"/>
        <c:axId val="1633383903"/>
      </c:barChart>
      <c:lineChart>
        <c:grouping val="standard"/>
        <c:varyColors val="0"/>
        <c:ser>
          <c:idx val="1"/>
          <c:order val="1"/>
          <c:tx>
            <c:v>Producción (unidades)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'Edificio-Proceso 1'!$A$22:$A$51</c:f>
              <c:numCache>
                <c:formatCode>mmm\-yy</c:formatCode>
                <c:ptCount val="30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</c:numCache>
            </c:numRef>
          </c:cat>
          <c:val>
            <c:numRef>
              <c:f>'Edificio-Proceso 1'!$AA$22:$AA$51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A-4A3B-91F4-803BEA76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647199"/>
        <c:axId val="119600639"/>
      </c:lineChart>
      <c:dateAx>
        <c:axId val="193682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33383903"/>
        <c:crosses val="autoZero"/>
        <c:auto val="1"/>
        <c:lblOffset val="100"/>
        <c:baseTimeUnit val="months"/>
      </c:dateAx>
      <c:valAx>
        <c:axId val="163338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Consumo</a:t>
                </a:r>
                <a:r>
                  <a:rPr lang="es-CR" baseline="0"/>
                  <a:t> de combustibles (litros/mes)</a:t>
                </a:r>
                <a:endParaRPr lang="es-C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936823791"/>
        <c:crosses val="autoZero"/>
        <c:crossBetween val="between"/>
      </c:valAx>
      <c:valAx>
        <c:axId val="119600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64647199"/>
        <c:crosses val="max"/>
        <c:crossBetween val="between"/>
      </c:valAx>
      <c:dateAx>
        <c:axId val="2646471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9600639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Consumo</a:t>
            </a:r>
            <a:r>
              <a:rPr lang="es-CR" sz="1400" baseline="0"/>
              <a:t> de combustibles totales por unidad de producción </a:t>
            </a:r>
            <a:endParaRPr lang="es-CR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Consumo de combustibles (litros por unidad de producción)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'Edificio-Proceso 1'!$A$22:$A$51</c:f>
              <c:numCache>
                <c:formatCode>mmm\-yy</c:formatCode>
                <c:ptCount val="30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</c:numCache>
            </c:numRef>
          </c:cat>
          <c:val>
            <c:numRef>
              <c:f>'Edificio-Proceso 1'!$AC$22:$AC$51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9-4233-9D98-39BF3A481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823791"/>
        <c:axId val="1633383903"/>
      </c:barChart>
      <c:dateAx>
        <c:axId val="193682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33383903"/>
        <c:crosses val="autoZero"/>
        <c:auto val="1"/>
        <c:lblOffset val="100"/>
        <c:baseTimeUnit val="months"/>
      </c:dateAx>
      <c:valAx>
        <c:axId val="163338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Consumo</a:t>
                </a:r>
                <a:r>
                  <a:rPr lang="es-CR" baseline="0"/>
                  <a:t> de combustibles (litros por unidad de producción)</a:t>
                </a:r>
                <a:endParaRPr lang="es-C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93682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0</xdr:row>
      <xdr:rowOff>22860</xdr:rowOff>
    </xdr:from>
    <xdr:to>
      <xdr:col>12</xdr:col>
      <xdr:colOff>598170</xdr:colOff>
      <xdr:row>6</xdr:row>
      <xdr:rowOff>51435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6130290" y="22860"/>
          <a:ext cx="4000500" cy="11258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Acuerdos Voluntarios de Producción</a:t>
          </a:r>
          <a:r>
            <a:rPr lang="es-CR" sz="2200" b="1" baseline="0"/>
            <a:t> más Limpia (AVP+L)</a:t>
          </a:r>
          <a:endParaRPr lang="es-CR" sz="2200" b="1"/>
        </a:p>
      </xdr:txBody>
    </xdr:sp>
    <xdr:clientData/>
  </xdr:twoCellAnchor>
  <xdr:oneCellAnchor>
    <xdr:from>
      <xdr:col>5</xdr:col>
      <xdr:colOff>203834</xdr:colOff>
      <xdr:row>6</xdr:row>
      <xdr:rowOff>125318</xdr:rowOff>
    </xdr:from>
    <xdr:ext cx="6280786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28134" y="1222598"/>
          <a:ext cx="6280786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COMBUSTIBLES (Versión 1.0)</a:t>
          </a:r>
        </a:p>
      </xdr:txBody>
    </xdr:sp>
    <xdr:clientData/>
  </xdr:oneCellAnchor>
  <xdr:twoCellAnchor editAs="oneCell">
    <xdr:from>
      <xdr:col>5</xdr:col>
      <xdr:colOff>99061</xdr:colOff>
      <xdr:row>0</xdr:row>
      <xdr:rowOff>129540</xdr:rowOff>
    </xdr:from>
    <xdr:to>
      <xdr:col>7</xdr:col>
      <xdr:colOff>647701</xdr:colOff>
      <xdr:row>5</xdr:row>
      <xdr:rowOff>114300</xdr:rowOff>
    </xdr:to>
    <xdr:pic>
      <xdr:nvPicPr>
        <xdr:cNvPr id="7" name="Imagen 6" descr="C:\Users\sarguello.DIGECA\AppData\Local\Microsoft\Windows\INetCache\Content.Word\Logo Minae.jpg">
          <a:extLst>
            <a:ext uri="{FF2B5EF4-FFF2-40B4-BE49-F238E27FC236}">
              <a16:creationId xmlns:a16="http://schemas.microsoft.com/office/drawing/2014/main" id="{D4461A6B-96F5-470E-9600-14B53917F37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31" b="23121"/>
        <a:stretch/>
      </xdr:blipFill>
      <xdr:spPr bwMode="auto">
        <a:xfrm>
          <a:off x="4023361" y="129540"/>
          <a:ext cx="2118360" cy="8991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38100</xdr:rowOff>
    </xdr:from>
    <xdr:to>
      <xdr:col>4</xdr:col>
      <xdr:colOff>624840</xdr:colOff>
      <xdr:row>11</xdr:row>
      <xdr:rowOff>191962</xdr:rowOff>
    </xdr:to>
    <xdr:pic>
      <xdr:nvPicPr>
        <xdr:cNvPr id="9" name="Imagen 8" descr="Supermercados – Consumo Masivo (TF) | Navsat">
          <a:extLst>
            <a:ext uri="{FF2B5EF4-FFF2-40B4-BE49-F238E27FC236}">
              <a16:creationId xmlns:a16="http://schemas.microsoft.com/office/drawing/2014/main" id="{0C416896-C271-4866-8565-54924A495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8100"/>
          <a:ext cx="3733800" cy="248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35560</xdr:colOff>
      <xdr:row>12</xdr:row>
      <xdr:rowOff>0</xdr:rowOff>
    </xdr:from>
    <xdr:to>
      <xdr:col>4</xdr:col>
      <xdr:colOff>624840</xdr:colOff>
      <xdr:row>24</xdr:row>
      <xdr:rowOff>53340</xdr:rowOff>
    </xdr:to>
    <xdr:pic>
      <xdr:nvPicPr>
        <xdr:cNvPr id="10" name="Imagen 9" descr="Calderas de vapor - Clayton">
          <a:extLst>
            <a:ext uri="{FF2B5EF4-FFF2-40B4-BE49-F238E27FC236}">
              <a16:creationId xmlns:a16="http://schemas.microsoft.com/office/drawing/2014/main" id="{445FDFBA-93F7-4CFC-81C5-10FE42A5E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" y="2560320"/>
          <a:ext cx="3728720" cy="279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70131</xdr:colOff>
      <xdr:row>71</xdr:row>
      <xdr:rowOff>131355</xdr:rowOff>
    </xdr:from>
    <xdr:to>
      <xdr:col>16</xdr:col>
      <xdr:colOff>642257</xdr:colOff>
      <xdr:row>110</xdr:row>
      <xdr:rowOff>119116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A6C2C5-30CE-4EFD-8665-2D2A55899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130627</xdr:colOff>
      <xdr:row>71</xdr:row>
      <xdr:rowOff>141514</xdr:rowOff>
    </xdr:from>
    <xdr:to>
      <xdr:col>28</xdr:col>
      <xdr:colOff>1001485</xdr:colOff>
      <xdr:row>110</xdr:row>
      <xdr:rowOff>129275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BE2072-E94E-4BD3-BC96-70EE2DCA1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27"/>
  <sheetViews>
    <sheetView showGridLines="0" tabSelected="1" workbookViewId="0">
      <selection activeCell="L18" sqref="L18"/>
    </sheetView>
  </sheetViews>
  <sheetFormatPr baseColWidth="10" defaultColWidth="11.44140625" defaultRowHeight="14.4" x14ac:dyDescent="0.3"/>
  <cols>
    <col min="1" max="8" width="11.44140625" style="1"/>
    <col min="9" max="9" width="9.33203125" style="1" customWidth="1"/>
    <col min="10" max="10" width="14.33203125" style="1" customWidth="1"/>
    <col min="11" max="11" width="8.88671875" style="1" customWidth="1"/>
    <col min="12" max="12" width="15" style="1" customWidth="1"/>
    <col min="13" max="13" width="13.44140625" style="1" customWidth="1"/>
    <col min="14" max="16384" width="11.44140625" style="1"/>
  </cols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23.4" x14ac:dyDescent="0.45">
      <c r="A7" s="4"/>
      <c r="B7" s="4"/>
      <c r="C7" s="4"/>
      <c r="D7" s="4"/>
      <c r="E7" s="4"/>
      <c r="F7" s="136"/>
      <c r="G7" s="136"/>
      <c r="H7" s="4"/>
      <c r="I7" s="4"/>
      <c r="J7" s="4"/>
      <c r="K7" s="4"/>
      <c r="L7" s="4"/>
      <c r="M7" s="4"/>
    </row>
    <row r="8" spans="1:17" ht="23.4" x14ac:dyDescent="0.45">
      <c r="A8" s="4"/>
      <c r="B8" s="4"/>
      <c r="C8" s="4"/>
      <c r="D8" s="4"/>
      <c r="E8" s="4"/>
      <c r="F8" s="23"/>
      <c r="G8" s="23"/>
      <c r="H8" s="4"/>
      <c r="I8" s="4"/>
      <c r="J8" s="4"/>
      <c r="K8" s="4"/>
      <c r="L8" s="4"/>
      <c r="M8" s="4"/>
      <c r="O8"/>
      <c r="Q8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ht="18" x14ac:dyDescent="0.35">
      <c r="A10" s="4"/>
      <c r="B10" s="4"/>
      <c r="C10" s="4"/>
      <c r="D10" s="4"/>
      <c r="E10" s="4"/>
      <c r="F10" s="5" t="s">
        <v>7</v>
      </c>
      <c r="G10" s="5"/>
      <c r="H10" s="5"/>
      <c r="I10" s="138"/>
      <c r="J10" s="138"/>
      <c r="K10" s="138"/>
      <c r="L10" s="138"/>
      <c r="M10" s="138"/>
    </row>
    <row r="11" spans="1:17" ht="18" x14ac:dyDescent="0.35">
      <c r="A11" s="4"/>
      <c r="B11" s="4"/>
      <c r="C11" s="4"/>
      <c r="D11" s="4"/>
      <c r="E11" s="4"/>
      <c r="F11" s="5"/>
      <c r="G11" s="5"/>
      <c r="H11" s="5"/>
      <c r="I11" s="128"/>
      <c r="J11" s="128"/>
      <c r="K11" s="128"/>
      <c r="L11" s="128"/>
      <c r="M11" s="128"/>
    </row>
    <row r="12" spans="1:17" ht="18" x14ac:dyDescent="0.35">
      <c r="A12" s="4"/>
      <c r="B12" s="4"/>
      <c r="C12" s="4"/>
      <c r="D12" s="4"/>
      <c r="E12" s="4"/>
      <c r="F12" s="5" t="s">
        <v>14</v>
      </c>
      <c r="G12" s="5"/>
      <c r="H12" s="5"/>
      <c r="I12" s="128"/>
      <c r="J12" s="128"/>
      <c r="K12" s="128"/>
      <c r="L12" s="128"/>
      <c r="M12" s="128"/>
    </row>
    <row r="13" spans="1:17" ht="18" x14ac:dyDescent="0.35">
      <c r="A13" s="4"/>
      <c r="B13" s="4"/>
      <c r="C13" s="4"/>
      <c r="D13" s="4"/>
      <c r="E13" s="4"/>
      <c r="F13" s="5"/>
      <c r="G13" s="5"/>
      <c r="H13" s="6" t="s">
        <v>13</v>
      </c>
      <c r="I13" s="138"/>
      <c r="J13" s="138"/>
      <c r="K13" s="138"/>
      <c r="L13" s="138"/>
      <c r="M13" s="138"/>
    </row>
    <row r="14" spans="1:17" ht="18" x14ac:dyDescent="0.35">
      <c r="A14" s="4"/>
      <c r="B14" s="4"/>
      <c r="C14" s="4"/>
      <c r="D14" s="4"/>
      <c r="E14" s="4"/>
      <c r="F14" s="5"/>
      <c r="G14" s="5"/>
      <c r="H14" s="6" t="s">
        <v>15</v>
      </c>
      <c r="I14" s="138"/>
      <c r="J14" s="138"/>
      <c r="K14" s="138"/>
      <c r="L14" s="138"/>
      <c r="M14" s="138"/>
      <c r="O14"/>
    </row>
    <row r="15" spans="1:17" ht="18" x14ac:dyDescent="0.35">
      <c r="A15" s="4"/>
      <c r="B15" s="4"/>
      <c r="C15" s="4"/>
      <c r="D15" s="4"/>
      <c r="E15" s="4"/>
      <c r="F15" s="5"/>
      <c r="G15" s="5"/>
      <c r="H15" s="7" t="s">
        <v>16</v>
      </c>
      <c r="I15" s="138"/>
      <c r="J15" s="138"/>
      <c r="K15" s="138"/>
      <c r="L15" s="138"/>
      <c r="M15" s="138"/>
    </row>
    <row r="16" spans="1:17" ht="18" x14ac:dyDescent="0.35">
      <c r="A16" s="4"/>
      <c r="B16" s="4"/>
      <c r="C16" s="4"/>
      <c r="D16" s="4"/>
      <c r="E16" s="4"/>
      <c r="F16" s="5"/>
      <c r="G16" s="5"/>
      <c r="H16" s="6" t="s">
        <v>17</v>
      </c>
      <c r="I16" s="138"/>
      <c r="J16" s="138"/>
      <c r="K16" s="138"/>
      <c r="L16" s="138"/>
      <c r="M16" s="138"/>
    </row>
    <row r="17" spans="1:16" ht="18" x14ac:dyDescent="0.35">
      <c r="A17" s="4"/>
      <c r="B17" s="4"/>
      <c r="C17" s="4"/>
      <c r="D17" s="4"/>
      <c r="E17" s="4"/>
      <c r="F17" s="8"/>
      <c r="G17" s="9"/>
      <c r="H17" s="8"/>
      <c r="I17" s="137"/>
      <c r="J17" s="137"/>
      <c r="K17" s="137"/>
      <c r="L17" s="137"/>
      <c r="M17" s="8"/>
    </row>
    <row r="18" spans="1:16" ht="18" x14ac:dyDescent="0.35">
      <c r="A18" s="4"/>
      <c r="B18" s="4"/>
      <c r="C18" s="4"/>
      <c r="D18" s="4"/>
      <c r="E18" s="4"/>
      <c r="F18" s="9" t="s">
        <v>9</v>
      </c>
      <c r="G18" s="8"/>
      <c r="H18" s="8"/>
      <c r="I18" s="10" t="s">
        <v>10</v>
      </c>
      <c r="J18" s="21"/>
      <c r="K18" s="10" t="s">
        <v>11</v>
      </c>
      <c r="L18" s="21"/>
      <c r="M18" s="11"/>
      <c r="P18"/>
    </row>
    <row r="19" spans="1:16" ht="18" x14ac:dyDescent="0.35">
      <c r="A19" s="4"/>
      <c r="B19" s="4"/>
      <c r="C19" s="4"/>
      <c r="D19" s="4"/>
      <c r="E19" s="4"/>
      <c r="F19" s="9"/>
      <c r="G19" s="8"/>
      <c r="H19" s="8"/>
      <c r="I19" s="11"/>
      <c r="J19" s="12"/>
      <c r="K19" s="11"/>
      <c r="L19" s="11"/>
      <c r="M19" s="11"/>
    </row>
    <row r="20" spans="1:16" ht="18" x14ac:dyDescent="0.35">
      <c r="A20" s="4"/>
      <c r="B20" s="4"/>
      <c r="C20" s="4"/>
      <c r="D20" s="4"/>
      <c r="E20" s="4"/>
      <c r="F20" s="9" t="s">
        <v>12</v>
      </c>
      <c r="G20" s="8"/>
      <c r="H20" s="8"/>
      <c r="I20" s="10" t="s">
        <v>10</v>
      </c>
      <c r="J20" s="21"/>
      <c r="K20" s="10" t="s">
        <v>11</v>
      </c>
      <c r="L20" s="21"/>
      <c r="M20" s="11"/>
    </row>
    <row r="21" spans="1:16" ht="18" x14ac:dyDescent="0.35">
      <c r="A21" s="4"/>
      <c r="B21" s="4"/>
      <c r="C21" s="4"/>
      <c r="D21" s="4"/>
      <c r="E21" s="4"/>
      <c r="F21" s="9"/>
      <c r="G21" s="8"/>
      <c r="H21" s="8"/>
      <c r="I21" s="11"/>
      <c r="J21" s="11"/>
      <c r="K21" s="11"/>
      <c r="L21" s="11"/>
      <c r="M21" s="11"/>
    </row>
    <row r="22" spans="1:16" ht="18" x14ac:dyDescent="0.35">
      <c r="A22" s="4"/>
      <c r="B22" s="4"/>
      <c r="C22" s="4"/>
      <c r="D22" s="4"/>
      <c r="E22" s="4"/>
      <c r="F22" s="9" t="s">
        <v>2</v>
      </c>
      <c r="G22" s="9"/>
      <c r="H22" s="8"/>
      <c r="I22" s="134"/>
      <c r="J22" s="134"/>
      <c r="K22" s="134"/>
      <c r="L22" s="134"/>
      <c r="M22" s="134"/>
    </row>
    <row r="23" spans="1:16" ht="18" x14ac:dyDescent="0.35">
      <c r="A23" s="4"/>
      <c r="B23" s="4"/>
      <c r="C23" s="4"/>
      <c r="D23" s="4"/>
      <c r="E23" s="4"/>
      <c r="F23" s="9" t="s">
        <v>8</v>
      </c>
      <c r="G23" s="8"/>
      <c r="H23" s="8"/>
      <c r="I23" s="135"/>
      <c r="J23" s="135"/>
      <c r="K23" s="135"/>
      <c r="L23" s="135"/>
      <c r="M23" s="135"/>
    </row>
    <row r="24" spans="1:16" ht="18" x14ac:dyDescent="0.35">
      <c r="A24" s="4"/>
      <c r="B24" s="4"/>
      <c r="C24" s="4"/>
      <c r="D24" s="4"/>
      <c r="E24" s="4"/>
      <c r="F24" s="9" t="s">
        <v>3</v>
      </c>
      <c r="G24" s="8"/>
      <c r="H24" s="8"/>
      <c r="I24" s="135"/>
      <c r="J24" s="135"/>
      <c r="K24" s="135"/>
      <c r="L24" s="135"/>
      <c r="M24" s="135"/>
    </row>
    <row r="25" spans="1:16" ht="18" x14ac:dyDescent="0.35">
      <c r="A25" s="4"/>
      <c r="B25" s="4"/>
      <c r="C25" s="4"/>
      <c r="D25" s="4"/>
      <c r="E25" s="4"/>
      <c r="F25" s="9" t="s">
        <v>4</v>
      </c>
      <c r="G25" s="8"/>
      <c r="H25" s="8"/>
      <c r="I25" s="135"/>
      <c r="J25" s="135"/>
      <c r="K25" s="135"/>
      <c r="L25" s="135"/>
      <c r="M25" s="135"/>
    </row>
    <row r="26" spans="1:16" ht="18" x14ac:dyDescent="0.35">
      <c r="A26" s="4"/>
      <c r="B26" s="4"/>
      <c r="C26" s="4"/>
      <c r="D26" s="4"/>
      <c r="E26" s="4"/>
      <c r="F26" s="8"/>
      <c r="G26" s="13"/>
      <c r="H26" s="8"/>
      <c r="I26" s="8"/>
      <c r="J26" s="8"/>
      <c r="K26" s="8"/>
      <c r="L26" s="8"/>
      <c r="M26" s="8"/>
    </row>
    <row r="27" spans="1:16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</sheetData>
  <sheetProtection sheet="1" formatCells="0" selectLockedCells="1"/>
  <protectedRanges>
    <protectedRange sqref="I10:L25" name="Rango1"/>
  </protectedRanges>
  <mergeCells count="11">
    <mergeCell ref="I22:M22"/>
    <mergeCell ref="I23:M23"/>
    <mergeCell ref="I24:M24"/>
    <mergeCell ref="I25:M25"/>
    <mergeCell ref="F7:G7"/>
    <mergeCell ref="I17:L17"/>
    <mergeCell ref="I10:M10"/>
    <mergeCell ref="I13:M13"/>
    <mergeCell ref="I14:M14"/>
    <mergeCell ref="I15:M15"/>
    <mergeCell ref="I16:M16"/>
  </mergeCells>
  <pageMargins left="0.47244094488188981" right="0.51181102362204722" top="1.5354330708661419" bottom="0.74803149606299213" header="0.5" footer="0.31496062992125984"/>
  <pageSetup scale="8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C165"/>
  <sheetViews>
    <sheetView showGridLines="0" zoomScaleNormal="100" workbookViewId="0">
      <selection activeCell="D1" sqref="D1:J1"/>
    </sheetView>
  </sheetViews>
  <sheetFormatPr baseColWidth="10" defaultColWidth="11.44140625" defaultRowHeight="14.4" x14ac:dyDescent="0.3"/>
  <cols>
    <col min="1" max="1" width="8.88671875" style="1" customWidth="1"/>
    <col min="2" max="2" width="8.6640625" style="1" customWidth="1"/>
    <col min="3" max="3" width="10.109375" style="1" customWidth="1"/>
    <col min="4" max="4" width="9.44140625" style="1" customWidth="1"/>
    <col min="5" max="5" width="8.44140625" style="1" customWidth="1"/>
    <col min="6" max="6" width="8.33203125" style="1" customWidth="1"/>
    <col min="7" max="7" width="8.109375" style="1" customWidth="1"/>
    <col min="8" max="8" width="9.44140625" style="1" customWidth="1"/>
    <col min="9" max="9" width="8.5546875" style="1" customWidth="1"/>
    <col min="10" max="10" width="9.33203125" style="1" customWidth="1"/>
    <col min="11" max="11" width="7.88671875" style="1" bestFit="1" customWidth="1"/>
    <col min="12" max="12" width="8.6640625" style="1" customWidth="1"/>
    <col min="13" max="13" width="9.44140625" style="1" customWidth="1"/>
    <col min="14" max="14" width="9.5546875" style="1" customWidth="1"/>
    <col min="15" max="15" width="13.5546875" style="1" customWidth="1"/>
    <col min="16" max="16" width="11.6640625" style="1" customWidth="1"/>
    <col min="17" max="17" width="11.5546875" style="1" customWidth="1"/>
    <col min="18" max="18" width="12.6640625" style="1" customWidth="1"/>
    <col min="19" max="19" width="11.44140625" style="1"/>
    <col min="20" max="20" width="12.88671875" style="1" customWidth="1"/>
    <col min="21" max="27" width="11.44140625" style="1"/>
    <col min="28" max="28" width="24.109375" style="1" customWidth="1"/>
    <col min="29" max="29" width="18" style="1" customWidth="1"/>
    <col min="30" max="16384" width="11.44140625" style="1"/>
  </cols>
  <sheetData>
    <row r="1" spans="1:17" ht="14.4" customHeight="1" x14ac:dyDescent="0.3">
      <c r="A1" s="14"/>
      <c r="B1" s="14"/>
      <c r="C1" s="22" t="s">
        <v>18</v>
      </c>
      <c r="D1" s="156" t="str">
        <f>IF('Datos Generales'!I10="","",'Datos Generales'!I10)</f>
        <v/>
      </c>
      <c r="E1" s="156"/>
      <c r="F1" s="156"/>
      <c r="G1" s="156"/>
      <c r="H1" s="156"/>
      <c r="I1" s="156"/>
      <c r="J1" s="156"/>
      <c r="M1" s="22" t="s">
        <v>19</v>
      </c>
      <c r="N1" s="156"/>
      <c r="O1" s="156"/>
      <c r="P1" s="156"/>
      <c r="Q1" s="156"/>
    </row>
    <row r="2" spans="1:17" x14ac:dyDescent="0.3">
      <c r="A2" s="14"/>
      <c r="B2" s="14"/>
      <c r="C2" s="3" t="s">
        <v>1</v>
      </c>
      <c r="D2" s="157"/>
      <c r="E2" s="157"/>
      <c r="F2" s="157"/>
      <c r="G2" s="157"/>
      <c r="H2" s="157"/>
      <c r="I2" s="157"/>
      <c r="J2" s="157"/>
      <c r="M2" s="3" t="s">
        <v>20</v>
      </c>
      <c r="N2" s="160"/>
      <c r="O2" s="160"/>
      <c r="P2" s="160"/>
      <c r="Q2" s="160"/>
    </row>
    <row r="3" spans="1:17" ht="13.2" customHeigh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7" ht="13.2" customHeight="1" thickBot="1" x14ac:dyDescent="0.35">
      <c r="C4" s="15" t="s">
        <v>29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4.4" customHeight="1" x14ac:dyDescent="0.3">
      <c r="C5" s="15"/>
      <c r="D5" s="163" t="s">
        <v>47</v>
      </c>
      <c r="E5" s="143"/>
      <c r="F5" s="143" t="s">
        <v>58</v>
      </c>
      <c r="G5" s="143"/>
      <c r="H5" s="143" t="s">
        <v>61</v>
      </c>
      <c r="I5" s="143"/>
      <c r="J5" s="143" t="s">
        <v>52</v>
      </c>
      <c r="K5" s="143"/>
      <c r="L5" s="148"/>
    </row>
    <row r="6" spans="1:17" ht="29.25" customHeight="1" thickBot="1" x14ac:dyDescent="0.35">
      <c r="C6" s="15"/>
      <c r="D6" s="164"/>
      <c r="E6" s="144"/>
      <c r="F6" s="144"/>
      <c r="G6" s="144"/>
      <c r="H6" s="144"/>
      <c r="I6" s="144"/>
      <c r="J6" s="29" t="s">
        <v>21</v>
      </c>
      <c r="K6" s="144" t="s">
        <v>22</v>
      </c>
      <c r="L6" s="147"/>
    </row>
    <row r="7" spans="1:17" ht="13.2" customHeight="1" x14ac:dyDescent="0.3">
      <c r="C7" s="15"/>
      <c r="D7" s="151" t="s">
        <v>48</v>
      </c>
      <c r="E7" s="152"/>
      <c r="F7" s="149"/>
      <c r="G7" s="149"/>
      <c r="H7" s="145"/>
      <c r="I7" s="145"/>
      <c r="J7" s="107"/>
      <c r="K7" s="149"/>
      <c r="L7" s="150"/>
    </row>
    <row r="8" spans="1:17" ht="13.2" customHeight="1" x14ac:dyDescent="0.3">
      <c r="C8" s="15"/>
      <c r="D8" s="153" t="s">
        <v>51</v>
      </c>
      <c r="E8" s="154"/>
      <c r="F8" s="139"/>
      <c r="G8" s="139"/>
      <c r="H8" s="146"/>
      <c r="I8" s="146"/>
      <c r="J8" s="108"/>
      <c r="K8" s="139"/>
      <c r="L8" s="140"/>
    </row>
    <row r="9" spans="1:17" ht="13.2" customHeight="1" x14ac:dyDescent="0.3">
      <c r="C9" s="15"/>
      <c r="D9" s="153" t="s">
        <v>49</v>
      </c>
      <c r="E9" s="154"/>
      <c r="F9" s="139"/>
      <c r="G9" s="139"/>
      <c r="H9" s="146"/>
      <c r="I9" s="146"/>
      <c r="J9" s="108"/>
      <c r="K9" s="139"/>
      <c r="L9" s="140"/>
    </row>
    <row r="10" spans="1:17" ht="13.2" customHeight="1" x14ac:dyDescent="0.3">
      <c r="C10" s="15"/>
      <c r="D10" s="153" t="s">
        <v>50</v>
      </c>
      <c r="E10" s="154"/>
      <c r="F10" s="139"/>
      <c r="G10" s="139"/>
      <c r="H10" s="146"/>
      <c r="I10" s="146"/>
      <c r="J10" s="108"/>
      <c r="K10" s="139"/>
      <c r="L10" s="140"/>
    </row>
    <row r="11" spans="1:17" ht="13.2" customHeight="1" x14ac:dyDescent="0.3">
      <c r="C11" s="15"/>
      <c r="D11" s="153" t="s">
        <v>46</v>
      </c>
      <c r="E11" s="154"/>
      <c r="F11" s="139"/>
      <c r="G11" s="139"/>
      <c r="H11" s="146"/>
      <c r="I11" s="146"/>
      <c r="J11" s="108"/>
      <c r="K11" s="139"/>
      <c r="L11" s="140"/>
    </row>
    <row r="12" spans="1:17" ht="13.2" customHeight="1" thickBot="1" x14ac:dyDescent="0.35">
      <c r="C12" s="15"/>
      <c r="D12" s="161" t="s">
        <v>5</v>
      </c>
      <c r="E12" s="162"/>
      <c r="F12" s="141"/>
      <c r="G12" s="141"/>
      <c r="H12" s="155"/>
      <c r="I12" s="155"/>
      <c r="J12" s="109"/>
      <c r="K12" s="141"/>
      <c r="L12" s="142"/>
    </row>
    <row r="13" spans="1:17" ht="13.2" customHeight="1" x14ac:dyDescent="0.3">
      <c r="C13" s="15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7" ht="14.4" customHeight="1" x14ac:dyDescent="0.3">
      <c r="C14" s="15" t="s">
        <v>33</v>
      </c>
      <c r="D14" s="20"/>
      <c r="I14" s="20"/>
      <c r="J14" s="20"/>
      <c r="K14" s="20"/>
      <c r="L14" s="20"/>
      <c r="M14" s="20"/>
    </row>
    <row r="15" spans="1:17" ht="14.4" customHeight="1" x14ac:dyDescent="0.3">
      <c r="D15" s="15" t="s">
        <v>56</v>
      </c>
      <c r="E15" s="176"/>
      <c r="F15" s="176"/>
      <c r="I15" s="20" t="s">
        <v>30</v>
      </c>
      <c r="J15" s="156"/>
      <c r="K15" s="156"/>
      <c r="L15" s="156"/>
      <c r="M15" s="156"/>
      <c r="N15" s="156"/>
      <c r="O15" s="156"/>
    </row>
    <row r="16" spans="1:17" ht="14.4" customHeight="1" x14ac:dyDescent="0.3">
      <c r="C16" s="129" t="s">
        <v>57</v>
      </c>
      <c r="D16" s="15"/>
      <c r="I16" s="20"/>
    </row>
    <row r="17" spans="1:29" ht="13.2" customHeight="1" x14ac:dyDescent="0.3">
      <c r="C17" s="2"/>
      <c r="D17" s="2"/>
      <c r="G17" s="2"/>
      <c r="H17" s="2"/>
      <c r="I17" s="2"/>
      <c r="J17" s="2"/>
      <c r="K17" s="2"/>
      <c r="L17" s="2"/>
      <c r="M17" s="2"/>
    </row>
    <row r="18" spans="1:29" x14ac:dyDescent="0.3">
      <c r="A18" s="19" t="s">
        <v>53</v>
      </c>
      <c r="B18" s="1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29" ht="15" thickBot="1" x14ac:dyDescent="0.35">
      <c r="A19" s="24" t="s">
        <v>37</v>
      </c>
      <c r="B19" s="1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29" ht="27.6" customHeight="1" x14ac:dyDescent="0.3">
      <c r="A20" s="170" t="s">
        <v>0</v>
      </c>
      <c r="B20" s="171"/>
      <c r="C20" s="170" t="s">
        <v>59</v>
      </c>
      <c r="D20" s="171"/>
      <c r="E20" s="171"/>
      <c r="F20" s="171"/>
      <c r="G20" s="171"/>
      <c r="H20" s="158"/>
      <c r="I20" s="167" t="s">
        <v>60</v>
      </c>
      <c r="J20" s="168"/>
      <c r="K20" s="168"/>
      <c r="L20" s="168"/>
      <c r="M20" s="168"/>
      <c r="N20" s="169"/>
      <c r="O20" s="167" t="s">
        <v>62</v>
      </c>
      <c r="P20" s="168"/>
      <c r="Q20" s="168"/>
      <c r="R20" s="168"/>
      <c r="S20" s="168"/>
      <c r="T20" s="169"/>
      <c r="U20" s="167" t="s">
        <v>63</v>
      </c>
      <c r="V20" s="168"/>
      <c r="W20" s="168"/>
      <c r="X20" s="168"/>
      <c r="Y20" s="168"/>
      <c r="Z20" s="169"/>
      <c r="AA20" s="165" t="s">
        <v>64</v>
      </c>
      <c r="AB20" s="166"/>
      <c r="AC20" s="158" t="s">
        <v>65</v>
      </c>
    </row>
    <row r="21" spans="1:29" ht="31.95" customHeight="1" thickBot="1" x14ac:dyDescent="0.35">
      <c r="A21" s="174"/>
      <c r="B21" s="175"/>
      <c r="C21" s="34" t="s">
        <v>48</v>
      </c>
      <c r="D21" s="27" t="s">
        <v>54</v>
      </c>
      <c r="E21" s="27" t="s">
        <v>49</v>
      </c>
      <c r="F21" s="27" t="s">
        <v>55</v>
      </c>
      <c r="G21" s="27" t="s">
        <v>46</v>
      </c>
      <c r="H21" s="35" t="s">
        <v>5</v>
      </c>
      <c r="I21" s="39" t="s">
        <v>48</v>
      </c>
      <c r="J21" s="26" t="s">
        <v>54</v>
      </c>
      <c r="K21" s="26" t="s">
        <v>49</v>
      </c>
      <c r="L21" s="26" t="s">
        <v>55</v>
      </c>
      <c r="M21" s="26" t="s">
        <v>46</v>
      </c>
      <c r="N21" s="30" t="s">
        <v>5</v>
      </c>
      <c r="O21" s="39" t="s">
        <v>48</v>
      </c>
      <c r="P21" s="26" t="s">
        <v>54</v>
      </c>
      <c r="Q21" s="26" t="s">
        <v>49</v>
      </c>
      <c r="R21" s="26" t="s">
        <v>55</v>
      </c>
      <c r="S21" s="26" t="s">
        <v>46</v>
      </c>
      <c r="T21" s="30" t="s">
        <v>5</v>
      </c>
      <c r="U21" s="39" t="s">
        <v>48</v>
      </c>
      <c r="V21" s="26" t="s">
        <v>54</v>
      </c>
      <c r="W21" s="26" t="s">
        <v>49</v>
      </c>
      <c r="X21" s="26" t="s">
        <v>55</v>
      </c>
      <c r="Y21" s="26" t="s">
        <v>46</v>
      </c>
      <c r="Z21" s="30" t="s">
        <v>5</v>
      </c>
      <c r="AA21" s="34" t="s">
        <v>21</v>
      </c>
      <c r="AB21" s="35" t="s">
        <v>22</v>
      </c>
      <c r="AC21" s="159"/>
    </row>
    <row r="22" spans="1:29" x14ac:dyDescent="0.3">
      <c r="A22" s="172">
        <v>43983</v>
      </c>
      <c r="B22" s="173"/>
      <c r="C22" s="110"/>
      <c r="D22" s="111"/>
      <c r="E22" s="111"/>
      <c r="F22" s="111"/>
      <c r="G22" s="111"/>
      <c r="H22" s="36" t="str">
        <f>IF(SUM(C22:G22)=0,"",SUM(C22:G22))</f>
        <v/>
      </c>
      <c r="I22" s="40" t="str">
        <f>IF(F7=0,"",IF(C22="","",F7-C22))</f>
        <v/>
      </c>
      <c r="J22" s="28" t="str">
        <f>IF(F8=0,"",IF(D22="","",F8-D22))</f>
        <v/>
      </c>
      <c r="K22" s="28" t="str">
        <f>IF(F9=0,"",IF(E22="","",F9-E22))</f>
        <v/>
      </c>
      <c r="L22" s="28" t="str">
        <f>IF(F10=0,"",IF(F22="","",F10-F22))</f>
        <v/>
      </c>
      <c r="M22" s="28" t="str">
        <f>IF(F11=0,"",IF(G22="","",F11-G22))</f>
        <v/>
      </c>
      <c r="N22" s="36" t="str">
        <f>IF(SUM(I22:M22)=0,"",SUM(I22:M22))</f>
        <v/>
      </c>
      <c r="O22" s="116"/>
      <c r="P22" s="117"/>
      <c r="Q22" s="117"/>
      <c r="R22" s="117"/>
      <c r="S22" s="117"/>
      <c r="T22" s="103" t="str">
        <f>IF(SUM(O22:S22)=0,"",SUM(O22:S22))</f>
        <v/>
      </c>
      <c r="U22" s="44" t="str">
        <f>IF(H7=0,"",IF(O22="","",H7-O22))</f>
        <v/>
      </c>
      <c r="V22" s="33" t="str">
        <f>IF(H8=0,"",IF(P22="","",H8-P22))</f>
        <v/>
      </c>
      <c r="W22" s="33" t="str">
        <f>IF(H9=0,"",IF(Q22="","",H9-Q22))</f>
        <v/>
      </c>
      <c r="X22" s="33" t="str">
        <f>IF(H10=0,"",IF(R22="","",H10-R22))</f>
        <v/>
      </c>
      <c r="Y22" s="33" t="str">
        <f>IF(H11=0,"",IF(S22="","",H11-S22))</f>
        <v/>
      </c>
      <c r="Z22" s="45" t="str">
        <f>IF(SUM(U22:Y22)=0,"",SUM(U22:Y22))</f>
        <v/>
      </c>
      <c r="AA22" s="124"/>
      <c r="AB22" s="127"/>
      <c r="AC22" s="49" t="str">
        <f>IF(AA22=0,"",IF(H22=0,"",H22/AA22))</f>
        <v/>
      </c>
    </row>
    <row r="23" spans="1:29" x14ac:dyDescent="0.3">
      <c r="A23" s="172">
        <v>44013</v>
      </c>
      <c r="B23" s="173"/>
      <c r="C23" s="112"/>
      <c r="D23" s="113"/>
      <c r="E23" s="113"/>
      <c r="F23" s="113"/>
      <c r="G23" s="113"/>
      <c r="H23" s="37" t="str">
        <f t="shared" ref="H23:H51" si="0">IF(SUM(C23:G23)=0,"",SUM(C23:G23))</f>
        <v/>
      </c>
      <c r="I23" s="41" t="str">
        <f>IF(F7=0,"",IF(C23="","",F7-C23))</f>
        <v/>
      </c>
      <c r="J23" s="28" t="str">
        <f>IF(F8=0,"",IF(D23="","",F8-D23))</f>
        <v/>
      </c>
      <c r="K23" s="28" t="str">
        <f>IF(F9=0,"",IF(E23="","",F9-E23))</f>
        <v/>
      </c>
      <c r="L23" s="28" t="str">
        <f>IF(F10=0,"",IF(F23="","",F10-F23))</f>
        <v/>
      </c>
      <c r="M23" s="28" t="str">
        <f>IF(F11=0,"",IF(G23="","",F11-G23))</f>
        <v/>
      </c>
      <c r="N23" s="37" t="str">
        <f t="shared" ref="N23:N51" si="1">IF(SUM(I23:M23)=0,"",SUM(I23:M23))</f>
        <v/>
      </c>
      <c r="O23" s="118"/>
      <c r="P23" s="119"/>
      <c r="Q23" s="119"/>
      <c r="R23" s="119"/>
      <c r="S23" s="119"/>
      <c r="T23" s="104" t="str">
        <f t="shared" ref="T23:T51" si="2">IF(SUM(O23:S23)=0,"",SUM(O23:S23))</f>
        <v/>
      </c>
      <c r="U23" s="44" t="str">
        <f>IF(H7=0,"",IF(O23="","",H7-O23))</f>
        <v/>
      </c>
      <c r="V23" s="33" t="str">
        <f>IF(H8=0,"",IF(P23="","",H8-P23))</f>
        <v/>
      </c>
      <c r="W23" s="33" t="str">
        <f>IF(H9=0,"",IF(Q23="","",H9-Q23))</f>
        <v/>
      </c>
      <c r="X23" s="33" t="str">
        <f>IF(H10=0,"",IF(R23="","",H10-R23))</f>
        <v/>
      </c>
      <c r="Y23" s="33" t="str">
        <f>IF(H11=0,"",IF(S23="","",H11-S23))</f>
        <v/>
      </c>
      <c r="Z23" s="45" t="str">
        <f t="shared" ref="Z23:Z51" si="3">IF(SUM(U23:Y23)=0,"",SUM(U23:Y23))</f>
        <v/>
      </c>
      <c r="AA23" s="125"/>
      <c r="AB23" s="50" t="str">
        <f>IF(AB22="","",IF(AA23="","",AB22))</f>
        <v/>
      </c>
      <c r="AC23" s="49" t="str">
        <f t="shared" ref="AC23:AC51" si="4">IF(AA23=0,"",IF(H23=0,"",H23/AA23))</f>
        <v/>
      </c>
    </row>
    <row r="24" spans="1:29" x14ac:dyDescent="0.3">
      <c r="A24" s="172">
        <v>44044</v>
      </c>
      <c r="B24" s="173"/>
      <c r="C24" s="112"/>
      <c r="D24" s="113"/>
      <c r="E24" s="113"/>
      <c r="F24" s="113"/>
      <c r="G24" s="113"/>
      <c r="H24" s="37" t="str">
        <f t="shared" si="0"/>
        <v/>
      </c>
      <c r="I24" s="41" t="str">
        <f>IF(F7=0,"",IF(C24="","",F7-C24))</f>
        <v/>
      </c>
      <c r="J24" s="28" t="str">
        <f>IF(F8=0,"",IF(D24="","",F8-D24))</f>
        <v/>
      </c>
      <c r="K24" s="28" t="str">
        <f>IF(F9=0,"",IF(E24="","",F9-E24))</f>
        <v/>
      </c>
      <c r="L24" s="28" t="str">
        <f>IF(F10=0,"",IF(F24="","",F10-F24))</f>
        <v/>
      </c>
      <c r="M24" s="28" t="str">
        <f>IF(F11=0,"",IF(G24="","",F11-G24))</f>
        <v/>
      </c>
      <c r="N24" s="37" t="str">
        <f t="shared" si="1"/>
        <v/>
      </c>
      <c r="O24" s="120"/>
      <c r="P24" s="121"/>
      <c r="Q24" s="121"/>
      <c r="R24" s="121"/>
      <c r="S24" s="121"/>
      <c r="T24" s="105" t="str">
        <f t="shared" si="2"/>
        <v/>
      </c>
      <c r="U24" s="44" t="str">
        <f>IF(H7=0,"",IF(O24="","",H7-O24))</f>
        <v/>
      </c>
      <c r="V24" s="33" t="str">
        <f>IF(H8=0,"",IF(P24="","",H8-P24))</f>
        <v/>
      </c>
      <c r="W24" s="33" t="str">
        <f>IF(H9=0,"",IF(Q24="","",H9-Q24))</f>
        <v/>
      </c>
      <c r="X24" s="33" t="str">
        <f>IF(H10=0,"",IF(R24="","",H10-R24))</f>
        <v/>
      </c>
      <c r="Y24" s="33" t="str">
        <f>IF(H11=0,"",IF(S24="","",H11-S24))</f>
        <v/>
      </c>
      <c r="Z24" s="45" t="str">
        <f t="shared" si="3"/>
        <v/>
      </c>
      <c r="AA24" s="125"/>
      <c r="AB24" s="50" t="str">
        <f>IF(AB23="","",IF(AA24="","",AB22))</f>
        <v/>
      </c>
      <c r="AC24" s="49" t="str">
        <f t="shared" si="4"/>
        <v/>
      </c>
    </row>
    <row r="25" spans="1:29" x14ac:dyDescent="0.3">
      <c r="A25" s="172">
        <v>44075</v>
      </c>
      <c r="B25" s="173"/>
      <c r="C25" s="112"/>
      <c r="D25" s="113"/>
      <c r="E25" s="113"/>
      <c r="F25" s="113"/>
      <c r="G25" s="113"/>
      <c r="H25" s="37" t="str">
        <f t="shared" si="0"/>
        <v/>
      </c>
      <c r="I25" s="41" t="str">
        <f>IF(F7=0,"",IF(C25="","",F7-C25))</f>
        <v/>
      </c>
      <c r="J25" s="28" t="str">
        <f>IF(F8=0,"",IF(D25="","",F8-D25))</f>
        <v/>
      </c>
      <c r="K25" s="28" t="str">
        <f>IF(F9=0,"",IF(E25="","",F9-E25))</f>
        <v/>
      </c>
      <c r="L25" s="28" t="str">
        <f>IF(F10=0,"",IF(F25="","",F10-F25))</f>
        <v/>
      </c>
      <c r="M25" s="28" t="str">
        <f>IF(F11=0,"",IF(G25="","",F11-G25))</f>
        <v/>
      </c>
      <c r="N25" s="37" t="str">
        <f t="shared" si="1"/>
        <v/>
      </c>
      <c r="O25" s="118"/>
      <c r="P25" s="119"/>
      <c r="Q25" s="119"/>
      <c r="R25" s="119"/>
      <c r="S25" s="119"/>
      <c r="T25" s="104" t="str">
        <f t="shared" si="2"/>
        <v/>
      </c>
      <c r="U25" s="44" t="str">
        <f>IF(H7=0,"",IF(O25="","",H7-O25))</f>
        <v/>
      </c>
      <c r="V25" s="33" t="str">
        <f>IF(H8=0,"",IF(P25="","",H8-P25))</f>
        <v/>
      </c>
      <c r="W25" s="33" t="str">
        <f>IF(H9=0,"",IF(Q25="","",H9-Q25))</f>
        <v/>
      </c>
      <c r="X25" s="33" t="str">
        <f>IF(H10=0,"",IF(R25="","",H10-R25))</f>
        <v/>
      </c>
      <c r="Y25" s="33" t="str">
        <f>IF(H11=0,"",IF(S25="","",H11-S25))</f>
        <v/>
      </c>
      <c r="Z25" s="45" t="str">
        <f t="shared" si="3"/>
        <v/>
      </c>
      <c r="AA25" s="125"/>
      <c r="AB25" s="50" t="str">
        <f>IF(AB24="","",IF(AA25="","",AB22))</f>
        <v/>
      </c>
      <c r="AC25" s="49" t="str">
        <f t="shared" si="4"/>
        <v/>
      </c>
    </row>
    <row r="26" spans="1:29" x14ac:dyDescent="0.3">
      <c r="A26" s="172">
        <v>44105</v>
      </c>
      <c r="B26" s="173"/>
      <c r="C26" s="112"/>
      <c r="D26" s="113"/>
      <c r="E26" s="113"/>
      <c r="F26" s="113"/>
      <c r="G26" s="113"/>
      <c r="H26" s="37" t="str">
        <f t="shared" si="0"/>
        <v/>
      </c>
      <c r="I26" s="41" t="str">
        <f>IF(F7=0,"",IF(C26="","",F7-C26))</f>
        <v/>
      </c>
      <c r="J26" s="28" t="str">
        <f>IF(F8=0,"",IF(D26="","",F8-D26))</f>
        <v/>
      </c>
      <c r="K26" s="28" t="str">
        <f>IF(F9=0,"",IF(E26="","",F9-E26))</f>
        <v/>
      </c>
      <c r="L26" s="28" t="str">
        <f>IF(F10=0,"",IF(F26="","",F10-F26))</f>
        <v/>
      </c>
      <c r="M26" s="28" t="str">
        <f>IF(F11=0,"",IF(G26="","",F11-G26))</f>
        <v/>
      </c>
      <c r="N26" s="37" t="str">
        <f t="shared" si="1"/>
        <v/>
      </c>
      <c r="O26" s="118"/>
      <c r="P26" s="119"/>
      <c r="Q26" s="119"/>
      <c r="R26" s="119"/>
      <c r="S26" s="119"/>
      <c r="T26" s="104" t="str">
        <f t="shared" si="2"/>
        <v/>
      </c>
      <c r="U26" s="44" t="str">
        <f>IF(H7=0,"",IF(O26="","",H7-O26))</f>
        <v/>
      </c>
      <c r="V26" s="33" t="str">
        <f>IF(H8=0,"",IF(P26="","",H8-P26))</f>
        <v/>
      </c>
      <c r="W26" s="33" t="str">
        <f>IF(H9=0,"",IF(Q26="","",H9-Q26))</f>
        <v/>
      </c>
      <c r="X26" s="33" t="str">
        <f>IF(H10=0,"",IF(R26="","",H10-R26))</f>
        <v/>
      </c>
      <c r="Y26" s="33" t="str">
        <f>IF(H11=0,"",IF(S26="","",H11-S26))</f>
        <v/>
      </c>
      <c r="Z26" s="45" t="str">
        <f t="shared" si="3"/>
        <v/>
      </c>
      <c r="AA26" s="125"/>
      <c r="AB26" s="50" t="str">
        <f>IF(AB25="","",IF(AA26="","",AB22))</f>
        <v/>
      </c>
      <c r="AC26" s="49" t="str">
        <f t="shared" si="4"/>
        <v/>
      </c>
    </row>
    <row r="27" spans="1:29" x14ac:dyDescent="0.3">
      <c r="A27" s="172">
        <v>44136</v>
      </c>
      <c r="B27" s="173"/>
      <c r="C27" s="112"/>
      <c r="D27" s="113"/>
      <c r="E27" s="113"/>
      <c r="F27" s="113"/>
      <c r="G27" s="113"/>
      <c r="H27" s="37" t="str">
        <f t="shared" si="0"/>
        <v/>
      </c>
      <c r="I27" s="41" t="str">
        <f>IF(F7=0,"",IF(C27="","",F7-C27))</f>
        <v/>
      </c>
      <c r="J27" s="28" t="str">
        <f>IF(F8=0,"",IF(D27="","",F8-D27))</f>
        <v/>
      </c>
      <c r="K27" s="28" t="str">
        <f>IF(F9=0,"",IF(E27="","",F9-E27))</f>
        <v/>
      </c>
      <c r="L27" s="28" t="str">
        <f>IF(F10=0,"",IF(F27="","",F10-F27))</f>
        <v/>
      </c>
      <c r="M27" s="28" t="str">
        <f>IF(F11=0,"",IF(G27="","",F11-G27))</f>
        <v/>
      </c>
      <c r="N27" s="37" t="str">
        <f t="shared" si="1"/>
        <v/>
      </c>
      <c r="O27" s="118"/>
      <c r="P27" s="119"/>
      <c r="Q27" s="119"/>
      <c r="R27" s="119"/>
      <c r="S27" s="119"/>
      <c r="T27" s="104" t="str">
        <f t="shared" si="2"/>
        <v/>
      </c>
      <c r="U27" s="44" t="str">
        <f>IF(H7=0,"",IF(O27="","",H7-O27))</f>
        <v/>
      </c>
      <c r="V27" s="33" t="str">
        <f>IF(H8=0,"",IF(P27="","",H8-P27))</f>
        <v/>
      </c>
      <c r="W27" s="33" t="str">
        <f>IF(H9=0,"",IF(Q27="","",H9-Q27))</f>
        <v/>
      </c>
      <c r="X27" s="33" t="str">
        <f>IF(H10=0,"",IF(R27="","",H10-R27))</f>
        <v/>
      </c>
      <c r="Y27" s="33" t="str">
        <f>IF(H11=0,"",IF(S27="","",H11-S27))</f>
        <v/>
      </c>
      <c r="Z27" s="45" t="str">
        <f t="shared" si="3"/>
        <v/>
      </c>
      <c r="AA27" s="125"/>
      <c r="AB27" s="50" t="str">
        <f>IF(AB26="","",IF(AA27="","",AB22))</f>
        <v/>
      </c>
      <c r="AC27" s="49" t="str">
        <f t="shared" si="4"/>
        <v/>
      </c>
    </row>
    <row r="28" spans="1:29" x14ac:dyDescent="0.3">
      <c r="A28" s="172">
        <v>44166</v>
      </c>
      <c r="B28" s="173"/>
      <c r="C28" s="112"/>
      <c r="D28" s="113"/>
      <c r="E28" s="113"/>
      <c r="F28" s="113"/>
      <c r="G28" s="113"/>
      <c r="H28" s="37" t="str">
        <f t="shared" si="0"/>
        <v/>
      </c>
      <c r="I28" s="41" t="str">
        <f>IF(F7=0,"",IF(C28="","",F7-C28))</f>
        <v/>
      </c>
      <c r="J28" s="28" t="str">
        <f>IF(F8=0,"",IF(D28="","",F8-D28))</f>
        <v/>
      </c>
      <c r="K28" s="28" t="str">
        <f>IF(F9=0,"",IF(E28="","",F9-E28))</f>
        <v/>
      </c>
      <c r="L28" s="28" t="str">
        <f>IF(F10=0,"",IF(F28="","",F10-F28))</f>
        <v/>
      </c>
      <c r="M28" s="28" t="str">
        <f>IF(F11=0,"",IF(G28="","",F11-G28))</f>
        <v/>
      </c>
      <c r="N28" s="37" t="str">
        <f t="shared" si="1"/>
        <v/>
      </c>
      <c r="O28" s="118"/>
      <c r="P28" s="119"/>
      <c r="Q28" s="119"/>
      <c r="R28" s="119"/>
      <c r="S28" s="119"/>
      <c r="T28" s="104" t="str">
        <f t="shared" si="2"/>
        <v/>
      </c>
      <c r="U28" s="44" t="str">
        <f>IF(H7=0,"",IF(O28="","",H7-O28))</f>
        <v/>
      </c>
      <c r="V28" s="33" t="str">
        <f>IF(H8=0,"",IF(P28="","",H8-P28))</f>
        <v/>
      </c>
      <c r="W28" s="33" t="str">
        <f>IF(H9=0,"",IF(Q28="","",H9-Q28))</f>
        <v/>
      </c>
      <c r="X28" s="33" t="str">
        <f>IF(H10=0,"",IF(R28="","",H10-R28))</f>
        <v/>
      </c>
      <c r="Y28" s="33" t="str">
        <f>IF(H11=0,"",IF(S28="","",H11-S28))</f>
        <v/>
      </c>
      <c r="Z28" s="45" t="str">
        <f t="shared" si="3"/>
        <v/>
      </c>
      <c r="AA28" s="125"/>
      <c r="AB28" s="50" t="str">
        <f>IF(AB27="","",IF(AA28="","",AB22))</f>
        <v/>
      </c>
      <c r="AC28" s="49" t="str">
        <f t="shared" si="4"/>
        <v/>
      </c>
    </row>
    <row r="29" spans="1:29" x14ac:dyDescent="0.3">
      <c r="A29" s="172">
        <v>44197</v>
      </c>
      <c r="B29" s="173"/>
      <c r="C29" s="112"/>
      <c r="D29" s="113"/>
      <c r="E29" s="113"/>
      <c r="F29" s="113"/>
      <c r="G29" s="113"/>
      <c r="H29" s="37" t="str">
        <f t="shared" si="0"/>
        <v/>
      </c>
      <c r="I29" s="41" t="str">
        <f>IF(F7=0,"",IF(C29="","",F7-C29))</f>
        <v/>
      </c>
      <c r="J29" s="28" t="str">
        <f>IF(F8=0,"",IF(D29="","",F8-D29))</f>
        <v/>
      </c>
      <c r="K29" s="28" t="str">
        <f>IF(F9=0,"",IF(E29="","",F9-E29))</f>
        <v/>
      </c>
      <c r="L29" s="28" t="str">
        <f>IF(F10=0,"",IF(F29="","",F10-F29))</f>
        <v/>
      </c>
      <c r="M29" s="28" t="str">
        <f>IF(F11=0,"",IF(G29="","",F11-G29))</f>
        <v/>
      </c>
      <c r="N29" s="37" t="str">
        <f t="shared" si="1"/>
        <v/>
      </c>
      <c r="O29" s="118"/>
      <c r="P29" s="119"/>
      <c r="Q29" s="119"/>
      <c r="R29" s="119"/>
      <c r="S29" s="119"/>
      <c r="T29" s="104" t="str">
        <f t="shared" si="2"/>
        <v/>
      </c>
      <c r="U29" s="44" t="str">
        <f>IF(H7=0,"",IF(O29="","",H7-O29))</f>
        <v/>
      </c>
      <c r="V29" s="33" t="str">
        <f>IF(H8=0,"",IF(P29="","",H8-P29))</f>
        <v/>
      </c>
      <c r="W29" s="33" t="str">
        <f>IF(H9=0,"",IF(Q29="","",H9-Q29))</f>
        <v/>
      </c>
      <c r="X29" s="33" t="str">
        <f>IF(H10=0,"",IF(R29="","",H10-R29))</f>
        <v/>
      </c>
      <c r="Y29" s="33" t="str">
        <f>IF(H11=0,"",IF(S29="","",H11-S29))</f>
        <v/>
      </c>
      <c r="Z29" s="45" t="str">
        <f t="shared" si="3"/>
        <v/>
      </c>
      <c r="AA29" s="125"/>
      <c r="AB29" s="50" t="str">
        <f>IF(AB28="","",IF(AA29="","",AB22))</f>
        <v/>
      </c>
      <c r="AC29" s="49" t="str">
        <f t="shared" si="4"/>
        <v/>
      </c>
    </row>
    <row r="30" spans="1:29" x14ac:dyDescent="0.3">
      <c r="A30" s="172">
        <v>44228</v>
      </c>
      <c r="B30" s="173"/>
      <c r="C30" s="112"/>
      <c r="D30" s="113"/>
      <c r="E30" s="113"/>
      <c r="F30" s="113"/>
      <c r="G30" s="113"/>
      <c r="H30" s="37" t="str">
        <f t="shared" si="0"/>
        <v/>
      </c>
      <c r="I30" s="41" t="str">
        <f>IF(F7=0,"",IF(C30="","",F7-C30))</f>
        <v/>
      </c>
      <c r="J30" s="28" t="str">
        <f>IF(F8=0,"",IF(D30="","",F8-D30))</f>
        <v/>
      </c>
      <c r="K30" s="28" t="str">
        <f>IF(F9=0,"",IF(E30="","",F9-E30))</f>
        <v/>
      </c>
      <c r="L30" s="28" t="str">
        <f>IF(F10=0,"",IF(F30="","",F10-F30))</f>
        <v/>
      </c>
      <c r="M30" s="28" t="str">
        <f>IF(F11=0,"",IF(G30="","",F11-G30))</f>
        <v/>
      </c>
      <c r="N30" s="37" t="str">
        <f t="shared" si="1"/>
        <v/>
      </c>
      <c r="O30" s="118"/>
      <c r="P30" s="119"/>
      <c r="Q30" s="119"/>
      <c r="R30" s="119"/>
      <c r="S30" s="119"/>
      <c r="T30" s="104" t="str">
        <f t="shared" si="2"/>
        <v/>
      </c>
      <c r="U30" s="44" t="str">
        <f>IF(H7=0,"",IF(O30="","",H7-O30))</f>
        <v/>
      </c>
      <c r="V30" s="33" t="str">
        <f>IF(H8=0,"",IF(P30="","",H8-P30))</f>
        <v/>
      </c>
      <c r="W30" s="33" t="str">
        <f>IF(H9=0,"",IF(Q30="","",H9-Q30))</f>
        <v/>
      </c>
      <c r="X30" s="33" t="str">
        <f>IF(H10=0,"",IF(R30="","",H10-R30))</f>
        <v/>
      </c>
      <c r="Y30" s="33" t="str">
        <f>IF(H11=0,"",IF(S30="","",H11-S30))</f>
        <v/>
      </c>
      <c r="Z30" s="45" t="str">
        <f t="shared" si="3"/>
        <v/>
      </c>
      <c r="AA30" s="125"/>
      <c r="AB30" s="50" t="str">
        <f>IF(AB29="","",IF(AA30="","",AB22))</f>
        <v/>
      </c>
      <c r="AC30" s="49" t="str">
        <f t="shared" si="4"/>
        <v/>
      </c>
    </row>
    <row r="31" spans="1:29" x14ac:dyDescent="0.3">
      <c r="A31" s="172">
        <v>44256</v>
      </c>
      <c r="B31" s="173"/>
      <c r="C31" s="112"/>
      <c r="D31" s="113"/>
      <c r="E31" s="113"/>
      <c r="F31" s="113"/>
      <c r="G31" s="113"/>
      <c r="H31" s="37" t="str">
        <f t="shared" si="0"/>
        <v/>
      </c>
      <c r="I31" s="41" t="str">
        <f>IF(F7=0,"",IF(C31="","",F7-C31))</f>
        <v/>
      </c>
      <c r="J31" s="28" t="str">
        <f>IF(F8=0,"",IF(D31="","",F8-D31))</f>
        <v/>
      </c>
      <c r="K31" s="28" t="str">
        <f>IF(F9=0,"",IF(E31="","",F9-E31))</f>
        <v/>
      </c>
      <c r="L31" s="28" t="str">
        <f>IF(F10=0,"",IF(F31="","",F10-F31))</f>
        <v/>
      </c>
      <c r="M31" s="28" t="str">
        <f>IF(F11=0,"",IF(G31="","",F11-G31))</f>
        <v/>
      </c>
      <c r="N31" s="37" t="str">
        <f t="shared" si="1"/>
        <v/>
      </c>
      <c r="O31" s="118"/>
      <c r="P31" s="119"/>
      <c r="Q31" s="119"/>
      <c r="R31" s="119"/>
      <c r="S31" s="119"/>
      <c r="T31" s="104" t="str">
        <f t="shared" si="2"/>
        <v/>
      </c>
      <c r="U31" s="44" t="str">
        <f>IF(H7=0,"",IF(O31="","",H7-O31))</f>
        <v/>
      </c>
      <c r="V31" s="33" t="str">
        <f>IF(H8=0,"",IF(P31="","",H8-P31))</f>
        <v/>
      </c>
      <c r="W31" s="33" t="str">
        <f>IF(H9=0,"",IF(Q31="","",H9-Q31))</f>
        <v/>
      </c>
      <c r="X31" s="33" t="str">
        <f>IF(H10=0,"",IF(R31="","",H10-R31))</f>
        <v/>
      </c>
      <c r="Y31" s="33" t="str">
        <f>IF(H11=0,"",IF(S31="","",H11-S31))</f>
        <v/>
      </c>
      <c r="Z31" s="45" t="str">
        <f t="shared" si="3"/>
        <v/>
      </c>
      <c r="AA31" s="125"/>
      <c r="AB31" s="50" t="str">
        <f>IF(AB30="","",IF(AA31="","",AB22))</f>
        <v/>
      </c>
      <c r="AC31" s="49" t="str">
        <f t="shared" si="4"/>
        <v/>
      </c>
    </row>
    <row r="32" spans="1:29" x14ac:dyDescent="0.3">
      <c r="A32" s="172">
        <v>44287</v>
      </c>
      <c r="B32" s="173"/>
      <c r="C32" s="112"/>
      <c r="D32" s="113"/>
      <c r="E32" s="113"/>
      <c r="F32" s="113"/>
      <c r="G32" s="113"/>
      <c r="H32" s="37" t="str">
        <f t="shared" si="0"/>
        <v/>
      </c>
      <c r="I32" s="41" t="str">
        <f>IF(F7=0,"",IF(C32="","",F7-C32))</f>
        <v/>
      </c>
      <c r="J32" s="28" t="str">
        <f>IF(F8=0,"",IF(D32="","",F8-D32))</f>
        <v/>
      </c>
      <c r="K32" s="28" t="str">
        <f>IF(F9=0,"",IF(E32="","",F9-E32))</f>
        <v/>
      </c>
      <c r="L32" s="28" t="str">
        <f>IF(F10=0,"",IF(F32="","",F10-F32))</f>
        <v/>
      </c>
      <c r="M32" s="28" t="str">
        <f>IF(F11=0,"",IF(G32="","",F11-G32))</f>
        <v/>
      </c>
      <c r="N32" s="37" t="str">
        <f t="shared" si="1"/>
        <v/>
      </c>
      <c r="O32" s="118"/>
      <c r="P32" s="119"/>
      <c r="Q32" s="119"/>
      <c r="R32" s="119"/>
      <c r="S32" s="119"/>
      <c r="T32" s="104" t="str">
        <f t="shared" si="2"/>
        <v/>
      </c>
      <c r="U32" s="44" t="str">
        <f>IF(H7=0,"",IF(O32="","",H7-O32))</f>
        <v/>
      </c>
      <c r="V32" s="33" t="str">
        <f>IF(H8=0,"",IF(P32="","",H8-P32))</f>
        <v/>
      </c>
      <c r="W32" s="33" t="str">
        <f>IF(H9=0,"",IF(Q32="","",H9-Q32))</f>
        <v/>
      </c>
      <c r="X32" s="33" t="str">
        <f>IF(H10=0,"",IF(R32="","",H10-R32))</f>
        <v/>
      </c>
      <c r="Y32" s="33" t="str">
        <f>IF(H11=0,"",IF(S32="","",H11-S32))</f>
        <v/>
      </c>
      <c r="Z32" s="45" t="str">
        <f t="shared" si="3"/>
        <v/>
      </c>
      <c r="AA32" s="125"/>
      <c r="AB32" s="50" t="str">
        <f>IF(AB31="","",IF(AA32="","",AB22))</f>
        <v/>
      </c>
      <c r="AC32" s="49" t="str">
        <f t="shared" si="4"/>
        <v/>
      </c>
    </row>
    <row r="33" spans="1:29" x14ac:dyDescent="0.3">
      <c r="A33" s="172">
        <v>44317</v>
      </c>
      <c r="B33" s="173"/>
      <c r="C33" s="112"/>
      <c r="D33" s="113"/>
      <c r="E33" s="113"/>
      <c r="F33" s="113"/>
      <c r="G33" s="113"/>
      <c r="H33" s="37" t="str">
        <f t="shared" si="0"/>
        <v/>
      </c>
      <c r="I33" s="41" t="str">
        <f>IF(F7=0,"",IF(C33="","",F7-C33))</f>
        <v/>
      </c>
      <c r="J33" s="28" t="str">
        <f>IF(F8=0,"",IF(D33="","",F8-D33))</f>
        <v/>
      </c>
      <c r="K33" s="28" t="str">
        <f>IF(F9=0,"",IF(E33="","",F9-E33))</f>
        <v/>
      </c>
      <c r="L33" s="28" t="str">
        <f>IF(F10=0,"",IF(F33="","",F10-F33))</f>
        <v/>
      </c>
      <c r="M33" s="28" t="str">
        <f>IF(F11=0,"",IF(G33="","",F11-G33))</f>
        <v/>
      </c>
      <c r="N33" s="37" t="str">
        <f t="shared" si="1"/>
        <v/>
      </c>
      <c r="O33" s="118"/>
      <c r="P33" s="119"/>
      <c r="Q33" s="119"/>
      <c r="R33" s="119"/>
      <c r="S33" s="119"/>
      <c r="T33" s="104" t="str">
        <f t="shared" si="2"/>
        <v/>
      </c>
      <c r="U33" s="44" t="str">
        <f>IF(H7=0,"",IF(O33="","",H7-O33))</f>
        <v/>
      </c>
      <c r="V33" s="33" t="str">
        <f>IF(H8=0,"",IF(P33="","",H8-P33))</f>
        <v/>
      </c>
      <c r="W33" s="33" t="str">
        <f>IF(H9=0,"",IF(Q33="","",H9-Q33))</f>
        <v/>
      </c>
      <c r="X33" s="33" t="str">
        <f>IF(H10=0,"",IF(R33="","",H10-R33))</f>
        <v/>
      </c>
      <c r="Y33" s="33" t="str">
        <f>IF(H11=0,"",IF(S33="","",H11-S33))</f>
        <v/>
      </c>
      <c r="Z33" s="45" t="str">
        <f t="shared" si="3"/>
        <v/>
      </c>
      <c r="AA33" s="125"/>
      <c r="AB33" s="50" t="str">
        <f>IF(AB32="","",IF(AA33="","",AB22))</f>
        <v/>
      </c>
      <c r="AC33" s="49" t="str">
        <f t="shared" si="4"/>
        <v/>
      </c>
    </row>
    <row r="34" spans="1:29" x14ac:dyDescent="0.3">
      <c r="A34" s="172">
        <v>44348</v>
      </c>
      <c r="B34" s="173"/>
      <c r="C34" s="112"/>
      <c r="D34" s="113"/>
      <c r="E34" s="113"/>
      <c r="F34" s="113"/>
      <c r="G34" s="113"/>
      <c r="H34" s="37" t="str">
        <f t="shared" si="0"/>
        <v/>
      </c>
      <c r="I34" s="41" t="str">
        <f>IF(F7=0,"",IF(C34="","",F7-C34))</f>
        <v/>
      </c>
      <c r="J34" s="28" t="str">
        <f>IF(F8=0,"",IF(D34="","",F8-D34))</f>
        <v/>
      </c>
      <c r="K34" s="28" t="str">
        <f>IF(F9=0,"",IF(E34="","",F9-E34))</f>
        <v/>
      </c>
      <c r="L34" s="28" t="str">
        <f>IF(F10=0,"",IF(F34="","",F10-F34))</f>
        <v/>
      </c>
      <c r="M34" s="28" t="str">
        <f>IF(F11=0,"",IF(G34="","",F11-G34))</f>
        <v/>
      </c>
      <c r="N34" s="37" t="str">
        <f t="shared" si="1"/>
        <v/>
      </c>
      <c r="O34" s="118"/>
      <c r="P34" s="119"/>
      <c r="Q34" s="119"/>
      <c r="R34" s="119"/>
      <c r="S34" s="119"/>
      <c r="T34" s="104" t="str">
        <f t="shared" si="2"/>
        <v/>
      </c>
      <c r="U34" s="44" t="str">
        <f>IF(H7=0,"",IF(O34="","",H7-O34))</f>
        <v/>
      </c>
      <c r="V34" s="33" t="str">
        <f>IF(H8=0,"",IF(P34="","",H8-P34))</f>
        <v/>
      </c>
      <c r="W34" s="33" t="str">
        <f>IF(H9=0,"",IF(Q34="","",H9-Q34))</f>
        <v/>
      </c>
      <c r="X34" s="33" t="str">
        <f>IF(H10=0,"",IF(R34="","",H10-R34))</f>
        <v/>
      </c>
      <c r="Y34" s="33" t="str">
        <f>IF(H11=0,"",IF(S34="","",H11-S34))</f>
        <v/>
      </c>
      <c r="Z34" s="45" t="str">
        <f t="shared" si="3"/>
        <v/>
      </c>
      <c r="AA34" s="125"/>
      <c r="AB34" s="50" t="str">
        <f>IF(AB33="","",IF(AA34="","",AB22))</f>
        <v/>
      </c>
      <c r="AC34" s="49" t="str">
        <f t="shared" si="4"/>
        <v/>
      </c>
    </row>
    <row r="35" spans="1:29" x14ac:dyDescent="0.3">
      <c r="A35" s="172">
        <v>44378</v>
      </c>
      <c r="B35" s="173"/>
      <c r="C35" s="112"/>
      <c r="D35" s="113"/>
      <c r="E35" s="113"/>
      <c r="F35" s="113"/>
      <c r="G35" s="113"/>
      <c r="H35" s="37" t="str">
        <f t="shared" si="0"/>
        <v/>
      </c>
      <c r="I35" s="41" t="str">
        <f>IF(F7=0,"",IF(C35="","",F7-C35))</f>
        <v/>
      </c>
      <c r="J35" s="28" t="str">
        <f>IF(F8=0,"",IF(D35="","",F8-D35))</f>
        <v/>
      </c>
      <c r="K35" s="28" t="str">
        <f>IF(F9=0,"",IF(E35="","",F9-E35))</f>
        <v/>
      </c>
      <c r="L35" s="28" t="str">
        <f>IF(F10=0,"",IF(F35="","",F10-F35))</f>
        <v/>
      </c>
      <c r="M35" s="28" t="str">
        <f>IF(F11=0,"",IF(G35="","",F11-G35))</f>
        <v/>
      </c>
      <c r="N35" s="37" t="str">
        <f t="shared" si="1"/>
        <v/>
      </c>
      <c r="O35" s="118"/>
      <c r="P35" s="119"/>
      <c r="Q35" s="119"/>
      <c r="R35" s="119"/>
      <c r="S35" s="119"/>
      <c r="T35" s="104" t="str">
        <f t="shared" si="2"/>
        <v/>
      </c>
      <c r="U35" s="44" t="str">
        <f>IF(H7=0,"",IF(O35="","",H7-O35))</f>
        <v/>
      </c>
      <c r="V35" s="33" t="str">
        <f>IF(H8=0,"",IF(P35="","",H8-P35))</f>
        <v/>
      </c>
      <c r="W35" s="33" t="str">
        <f>IF(H9=0,"",IF(Q35="","",H9-Q35))</f>
        <v/>
      </c>
      <c r="X35" s="33" t="str">
        <f>IF(H10=0,"",IF(R35="","",H10-R35))</f>
        <v/>
      </c>
      <c r="Y35" s="33" t="str">
        <f>IF(H11=0,"",IF(S35="","",H11-S35))</f>
        <v/>
      </c>
      <c r="Z35" s="45" t="str">
        <f t="shared" si="3"/>
        <v/>
      </c>
      <c r="AA35" s="125"/>
      <c r="AB35" s="50" t="str">
        <f>IF(AB34="","",IF(AA35="","",AB22))</f>
        <v/>
      </c>
      <c r="AC35" s="49" t="str">
        <f t="shared" si="4"/>
        <v/>
      </c>
    </row>
    <row r="36" spans="1:29" x14ac:dyDescent="0.3">
      <c r="A36" s="172">
        <v>44409</v>
      </c>
      <c r="B36" s="173"/>
      <c r="C36" s="112"/>
      <c r="D36" s="113"/>
      <c r="E36" s="113"/>
      <c r="F36" s="113"/>
      <c r="G36" s="113"/>
      <c r="H36" s="37" t="str">
        <f t="shared" si="0"/>
        <v/>
      </c>
      <c r="I36" s="41" t="str">
        <f>IF(F7=0,"",IF(C36="","",F7-C36))</f>
        <v/>
      </c>
      <c r="J36" s="28" t="str">
        <f>IF(F8=0,"",IF(D36="","",F8-D36))</f>
        <v/>
      </c>
      <c r="K36" s="28" t="str">
        <f>IF(F9=0,"",IF(E36="","",F9-E36))</f>
        <v/>
      </c>
      <c r="L36" s="28" t="str">
        <f>IF(F10=0,"",IF(F36="","",F10-F36))</f>
        <v/>
      </c>
      <c r="M36" s="28" t="str">
        <f>IF(F11=0,"",IF(G36="","",F11-G36))</f>
        <v/>
      </c>
      <c r="N36" s="37" t="str">
        <f t="shared" si="1"/>
        <v/>
      </c>
      <c r="O36" s="118"/>
      <c r="P36" s="119"/>
      <c r="Q36" s="119"/>
      <c r="R36" s="119"/>
      <c r="S36" s="119"/>
      <c r="T36" s="104" t="str">
        <f t="shared" si="2"/>
        <v/>
      </c>
      <c r="U36" s="44" t="str">
        <f>IF(H7=0,"",IF(O36="","",H7-O36))</f>
        <v/>
      </c>
      <c r="V36" s="33" t="str">
        <f>IF(H8=0,"",IF(P36="","",H8-P36))</f>
        <v/>
      </c>
      <c r="W36" s="33" t="str">
        <f>IF(H9=0,"",IF(Q36="","",H9-Q36))</f>
        <v/>
      </c>
      <c r="X36" s="33" t="str">
        <f>IF(H10=0,"",IF(R36="","",H10-R36))</f>
        <v/>
      </c>
      <c r="Y36" s="33" t="str">
        <f>IF(H11=0,"",IF(S36="","",H11-S36))</f>
        <v/>
      </c>
      <c r="Z36" s="45" t="str">
        <f t="shared" si="3"/>
        <v/>
      </c>
      <c r="AA36" s="125"/>
      <c r="AB36" s="50" t="str">
        <f>IF(AB35="","",IF(AA36="","",AB22))</f>
        <v/>
      </c>
      <c r="AC36" s="49" t="str">
        <f t="shared" si="4"/>
        <v/>
      </c>
    </row>
    <row r="37" spans="1:29" x14ac:dyDescent="0.3">
      <c r="A37" s="172">
        <v>44440</v>
      </c>
      <c r="B37" s="173"/>
      <c r="C37" s="112"/>
      <c r="D37" s="113"/>
      <c r="E37" s="113"/>
      <c r="F37" s="113"/>
      <c r="G37" s="113"/>
      <c r="H37" s="37" t="str">
        <f t="shared" si="0"/>
        <v/>
      </c>
      <c r="I37" s="41" t="str">
        <f>IF(F7=0,"",IF(C37="","",F7-C37))</f>
        <v/>
      </c>
      <c r="J37" s="28" t="str">
        <f>IF(F8=0,"",IF(D37="","",F8-D37))</f>
        <v/>
      </c>
      <c r="K37" s="28" t="str">
        <f>IF(F9=0,"",IF(E37="","",F9-E37))</f>
        <v/>
      </c>
      <c r="L37" s="28" t="str">
        <f>IF(F10=0,"",IF(F37="","",F10-F37))</f>
        <v/>
      </c>
      <c r="M37" s="28" t="str">
        <f>IF(F11=0,"",IF(G37="","",F11-G37))</f>
        <v/>
      </c>
      <c r="N37" s="37" t="str">
        <f t="shared" si="1"/>
        <v/>
      </c>
      <c r="O37" s="118"/>
      <c r="P37" s="119"/>
      <c r="Q37" s="119"/>
      <c r="R37" s="119"/>
      <c r="S37" s="119"/>
      <c r="T37" s="104" t="str">
        <f t="shared" si="2"/>
        <v/>
      </c>
      <c r="U37" s="44" t="str">
        <f>IF(H7=0,"",IF(O37="","",H7-O37))</f>
        <v/>
      </c>
      <c r="V37" s="33" t="str">
        <f>IF(H8=0,"",IF(P37="","",H8-P37))</f>
        <v/>
      </c>
      <c r="W37" s="33" t="str">
        <f>IF(H9=0,"",IF(Q37="","",H9-Q37))</f>
        <v/>
      </c>
      <c r="X37" s="33" t="str">
        <f>IF(H10=0,"",IF(R37="","",H10-R37))</f>
        <v/>
      </c>
      <c r="Y37" s="33" t="str">
        <f>IF(H11=0,"",IF(S37="","",H11-S37))</f>
        <v/>
      </c>
      <c r="Z37" s="45" t="str">
        <f t="shared" si="3"/>
        <v/>
      </c>
      <c r="AA37" s="125"/>
      <c r="AB37" s="50" t="str">
        <f>IF(AB36="","",IF(AA37="","",AB22))</f>
        <v/>
      </c>
      <c r="AC37" s="49" t="str">
        <f t="shared" si="4"/>
        <v/>
      </c>
    </row>
    <row r="38" spans="1:29" x14ac:dyDescent="0.3">
      <c r="A38" s="172">
        <v>44470</v>
      </c>
      <c r="B38" s="173"/>
      <c r="C38" s="112"/>
      <c r="D38" s="113"/>
      <c r="E38" s="113"/>
      <c r="F38" s="113"/>
      <c r="G38" s="113"/>
      <c r="H38" s="37" t="str">
        <f t="shared" si="0"/>
        <v/>
      </c>
      <c r="I38" s="41" t="str">
        <f>IF(F7=0,"",IF(C38="","",F7-C38))</f>
        <v/>
      </c>
      <c r="J38" s="28" t="str">
        <f>IF(F8=0,"",IF(D38="","",F8-D38))</f>
        <v/>
      </c>
      <c r="K38" s="28" t="str">
        <f>IF(F9=0,"",IF(E38="","",F9-E38))</f>
        <v/>
      </c>
      <c r="L38" s="28" t="str">
        <f>IF(F10=0,"",IF(F38="","",F10-F38))</f>
        <v/>
      </c>
      <c r="M38" s="28" t="str">
        <f>IF(F11=0,"",IF(G38="","",F11-G38))</f>
        <v/>
      </c>
      <c r="N38" s="37" t="str">
        <f t="shared" si="1"/>
        <v/>
      </c>
      <c r="O38" s="118"/>
      <c r="P38" s="119"/>
      <c r="Q38" s="119"/>
      <c r="R38" s="119"/>
      <c r="S38" s="119"/>
      <c r="T38" s="104" t="str">
        <f t="shared" si="2"/>
        <v/>
      </c>
      <c r="U38" s="44" t="str">
        <f>IF(H7=0,"",IF(O38="","",H7-O38))</f>
        <v/>
      </c>
      <c r="V38" s="33" t="str">
        <f>IF(H8=0,"",IF(P38="","",H8-P38))</f>
        <v/>
      </c>
      <c r="W38" s="33" t="str">
        <f>IF(H9=0,"",IF(Q38="","",H9-Q38))</f>
        <v/>
      </c>
      <c r="X38" s="33" t="str">
        <f>IF(H10=0,"",IF(R38="","",H10-R38))</f>
        <v/>
      </c>
      <c r="Y38" s="33" t="str">
        <f>IF(H11=0,"",IF(S38="","",H11-S38))</f>
        <v/>
      </c>
      <c r="Z38" s="45" t="str">
        <f t="shared" si="3"/>
        <v/>
      </c>
      <c r="AA38" s="125"/>
      <c r="AB38" s="50" t="str">
        <f>IF(AB37="","",IF(AA38="","",AB22))</f>
        <v/>
      </c>
      <c r="AC38" s="49" t="str">
        <f t="shared" si="4"/>
        <v/>
      </c>
    </row>
    <row r="39" spans="1:29" x14ac:dyDescent="0.3">
      <c r="A39" s="172">
        <v>44501</v>
      </c>
      <c r="B39" s="173"/>
      <c r="C39" s="112"/>
      <c r="D39" s="113"/>
      <c r="E39" s="113"/>
      <c r="F39" s="113"/>
      <c r="G39" s="113"/>
      <c r="H39" s="37" t="str">
        <f t="shared" si="0"/>
        <v/>
      </c>
      <c r="I39" s="41" t="str">
        <f>IF(F7=0,"",IF(C39="","",F7-C39))</f>
        <v/>
      </c>
      <c r="J39" s="28" t="str">
        <f>IF(F8=0,"",IF(D39="","",F8-D39))</f>
        <v/>
      </c>
      <c r="K39" s="28" t="str">
        <f>IF(F9=0,"",IF(E39="","",F9-E39))</f>
        <v/>
      </c>
      <c r="L39" s="28" t="str">
        <f>IF(F10=0,"",IF(F39="","",F10-F39))</f>
        <v/>
      </c>
      <c r="M39" s="28" t="str">
        <f>IF(F11=0,"",IF(G39="","",F11-G39))</f>
        <v/>
      </c>
      <c r="N39" s="37" t="str">
        <f t="shared" si="1"/>
        <v/>
      </c>
      <c r="O39" s="118"/>
      <c r="P39" s="119"/>
      <c r="Q39" s="119"/>
      <c r="R39" s="119"/>
      <c r="S39" s="119"/>
      <c r="T39" s="104" t="str">
        <f t="shared" si="2"/>
        <v/>
      </c>
      <c r="U39" s="44" t="str">
        <f>IF(H7=0,"",IF(O39="","",H7-O39))</f>
        <v/>
      </c>
      <c r="V39" s="33" t="str">
        <f>IF(H8=0,"",IF(P39="","",H8-P39))</f>
        <v/>
      </c>
      <c r="W39" s="33" t="str">
        <f>IF(H9=0,"",IF(Q39="","",H9-Q39))</f>
        <v/>
      </c>
      <c r="X39" s="33" t="str">
        <f>IF(H10=0,"",IF(R39="","",H10-R39))</f>
        <v/>
      </c>
      <c r="Y39" s="33" t="str">
        <f>IF(H11=0,"",IF(S39="","",H11-S39))</f>
        <v/>
      </c>
      <c r="Z39" s="45" t="str">
        <f t="shared" si="3"/>
        <v/>
      </c>
      <c r="AA39" s="125"/>
      <c r="AB39" s="50" t="str">
        <f>IF(AB38="","",IF(AA39="","",AB22))</f>
        <v/>
      </c>
      <c r="AC39" s="49" t="str">
        <f t="shared" si="4"/>
        <v/>
      </c>
    </row>
    <row r="40" spans="1:29" x14ac:dyDescent="0.3">
      <c r="A40" s="172">
        <v>44531</v>
      </c>
      <c r="B40" s="173"/>
      <c r="C40" s="112"/>
      <c r="D40" s="113"/>
      <c r="E40" s="113"/>
      <c r="F40" s="113"/>
      <c r="G40" s="113"/>
      <c r="H40" s="37" t="str">
        <f t="shared" si="0"/>
        <v/>
      </c>
      <c r="I40" s="41" t="str">
        <f>IF(F7=0,"",IF(C40="","",F7-C40))</f>
        <v/>
      </c>
      <c r="J40" s="28" t="str">
        <f>IF(F8=0,"",IF(D40="","",F8-D40))</f>
        <v/>
      </c>
      <c r="K40" s="28" t="str">
        <f>IF(F9=0,"",IF(E40="","",F9-E40))</f>
        <v/>
      </c>
      <c r="L40" s="28" t="str">
        <f>IF(F10=0,"",IF(F40="","",F10-F40))</f>
        <v/>
      </c>
      <c r="M40" s="28" t="str">
        <f>IF(F11=0,"",IF(G40="","",F11-G40))</f>
        <v/>
      </c>
      <c r="N40" s="37" t="str">
        <f t="shared" si="1"/>
        <v/>
      </c>
      <c r="O40" s="118"/>
      <c r="P40" s="119"/>
      <c r="Q40" s="119"/>
      <c r="R40" s="119"/>
      <c r="S40" s="119"/>
      <c r="T40" s="104" t="str">
        <f t="shared" si="2"/>
        <v/>
      </c>
      <c r="U40" s="44" t="str">
        <f>IF(H7=0,"",IF(O40="","",H7-O40))</f>
        <v/>
      </c>
      <c r="V40" s="33" t="str">
        <f>IF(H8=0,"",IF(P40="","",H8-P40))</f>
        <v/>
      </c>
      <c r="W40" s="33" t="str">
        <f>IF(H9=0,"",IF(Q40="","",H9-Q40))</f>
        <v/>
      </c>
      <c r="X40" s="33" t="str">
        <f>IF(H10=0,"",IF(R40="","",H10-R40))</f>
        <v/>
      </c>
      <c r="Y40" s="33" t="str">
        <f>IF(H11=0,"",IF(S40="","",H11-S40))</f>
        <v/>
      </c>
      <c r="Z40" s="45" t="str">
        <f t="shared" si="3"/>
        <v/>
      </c>
      <c r="AA40" s="125"/>
      <c r="AB40" s="50" t="str">
        <f>IF(AB39="","",IF(AA40="","",AB22))</f>
        <v/>
      </c>
      <c r="AC40" s="49" t="str">
        <f t="shared" si="4"/>
        <v/>
      </c>
    </row>
    <row r="41" spans="1:29" x14ac:dyDescent="0.3">
      <c r="A41" s="172">
        <v>44562</v>
      </c>
      <c r="B41" s="173"/>
      <c r="C41" s="112"/>
      <c r="D41" s="113"/>
      <c r="E41" s="113"/>
      <c r="F41" s="113"/>
      <c r="G41" s="113"/>
      <c r="H41" s="37" t="str">
        <f t="shared" si="0"/>
        <v/>
      </c>
      <c r="I41" s="41" t="str">
        <f>IF(F7=0,"",IF(C41="","",F7-C41))</f>
        <v/>
      </c>
      <c r="J41" s="28" t="str">
        <f>IF(F8=0,"",IF(D41="","",F8-D41))</f>
        <v/>
      </c>
      <c r="K41" s="28" t="str">
        <f>IF(F9=0,"",IF(E41="","",F9-E41))</f>
        <v/>
      </c>
      <c r="L41" s="28" t="str">
        <f>IF(F10=0,"",IF(F41="","",F10-F41))</f>
        <v/>
      </c>
      <c r="M41" s="28" t="str">
        <f>IF(F11=0,"",IF(G41="","",F11-G41))</f>
        <v/>
      </c>
      <c r="N41" s="37" t="str">
        <f t="shared" si="1"/>
        <v/>
      </c>
      <c r="O41" s="118"/>
      <c r="P41" s="119"/>
      <c r="Q41" s="119"/>
      <c r="R41" s="119"/>
      <c r="S41" s="119"/>
      <c r="T41" s="104" t="str">
        <f t="shared" si="2"/>
        <v/>
      </c>
      <c r="U41" s="44" t="str">
        <f>IF(H7=0,"",IF(O41="","",H7-O41))</f>
        <v/>
      </c>
      <c r="V41" s="33" t="str">
        <f>IF(H8=0,"",IF(P41="","",H8-P41))</f>
        <v/>
      </c>
      <c r="W41" s="33" t="str">
        <f>IF(H9=0,"",IF(Q41="","",H9-Q41))</f>
        <v/>
      </c>
      <c r="X41" s="33" t="str">
        <f>IF(H10=0,"",IF(R41="","",H10-R41))</f>
        <v/>
      </c>
      <c r="Y41" s="33" t="str">
        <f>IF(H11=0,"",IF(S41="","",H11-S41))</f>
        <v/>
      </c>
      <c r="Z41" s="45" t="str">
        <f t="shared" si="3"/>
        <v/>
      </c>
      <c r="AA41" s="125"/>
      <c r="AB41" s="50" t="str">
        <f>IF(AB40="","",IF(AA41="","",AB22))</f>
        <v/>
      </c>
      <c r="AC41" s="49" t="str">
        <f t="shared" si="4"/>
        <v/>
      </c>
    </row>
    <row r="42" spans="1:29" x14ac:dyDescent="0.3">
      <c r="A42" s="172">
        <v>44593</v>
      </c>
      <c r="B42" s="173"/>
      <c r="C42" s="112"/>
      <c r="D42" s="113"/>
      <c r="E42" s="113"/>
      <c r="F42" s="113"/>
      <c r="G42" s="113"/>
      <c r="H42" s="37" t="str">
        <f t="shared" si="0"/>
        <v/>
      </c>
      <c r="I42" s="41" t="str">
        <f>IF(F7=0,"",IF(C42="","",F7-C42))</f>
        <v/>
      </c>
      <c r="J42" s="28" t="str">
        <f>IF(F8=0,"",IF(D42="","",F8-D42))</f>
        <v/>
      </c>
      <c r="K42" s="28" t="str">
        <f>IF(F9=0,"",IF(E42="","",F9-E42))</f>
        <v/>
      </c>
      <c r="L42" s="28" t="str">
        <f>IF(F10=0,"",IF(F42="","",F10-F42))</f>
        <v/>
      </c>
      <c r="M42" s="28" t="str">
        <f>IF(F11=0,"",IF(G42="","",F11-G42))</f>
        <v/>
      </c>
      <c r="N42" s="37" t="str">
        <f t="shared" si="1"/>
        <v/>
      </c>
      <c r="O42" s="118"/>
      <c r="P42" s="119"/>
      <c r="Q42" s="119"/>
      <c r="R42" s="119"/>
      <c r="S42" s="119"/>
      <c r="T42" s="104" t="str">
        <f t="shared" si="2"/>
        <v/>
      </c>
      <c r="U42" s="44" t="str">
        <f>IF(H7=0,"",IF(O42="","",H7-O42))</f>
        <v/>
      </c>
      <c r="V42" s="33" t="str">
        <f>IF(H8=0,"",IF(P42="","",H8-P42))</f>
        <v/>
      </c>
      <c r="W42" s="33" t="str">
        <f>IF(H9=0,"",IF(Q42="","",H9-Q42))</f>
        <v/>
      </c>
      <c r="X42" s="33" t="str">
        <f>IF(H10=0,"",IF(R42="","",H10-R42))</f>
        <v/>
      </c>
      <c r="Y42" s="33" t="str">
        <f>IF(H11=0,"",IF(S42="","",H11-S42))</f>
        <v/>
      </c>
      <c r="Z42" s="45" t="str">
        <f t="shared" si="3"/>
        <v/>
      </c>
      <c r="AA42" s="125"/>
      <c r="AB42" s="50" t="str">
        <f>IF(AB41="","",IF(AA42="","",AB22))</f>
        <v/>
      </c>
      <c r="AC42" s="49" t="str">
        <f t="shared" si="4"/>
        <v/>
      </c>
    </row>
    <row r="43" spans="1:29" x14ac:dyDescent="0.3">
      <c r="A43" s="172">
        <v>44621</v>
      </c>
      <c r="B43" s="173"/>
      <c r="C43" s="112"/>
      <c r="D43" s="113"/>
      <c r="E43" s="113"/>
      <c r="F43" s="113"/>
      <c r="G43" s="113"/>
      <c r="H43" s="37" t="str">
        <f t="shared" si="0"/>
        <v/>
      </c>
      <c r="I43" s="41" t="str">
        <f>IF(F7=0,"",IF(C43="","",F7-C43))</f>
        <v/>
      </c>
      <c r="J43" s="28" t="str">
        <f>IF(F8=0,"",IF(D43="","",F8-D43))</f>
        <v/>
      </c>
      <c r="K43" s="28" t="str">
        <f>IF(F9=0,"",IF(E43="","",F9-E43))</f>
        <v/>
      </c>
      <c r="L43" s="28" t="str">
        <f>IF(F10=0,"",IF(F43="","",F10-F43))</f>
        <v/>
      </c>
      <c r="M43" s="28" t="str">
        <f>IF(F11=0,"",IF(G43="","",F11-G43))</f>
        <v/>
      </c>
      <c r="N43" s="37" t="str">
        <f t="shared" si="1"/>
        <v/>
      </c>
      <c r="O43" s="118"/>
      <c r="P43" s="119"/>
      <c r="Q43" s="119"/>
      <c r="R43" s="119"/>
      <c r="S43" s="119"/>
      <c r="T43" s="104" t="str">
        <f t="shared" si="2"/>
        <v/>
      </c>
      <c r="U43" s="44" t="str">
        <f>IF(H7=0,"",IF(O43="","",H7-O43))</f>
        <v/>
      </c>
      <c r="V43" s="33" t="str">
        <f>IF(H8=0,"",IF(P43="","",H8-P43))</f>
        <v/>
      </c>
      <c r="W43" s="33" t="str">
        <f>IF(H9=0,"",IF(Q43="","",H9-Q43))</f>
        <v/>
      </c>
      <c r="X43" s="33" t="str">
        <f>IF(H10=0,"",IF(R43="","",H10-R43))</f>
        <v/>
      </c>
      <c r="Y43" s="33" t="str">
        <f>IF(H11=0,"",IF(S43="","",H11-S43))</f>
        <v/>
      </c>
      <c r="Z43" s="45" t="str">
        <f t="shared" si="3"/>
        <v/>
      </c>
      <c r="AA43" s="125"/>
      <c r="AB43" s="50" t="str">
        <f>IF(AB42="","",IF(AA43="","",AB22))</f>
        <v/>
      </c>
      <c r="AC43" s="49" t="str">
        <f t="shared" si="4"/>
        <v/>
      </c>
    </row>
    <row r="44" spans="1:29" x14ac:dyDescent="0.3">
      <c r="A44" s="172">
        <v>44652</v>
      </c>
      <c r="B44" s="173"/>
      <c r="C44" s="112"/>
      <c r="D44" s="113"/>
      <c r="E44" s="113"/>
      <c r="F44" s="113"/>
      <c r="G44" s="113"/>
      <c r="H44" s="37" t="str">
        <f t="shared" si="0"/>
        <v/>
      </c>
      <c r="I44" s="41" t="str">
        <f>IF(F7=0,"",IF(C44="","",F7-C44))</f>
        <v/>
      </c>
      <c r="J44" s="28" t="str">
        <f>IF(F8=0,"",IF(D44="","",F8-D44))</f>
        <v/>
      </c>
      <c r="K44" s="28" t="str">
        <f>IF(F9=0,"",IF(E44="","",F9-E44))</f>
        <v/>
      </c>
      <c r="L44" s="28" t="str">
        <f>IF(F10=0,"",IF(F44="","",F10-F44))</f>
        <v/>
      </c>
      <c r="M44" s="28" t="str">
        <f>IF(F11=0,"",IF(G44="","",F11-G44))</f>
        <v/>
      </c>
      <c r="N44" s="37" t="str">
        <f t="shared" si="1"/>
        <v/>
      </c>
      <c r="O44" s="118"/>
      <c r="P44" s="119"/>
      <c r="Q44" s="119"/>
      <c r="R44" s="119"/>
      <c r="S44" s="119"/>
      <c r="T44" s="104" t="str">
        <f t="shared" si="2"/>
        <v/>
      </c>
      <c r="U44" s="44" t="str">
        <f>IF(H7=0,"",IF(O44="","",H7-O44))</f>
        <v/>
      </c>
      <c r="V44" s="33" t="str">
        <f>IF(H8=0,"",IF(P44="","",H8-P44))</f>
        <v/>
      </c>
      <c r="W44" s="33" t="str">
        <f>IF(H9=0,"",IF(Q44="","",H9-Q44))</f>
        <v/>
      </c>
      <c r="X44" s="33" t="str">
        <f>IF(H10=0,"",IF(R44="","",H10-R44))</f>
        <v/>
      </c>
      <c r="Y44" s="33" t="str">
        <f>IF(H11=0,"",IF(S44="","",H11-S44))</f>
        <v/>
      </c>
      <c r="Z44" s="45" t="str">
        <f t="shared" si="3"/>
        <v/>
      </c>
      <c r="AA44" s="125"/>
      <c r="AB44" s="50" t="str">
        <f>IF(AB43="","",IF(AA44="","",AB22))</f>
        <v/>
      </c>
      <c r="AC44" s="49" t="str">
        <f t="shared" si="4"/>
        <v/>
      </c>
    </row>
    <row r="45" spans="1:29" x14ac:dyDescent="0.3">
      <c r="A45" s="172">
        <v>44682</v>
      </c>
      <c r="B45" s="173"/>
      <c r="C45" s="112"/>
      <c r="D45" s="113"/>
      <c r="E45" s="113"/>
      <c r="F45" s="113"/>
      <c r="G45" s="113"/>
      <c r="H45" s="37" t="str">
        <f t="shared" si="0"/>
        <v/>
      </c>
      <c r="I45" s="41" t="str">
        <f>IF(F7=0,"",IF(C45="","",F7-C45))</f>
        <v/>
      </c>
      <c r="J45" s="28" t="str">
        <f>IF(F8=0,"",IF(D45="","",F8-D45))</f>
        <v/>
      </c>
      <c r="K45" s="28" t="str">
        <f>IF(F9=0,"",IF(E45="","",F9-E45))</f>
        <v/>
      </c>
      <c r="L45" s="28" t="str">
        <f>IF(F10=0,"",IF(F45="","",F10-F45))</f>
        <v/>
      </c>
      <c r="M45" s="28" t="str">
        <f>IF(F11=0,"",IF(G45="","",F11-G45))</f>
        <v/>
      </c>
      <c r="N45" s="37" t="str">
        <f t="shared" si="1"/>
        <v/>
      </c>
      <c r="O45" s="118"/>
      <c r="P45" s="119"/>
      <c r="Q45" s="119"/>
      <c r="R45" s="119"/>
      <c r="S45" s="119"/>
      <c r="T45" s="104" t="str">
        <f t="shared" si="2"/>
        <v/>
      </c>
      <c r="U45" s="44" t="str">
        <f>IF(H7=0,"",IF(O45="","",H7-O45))</f>
        <v/>
      </c>
      <c r="V45" s="33" t="str">
        <f>IF(H8=0,"",IF(P45="","",H8-P45))</f>
        <v/>
      </c>
      <c r="W45" s="33" t="str">
        <f>IF(H9=0,"",IF(Q45="","",H9-Q45))</f>
        <v/>
      </c>
      <c r="X45" s="33" t="str">
        <f>IF(H10=0,"",IF(R45="","",H10-R45))</f>
        <v/>
      </c>
      <c r="Y45" s="33" t="str">
        <f>IF(H11=0,"",IF(S45="","",H11-S45))</f>
        <v/>
      </c>
      <c r="Z45" s="45" t="str">
        <f t="shared" si="3"/>
        <v/>
      </c>
      <c r="AA45" s="125"/>
      <c r="AB45" s="50" t="str">
        <f>IF(AB44="","",IF(AA45="","",AB22))</f>
        <v/>
      </c>
      <c r="AC45" s="49" t="str">
        <f t="shared" si="4"/>
        <v/>
      </c>
    </row>
    <row r="46" spans="1:29" x14ac:dyDescent="0.3">
      <c r="A46" s="172">
        <v>44713</v>
      </c>
      <c r="B46" s="173"/>
      <c r="C46" s="112"/>
      <c r="D46" s="113"/>
      <c r="E46" s="113"/>
      <c r="F46" s="113"/>
      <c r="G46" s="113"/>
      <c r="H46" s="37" t="str">
        <f t="shared" si="0"/>
        <v/>
      </c>
      <c r="I46" s="41" t="str">
        <f>IF(F7=0,"",IF(C46="","",F7-C46))</f>
        <v/>
      </c>
      <c r="J46" s="28" t="str">
        <f>IF(F8=0,"",IF(D46="","",F8-D46))</f>
        <v/>
      </c>
      <c r="K46" s="28" t="str">
        <f>IF(F9=0,"",IF(E46="","",F9-E46))</f>
        <v/>
      </c>
      <c r="L46" s="28" t="str">
        <f>IF(F10=0,"",IF(F46="","",F10-F46))</f>
        <v/>
      </c>
      <c r="M46" s="28" t="str">
        <f>IF(F11=0,"",IF(G46="","",F11-G46))</f>
        <v/>
      </c>
      <c r="N46" s="37" t="str">
        <f t="shared" si="1"/>
        <v/>
      </c>
      <c r="O46" s="118"/>
      <c r="P46" s="119"/>
      <c r="Q46" s="119"/>
      <c r="R46" s="119"/>
      <c r="S46" s="119"/>
      <c r="T46" s="104" t="str">
        <f t="shared" si="2"/>
        <v/>
      </c>
      <c r="U46" s="44" t="str">
        <f>IF(H7=0,"",IF(O46="","",H7-O46))</f>
        <v/>
      </c>
      <c r="V46" s="33" t="str">
        <f>IF(H8=0,"",IF(P46="","",H8-P46))</f>
        <v/>
      </c>
      <c r="W46" s="33" t="str">
        <f>IF(H9=0,"",IF(Q46="","",H9-Q46))</f>
        <v/>
      </c>
      <c r="X46" s="33" t="str">
        <f>IF(H10=0,"",IF(R46="","",H10-R46))</f>
        <v/>
      </c>
      <c r="Y46" s="33" t="str">
        <f>IF(H11=0,"",IF(S46="","",H11-S46))</f>
        <v/>
      </c>
      <c r="Z46" s="45" t="str">
        <f t="shared" si="3"/>
        <v/>
      </c>
      <c r="AA46" s="125"/>
      <c r="AB46" s="50" t="str">
        <f>IF(AB45="","",IF(AA46="","",AB22))</f>
        <v/>
      </c>
      <c r="AC46" s="49" t="str">
        <f t="shared" si="4"/>
        <v/>
      </c>
    </row>
    <row r="47" spans="1:29" x14ac:dyDescent="0.3">
      <c r="A47" s="172">
        <v>44743</v>
      </c>
      <c r="B47" s="173"/>
      <c r="C47" s="112"/>
      <c r="D47" s="113"/>
      <c r="E47" s="113"/>
      <c r="F47" s="113"/>
      <c r="G47" s="113"/>
      <c r="H47" s="37" t="str">
        <f t="shared" si="0"/>
        <v/>
      </c>
      <c r="I47" s="41" t="str">
        <f>IF(F7=0,"",IF(C47="","",F7-C47))</f>
        <v/>
      </c>
      <c r="J47" s="28" t="str">
        <f>IF(F8=0,"",IF(D47="","",F8-D47))</f>
        <v/>
      </c>
      <c r="K47" s="28" t="str">
        <f>IF(F9=0,"",IF(E47="","",F9-E47))</f>
        <v/>
      </c>
      <c r="L47" s="28" t="str">
        <f>IF(F10=0,"",IF(F47="","",F10-F47))</f>
        <v/>
      </c>
      <c r="M47" s="28" t="str">
        <f>IF(F11=0,"",IF(G47="","",F11-G47))</f>
        <v/>
      </c>
      <c r="N47" s="37" t="str">
        <f t="shared" si="1"/>
        <v/>
      </c>
      <c r="O47" s="118"/>
      <c r="P47" s="119"/>
      <c r="Q47" s="119"/>
      <c r="R47" s="119"/>
      <c r="S47" s="119"/>
      <c r="T47" s="104" t="str">
        <f t="shared" si="2"/>
        <v/>
      </c>
      <c r="U47" s="44" t="str">
        <f>IF(H7=0,"",IF(O47="","",H7-O47))</f>
        <v/>
      </c>
      <c r="V47" s="33" t="str">
        <f>IF(H8=0,"",IF(P47="","",H8-P47))</f>
        <v/>
      </c>
      <c r="W47" s="33" t="str">
        <f>IF(H9=0,"",IF(Q47="","",H9-Q47))</f>
        <v/>
      </c>
      <c r="X47" s="33" t="str">
        <f>IF(H10=0,"",IF(R47="","",H10-R47))</f>
        <v/>
      </c>
      <c r="Y47" s="33" t="str">
        <f>IF(H11=0,"",IF(S47="","",H11-S47))</f>
        <v/>
      </c>
      <c r="Z47" s="45" t="str">
        <f t="shared" si="3"/>
        <v/>
      </c>
      <c r="AA47" s="125"/>
      <c r="AB47" s="50" t="str">
        <f>IF(AB46="","",IF(AA47="","",AB22))</f>
        <v/>
      </c>
      <c r="AC47" s="49" t="str">
        <f t="shared" si="4"/>
        <v/>
      </c>
    </row>
    <row r="48" spans="1:29" x14ac:dyDescent="0.3">
      <c r="A48" s="172">
        <v>44774</v>
      </c>
      <c r="B48" s="173"/>
      <c r="C48" s="112"/>
      <c r="D48" s="113"/>
      <c r="E48" s="113"/>
      <c r="F48" s="113"/>
      <c r="G48" s="113"/>
      <c r="H48" s="37" t="str">
        <f t="shared" si="0"/>
        <v/>
      </c>
      <c r="I48" s="41" t="str">
        <f>IF(F7=0,"",IF(C48="","",F7-C48))</f>
        <v/>
      </c>
      <c r="J48" s="28" t="str">
        <f>IF(F8=0,"",IF(D48="","",F8-D48))</f>
        <v/>
      </c>
      <c r="K48" s="28" t="str">
        <f>IF(F9=0,"",IF(E48="","",F9-E48))</f>
        <v/>
      </c>
      <c r="L48" s="28" t="str">
        <f>IF(F10=0,"",IF(F48="","",F10-F48))</f>
        <v/>
      </c>
      <c r="M48" s="28" t="str">
        <f>IF(F11=0,"",IF(G48="","",F11-G48))</f>
        <v/>
      </c>
      <c r="N48" s="37" t="str">
        <f t="shared" si="1"/>
        <v/>
      </c>
      <c r="O48" s="118"/>
      <c r="P48" s="119"/>
      <c r="Q48" s="119"/>
      <c r="R48" s="119"/>
      <c r="S48" s="119"/>
      <c r="T48" s="104" t="str">
        <f t="shared" si="2"/>
        <v/>
      </c>
      <c r="U48" s="44" t="str">
        <f>IF(H7=0,"",IF(O48="","",H7-O48))</f>
        <v/>
      </c>
      <c r="V48" s="33" t="str">
        <f>IF(H8=0,"",IF(P48="","",H8-P48))</f>
        <v/>
      </c>
      <c r="W48" s="33" t="str">
        <f>IF(H9=0,"",IF(Q48="","",H9-Q48))</f>
        <v/>
      </c>
      <c r="X48" s="33" t="str">
        <f>IF(H10=0,"",IF(R48="","",H10-R48))</f>
        <v/>
      </c>
      <c r="Y48" s="33" t="str">
        <f>IF(H11=0,"",IF(S48="","",H11-S48))</f>
        <v/>
      </c>
      <c r="Z48" s="45" t="str">
        <f t="shared" si="3"/>
        <v/>
      </c>
      <c r="AA48" s="125"/>
      <c r="AB48" s="50" t="str">
        <f>IF(AB47="","",IF(AA48="","",AB22))</f>
        <v/>
      </c>
      <c r="AC48" s="49" t="str">
        <f t="shared" si="4"/>
        <v/>
      </c>
    </row>
    <row r="49" spans="1:29" x14ac:dyDescent="0.3">
      <c r="A49" s="172">
        <v>44805</v>
      </c>
      <c r="B49" s="173"/>
      <c r="C49" s="112"/>
      <c r="D49" s="113"/>
      <c r="E49" s="113"/>
      <c r="F49" s="113"/>
      <c r="G49" s="113"/>
      <c r="H49" s="37" t="str">
        <f t="shared" si="0"/>
        <v/>
      </c>
      <c r="I49" s="41" t="str">
        <f>IF(F7=0,"",IF(C49="","",F7-C49))</f>
        <v/>
      </c>
      <c r="J49" s="28" t="str">
        <f>IF(F8=0,"",IF(D49="","",F8-D49))</f>
        <v/>
      </c>
      <c r="K49" s="28" t="str">
        <f>IF(F9=0,"",IF(E49="","",F9-E49))</f>
        <v/>
      </c>
      <c r="L49" s="28" t="str">
        <f>IF(F10=0,"",IF(F49="","",F10-F49))</f>
        <v/>
      </c>
      <c r="M49" s="28" t="str">
        <f>IF(F11=0,"",IF(G49="","",F11-G49))</f>
        <v/>
      </c>
      <c r="N49" s="37" t="str">
        <f t="shared" si="1"/>
        <v/>
      </c>
      <c r="O49" s="118"/>
      <c r="P49" s="119"/>
      <c r="Q49" s="119"/>
      <c r="R49" s="119"/>
      <c r="S49" s="119"/>
      <c r="T49" s="104" t="str">
        <f t="shared" si="2"/>
        <v/>
      </c>
      <c r="U49" s="44" t="str">
        <f>IF(H7=0,"",IF(O49="","",H7-O49))</f>
        <v/>
      </c>
      <c r="V49" s="33" t="str">
        <f>IF(H8=0,"",IF(P49="","",H8-P49))</f>
        <v/>
      </c>
      <c r="W49" s="33" t="str">
        <f>IF(H9=0,"",IF(Q49="","",H9-Q49))</f>
        <v/>
      </c>
      <c r="X49" s="33" t="str">
        <f>IF(H10=0,"",IF(R49="","",H10-R49))</f>
        <v/>
      </c>
      <c r="Y49" s="33" t="str">
        <f>IF(H11=0,"",IF(S49="","",H11-S49))</f>
        <v/>
      </c>
      <c r="Z49" s="45" t="str">
        <f t="shared" si="3"/>
        <v/>
      </c>
      <c r="AA49" s="125"/>
      <c r="AB49" s="50" t="str">
        <f>IF(AB48="","",IF(AA49="","",AB22))</f>
        <v/>
      </c>
      <c r="AC49" s="49" t="str">
        <f t="shared" si="4"/>
        <v/>
      </c>
    </row>
    <row r="50" spans="1:29" x14ac:dyDescent="0.3">
      <c r="A50" s="172">
        <v>44835</v>
      </c>
      <c r="B50" s="173"/>
      <c r="C50" s="112"/>
      <c r="D50" s="113"/>
      <c r="E50" s="113"/>
      <c r="F50" s="113"/>
      <c r="G50" s="113"/>
      <c r="H50" s="37" t="str">
        <f t="shared" si="0"/>
        <v/>
      </c>
      <c r="I50" s="41" t="str">
        <f>IF(F7=0,"",IF(C50="","",F7-C50))</f>
        <v/>
      </c>
      <c r="J50" s="28" t="str">
        <f>IF(F8=0,"",IF(D50="","",F8-D50))</f>
        <v/>
      </c>
      <c r="K50" s="28" t="str">
        <f>IF(F9=0,"",IF(E50="","",F9-E50))</f>
        <v/>
      </c>
      <c r="L50" s="28" t="str">
        <f>IF(F10=0,"",IF(F50="","",F10-F50))</f>
        <v/>
      </c>
      <c r="M50" s="28" t="str">
        <f>IF(F11=0,"",IF(G50="","",F11-G50))</f>
        <v/>
      </c>
      <c r="N50" s="37" t="str">
        <f t="shared" si="1"/>
        <v/>
      </c>
      <c r="O50" s="118"/>
      <c r="P50" s="119"/>
      <c r="Q50" s="119"/>
      <c r="R50" s="119"/>
      <c r="S50" s="119"/>
      <c r="T50" s="104" t="str">
        <f t="shared" si="2"/>
        <v/>
      </c>
      <c r="U50" s="44" t="str">
        <f>IF(H7=0,"",IF(O50="","",H7-O50))</f>
        <v/>
      </c>
      <c r="V50" s="33" t="str">
        <f>IF(H8=0,"",IF(P50="","",H8-P50))</f>
        <v/>
      </c>
      <c r="W50" s="33" t="str">
        <f>IF(H9=0,"",IF(Q50="","",H9-Q50))</f>
        <v/>
      </c>
      <c r="X50" s="33" t="str">
        <f>IF(H10=0,"",IF(R50="","",H10-R50))</f>
        <v/>
      </c>
      <c r="Y50" s="33" t="str">
        <f>IF(H11=0,"",IF(S50="","",H11-S50))</f>
        <v/>
      </c>
      <c r="Z50" s="45" t="str">
        <f t="shared" si="3"/>
        <v/>
      </c>
      <c r="AA50" s="125"/>
      <c r="AB50" s="50" t="str">
        <f>IF(AB49="","",IF(AA50="","",AB22))</f>
        <v/>
      </c>
      <c r="AC50" s="49" t="str">
        <f t="shared" si="4"/>
        <v/>
      </c>
    </row>
    <row r="51" spans="1:29" ht="15" thickBot="1" x14ac:dyDescent="0.35">
      <c r="A51" s="183">
        <v>44866</v>
      </c>
      <c r="B51" s="184"/>
      <c r="C51" s="114"/>
      <c r="D51" s="115"/>
      <c r="E51" s="115"/>
      <c r="F51" s="115"/>
      <c r="G51" s="115"/>
      <c r="H51" s="38" t="str">
        <f t="shared" si="0"/>
        <v/>
      </c>
      <c r="I51" s="42" t="str">
        <f>IF(F7=0,"",IF(C51="","",F7-C51))</f>
        <v/>
      </c>
      <c r="J51" s="43" t="str">
        <f>IF(F8=0,"",IF(D51="","",F8-D51))</f>
        <v/>
      </c>
      <c r="K51" s="43" t="str">
        <f>IF(F9=0,"",IF(E51="","",F9-E51))</f>
        <v/>
      </c>
      <c r="L51" s="43" t="str">
        <f>IF(F10=0,"",IF(F51="","",F10-F51))</f>
        <v/>
      </c>
      <c r="M51" s="43" t="str">
        <f>IF(F11=0,"",IF(G51="","",F11-G51))</f>
        <v/>
      </c>
      <c r="N51" s="38" t="str">
        <f t="shared" si="1"/>
        <v/>
      </c>
      <c r="O51" s="122"/>
      <c r="P51" s="123"/>
      <c r="Q51" s="123"/>
      <c r="R51" s="123"/>
      <c r="S51" s="123"/>
      <c r="T51" s="106" t="str">
        <f t="shared" si="2"/>
        <v/>
      </c>
      <c r="U51" s="46" t="str">
        <f>IF(H7=0,"",IF(O51="","",H7-O51))</f>
        <v/>
      </c>
      <c r="V51" s="47" t="str">
        <f>IF(H8=0,"",IF(P51="","",H8-P51))</f>
        <v/>
      </c>
      <c r="W51" s="47" t="str">
        <f>IF(H9=0,"",IF(Q51="","",H9-Q51))</f>
        <v/>
      </c>
      <c r="X51" s="47" t="str">
        <f>IF(H10=0,"",IF(R51="","",H10-R51))</f>
        <v/>
      </c>
      <c r="Y51" s="47" t="str">
        <f>IF(H11=0,"",IF(S51="","",H11-S51))</f>
        <v/>
      </c>
      <c r="Z51" s="48" t="str">
        <f t="shared" si="3"/>
        <v/>
      </c>
      <c r="AA51" s="126"/>
      <c r="AB51" s="51" t="str">
        <f>IF(AB50="","",IF(AA51="","",AB22))</f>
        <v/>
      </c>
      <c r="AC51" s="49" t="str">
        <f t="shared" si="4"/>
        <v/>
      </c>
    </row>
    <row r="52" spans="1:29" x14ac:dyDescent="0.3">
      <c r="A52" s="187" t="s">
        <v>32</v>
      </c>
      <c r="B52" s="188"/>
      <c r="C52" s="52" t="str">
        <f t="shared" ref="C52:AA52" si="5">IF(SUM(C22:C27,C28:C33,C34:C39,C40:C45,C46:C51)=0,"",SUM(C22:C27,C28:C33,C34:C39,C40:C45,C46:C51))</f>
        <v/>
      </c>
      <c r="D52" s="31" t="str">
        <f t="shared" si="5"/>
        <v/>
      </c>
      <c r="E52" s="31" t="str">
        <f t="shared" si="5"/>
        <v/>
      </c>
      <c r="F52" s="31" t="str">
        <f t="shared" si="5"/>
        <v/>
      </c>
      <c r="G52" s="31" t="str">
        <f t="shared" si="5"/>
        <v/>
      </c>
      <c r="H52" s="53" t="str">
        <f t="shared" si="5"/>
        <v/>
      </c>
      <c r="I52" s="52" t="str">
        <f t="shared" si="5"/>
        <v/>
      </c>
      <c r="J52" s="31" t="str">
        <f t="shared" si="5"/>
        <v/>
      </c>
      <c r="K52" s="31" t="str">
        <f t="shared" si="5"/>
        <v/>
      </c>
      <c r="L52" s="31" t="str">
        <f t="shared" si="5"/>
        <v/>
      </c>
      <c r="M52" s="31" t="str">
        <f t="shared" si="5"/>
        <v/>
      </c>
      <c r="N52" s="53" t="str">
        <f t="shared" si="5"/>
        <v/>
      </c>
      <c r="O52" s="58" t="str">
        <f t="shared" si="5"/>
        <v/>
      </c>
      <c r="P52" s="16" t="str">
        <f t="shared" si="5"/>
        <v/>
      </c>
      <c r="Q52" s="16" t="str">
        <f t="shared" si="5"/>
        <v/>
      </c>
      <c r="R52" s="16" t="str">
        <f t="shared" si="5"/>
        <v/>
      </c>
      <c r="S52" s="16" t="str">
        <f t="shared" si="5"/>
        <v/>
      </c>
      <c r="T52" s="59" t="str">
        <f t="shared" si="5"/>
        <v/>
      </c>
      <c r="U52" s="58" t="str">
        <f t="shared" si="5"/>
        <v/>
      </c>
      <c r="V52" s="16" t="str">
        <f t="shared" si="5"/>
        <v/>
      </c>
      <c r="W52" s="16" t="str">
        <f t="shared" si="5"/>
        <v/>
      </c>
      <c r="X52" s="16" t="str">
        <f t="shared" si="5"/>
        <v/>
      </c>
      <c r="Y52" s="16" t="str">
        <f t="shared" si="5"/>
        <v/>
      </c>
      <c r="Z52" s="59" t="str">
        <f t="shared" si="5"/>
        <v/>
      </c>
      <c r="AA52" s="53" t="str">
        <f t="shared" si="5"/>
        <v/>
      </c>
      <c r="AB52" s="62" t="s">
        <v>6</v>
      </c>
      <c r="AC52" s="64" t="s">
        <v>6</v>
      </c>
    </row>
    <row r="53" spans="1:29" ht="30.6" customHeight="1" thickBot="1" x14ac:dyDescent="0.35">
      <c r="A53" s="189" t="s">
        <v>31</v>
      </c>
      <c r="B53" s="190"/>
      <c r="C53" s="54" t="str">
        <f t="shared" ref="C53:AA53" si="6">IF(SUM(C22:C27,C28:C33,C34:C39,C40:C45,C46:C51)=0," ",AVERAGE(C22:C27,C28:C33,C34:C39,C40:C45,C46:C51))</f>
        <v xml:space="preserve"> </v>
      </c>
      <c r="D53" s="32" t="str">
        <f t="shared" si="6"/>
        <v xml:space="preserve"> </v>
      </c>
      <c r="E53" s="32" t="str">
        <f t="shared" si="6"/>
        <v xml:space="preserve"> </v>
      </c>
      <c r="F53" s="32" t="str">
        <f t="shared" si="6"/>
        <v xml:space="preserve"> </v>
      </c>
      <c r="G53" s="32" t="str">
        <f t="shared" si="6"/>
        <v xml:space="preserve"> </v>
      </c>
      <c r="H53" s="55" t="str">
        <f t="shared" si="6"/>
        <v xml:space="preserve"> </v>
      </c>
      <c r="I53" s="54" t="str">
        <f t="shared" si="6"/>
        <v xml:space="preserve"> </v>
      </c>
      <c r="J53" s="32" t="str">
        <f t="shared" si="6"/>
        <v xml:space="preserve"> </v>
      </c>
      <c r="K53" s="32" t="str">
        <f t="shared" si="6"/>
        <v xml:space="preserve"> </v>
      </c>
      <c r="L53" s="32" t="str">
        <f t="shared" si="6"/>
        <v xml:space="preserve"> </v>
      </c>
      <c r="M53" s="32" t="str">
        <f t="shared" si="6"/>
        <v xml:space="preserve"> </v>
      </c>
      <c r="N53" s="55" t="str">
        <f t="shared" si="6"/>
        <v xml:space="preserve"> </v>
      </c>
      <c r="O53" s="60" t="str">
        <f t="shared" si="6"/>
        <v xml:space="preserve"> </v>
      </c>
      <c r="P53" s="17" t="str">
        <f t="shared" si="6"/>
        <v xml:space="preserve"> </v>
      </c>
      <c r="Q53" s="17" t="str">
        <f t="shared" si="6"/>
        <v xml:space="preserve"> </v>
      </c>
      <c r="R53" s="17" t="str">
        <f t="shared" si="6"/>
        <v xml:space="preserve"> </v>
      </c>
      <c r="S53" s="17" t="str">
        <f t="shared" si="6"/>
        <v xml:space="preserve"> </v>
      </c>
      <c r="T53" s="61" t="str">
        <f t="shared" si="6"/>
        <v xml:space="preserve"> </v>
      </c>
      <c r="U53" s="60" t="str">
        <f t="shared" si="6"/>
        <v xml:space="preserve"> </v>
      </c>
      <c r="V53" s="17" t="str">
        <f t="shared" si="6"/>
        <v xml:space="preserve"> </v>
      </c>
      <c r="W53" s="17" t="str">
        <f t="shared" si="6"/>
        <v xml:space="preserve"> </v>
      </c>
      <c r="X53" s="17" t="str">
        <f t="shared" si="6"/>
        <v xml:space="preserve"> </v>
      </c>
      <c r="Y53" s="17" t="str">
        <f t="shared" si="6"/>
        <v xml:space="preserve"> </v>
      </c>
      <c r="Z53" s="61" t="str">
        <f t="shared" si="6"/>
        <v xml:space="preserve"> </v>
      </c>
      <c r="AA53" s="55" t="str">
        <f t="shared" si="6"/>
        <v xml:space="preserve"> </v>
      </c>
      <c r="AB53" s="63" t="s">
        <v>6</v>
      </c>
      <c r="AC53" s="65" t="str">
        <f>IF(SUM(AC22:AC27,AC28:AC33,AC34:AC39,AC40:AC45,AC46:AC51)=0," ",AVERAGE(AC22:AC27,AC28:AC33,AC34:AC39,AC40:AC45,AC46:AC51))</f>
        <v xml:space="preserve"> </v>
      </c>
    </row>
    <row r="55" spans="1:29" ht="15" thickBot="1" x14ac:dyDescent="0.35">
      <c r="A55" s="19" t="s">
        <v>23</v>
      </c>
      <c r="B55" s="19"/>
    </row>
    <row r="56" spans="1:29" ht="14.4" customHeight="1" x14ac:dyDescent="0.3">
      <c r="A56" s="170" t="s">
        <v>66</v>
      </c>
      <c r="B56" s="171"/>
      <c r="C56" s="170" t="s">
        <v>59</v>
      </c>
      <c r="D56" s="171"/>
      <c r="E56" s="171"/>
      <c r="F56" s="171"/>
      <c r="G56" s="171"/>
      <c r="H56" s="158"/>
      <c r="I56" s="167" t="s">
        <v>60</v>
      </c>
      <c r="J56" s="168"/>
      <c r="K56" s="168"/>
      <c r="L56" s="168"/>
      <c r="M56" s="168"/>
      <c r="N56" s="169"/>
      <c r="O56" s="167" t="s">
        <v>62</v>
      </c>
      <c r="P56" s="168"/>
      <c r="Q56" s="168"/>
      <c r="R56" s="168"/>
      <c r="S56" s="168"/>
      <c r="T56" s="169"/>
      <c r="U56" s="167" t="s">
        <v>63</v>
      </c>
      <c r="V56" s="168"/>
      <c r="W56" s="168"/>
      <c r="X56" s="168"/>
      <c r="Y56" s="168"/>
      <c r="Z56" s="169"/>
      <c r="AA56" s="165" t="s">
        <v>64</v>
      </c>
      <c r="AB56" s="166"/>
      <c r="AC56" s="158" t="s">
        <v>65</v>
      </c>
    </row>
    <row r="57" spans="1:29" ht="45.6" customHeight="1" thickBot="1" x14ac:dyDescent="0.35">
      <c r="A57" s="174"/>
      <c r="B57" s="175"/>
      <c r="C57" s="34" t="s">
        <v>48</v>
      </c>
      <c r="D57" s="27" t="s">
        <v>54</v>
      </c>
      <c r="E57" s="27" t="s">
        <v>49</v>
      </c>
      <c r="F57" s="27" t="s">
        <v>55</v>
      </c>
      <c r="G57" s="27" t="s">
        <v>46</v>
      </c>
      <c r="H57" s="35" t="s">
        <v>5</v>
      </c>
      <c r="I57" s="39" t="s">
        <v>48</v>
      </c>
      <c r="J57" s="26" t="s">
        <v>54</v>
      </c>
      <c r="K57" s="26" t="s">
        <v>49</v>
      </c>
      <c r="L57" s="26" t="s">
        <v>55</v>
      </c>
      <c r="M57" s="26" t="s">
        <v>46</v>
      </c>
      <c r="N57" s="30" t="s">
        <v>5</v>
      </c>
      <c r="O57" s="39" t="s">
        <v>48</v>
      </c>
      <c r="P57" s="26" t="s">
        <v>54</v>
      </c>
      <c r="Q57" s="26" t="s">
        <v>49</v>
      </c>
      <c r="R57" s="26" t="s">
        <v>55</v>
      </c>
      <c r="S57" s="26" t="s">
        <v>46</v>
      </c>
      <c r="T57" s="30" t="s">
        <v>5</v>
      </c>
      <c r="U57" s="39" t="s">
        <v>48</v>
      </c>
      <c r="V57" s="26" t="s">
        <v>54</v>
      </c>
      <c r="W57" s="26" t="s">
        <v>49</v>
      </c>
      <c r="X57" s="26" t="s">
        <v>55</v>
      </c>
      <c r="Y57" s="26" t="s">
        <v>46</v>
      </c>
      <c r="Z57" s="30" t="s">
        <v>5</v>
      </c>
      <c r="AA57" s="34" t="s">
        <v>21</v>
      </c>
      <c r="AB57" s="35" t="s">
        <v>22</v>
      </c>
      <c r="AC57" s="159"/>
    </row>
    <row r="58" spans="1:29" ht="14.4" customHeight="1" x14ac:dyDescent="0.3">
      <c r="A58" s="181" t="s">
        <v>24</v>
      </c>
      <c r="B58" s="66" t="s">
        <v>5</v>
      </c>
      <c r="C58" s="74" t="str">
        <f t="shared" ref="C58:AA58" si="7">IF(SUM(C22:C27)=0,"",SUM(C22:C27))</f>
        <v/>
      </c>
      <c r="D58" s="75" t="str">
        <f t="shared" si="7"/>
        <v/>
      </c>
      <c r="E58" s="75" t="str">
        <f t="shared" si="7"/>
        <v/>
      </c>
      <c r="F58" s="75" t="str">
        <f t="shared" si="7"/>
        <v/>
      </c>
      <c r="G58" s="75" t="str">
        <f t="shared" si="7"/>
        <v/>
      </c>
      <c r="H58" s="76" t="str">
        <f t="shared" si="7"/>
        <v/>
      </c>
      <c r="I58" s="80" t="s">
        <v>6</v>
      </c>
      <c r="J58" s="75" t="s">
        <v>6</v>
      </c>
      <c r="K58" s="75" t="s">
        <v>6</v>
      </c>
      <c r="L58" s="75" t="s">
        <v>6</v>
      </c>
      <c r="M58" s="75" t="s">
        <v>6</v>
      </c>
      <c r="N58" s="76" t="s">
        <v>6</v>
      </c>
      <c r="O58" s="68" t="str">
        <f t="shared" si="7"/>
        <v/>
      </c>
      <c r="P58" s="25" t="str">
        <f t="shared" si="7"/>
        <v/>
      </c>
      <c r="Q58" s="25" t="str">
        <f t="shared" si="7"/>
        <v/>
      </c>
      <c r="R58" s="25" t="str">
        <f t="shared" si="7"/>
        <v/>
      </c>
      <c r="S58" s="25" t="str">
        <f t="shared" si="7"/>
        <v/>
      </c>
      <c r="T58" s="69" t="str">
        <f t="shared" si="7"/>
        <v/>
      </c>
      <c r="U58" s="131" t="s">
        <v>6</v>
      </c>
      <c r="V58" s="25" t="s">
        <v>6</v>
      </c>
      <c r="W58" s="25" t="s">
        <v>6</v>
      </c>
      <c r="X58" s="25" t="s">
        <v>6</v>
      </c>
      <c r="Y58" s="25" t="s">
        <v>6</v>
      </c>
      <c r="Z58" s="69" t="s">
        <v>6</v>
      </c>
      <c r="AA58" s="80" t="str">
        <f t="shared" si="7"/>
        <v/>
      </c>
      <c r="AB58" s="72" t="str">
        <f>IF(AB22="","",AB22)</f>
        <v/>
      </c>
      <c r="AC58" s="83" t="s">
        <v>6</v>
      </c>
    </row>
    <row r="59" spans="1:29" ht="42" thickBot="1" x14ac:dyDescent="0.35">
      <c r="A59" s="182"/>
      <c r="B59" s="84" t="s">
        <v>31</v>
      </c>
      <c r="C59" s="85" t="str">
        <f t="shared" ref="C59:AA59" si="8">IF(SUM(C22:C27)=0,"",AVERAGE(C22:C27))</f>
        <v/>
      </c>
      <c r="D59" s="86" t="str">
        <f t="shared" si="8"/>
        <v/>
      </c>
      <c r="E59" s="86" t="str">
        <f t="shared" si="8"/>
        <v/>
      </c>
      <c r="F59" s="86" t="str">
        <f t="shared" si="8"/>
        <v/>
      </c>
      <c r="G59" s="86" t="str">
        <f t="shared" si="8"/>
        <v/>
      </c>
      <c r="H59" s="87" t="str">
        <f t="shared" si="8"/>
        <v/>
      </c>
      <c r="I59" s="85" t="str">
        <f t="shared" si="8"/>
        <v/>
      </c>
      <c r="J59" s="86" t="str">
        <f t="shared" si="8"/>
        <v/>
      </c>
      <c r="K59" s="86" t="str">
        <f t="shared" si="8"/>
        <v/>
      </c>
      <c r="L59" s="86" t="str">
        <f t="shared" si="8"/>
        <v/>
      </c>
      <c r="M59" s="86" t="str">
        <f t="shared" si="8"/>
        <v/>
      </c>
      <c r="N59" s="87" t="str">
        <f t="shared" si="8"/>
        <v/>
      </c>
      <c r="O59" s="88" t="str">
        <f t="shared" si="8"/>
        <v/>
      </c>
      <c r="P59" s="89" t="str">
        <f t="shared" si="8"/>
        <v/>
      </c>
      <c r="Q59" s="89" t="str">
        <f t="shared" si="8"/>
        <v/>
      </c>
      <c r="R59" s="89" t="str">
        <f t="shared" si="8"/>
        <v/>
      </c>
      <c r="S59" s="89" t="str">
        <f t="shared" si="8"/>
        <v/>
      </c>
      <c r="T59" s="90" t="str">
        <f t="shared" si="8"/>
        <v/>
      </c>
      <c r="U59" s="88" t="str">
        <f t="shared" si="8"/>
        <v/>
      </c>
      <c r="V59" s="89" t="str">
        <f t="shared" si="8"/>
        <v/>
      </c>
      <c r="W59" s="89" t="str">
        <f t="shared" si="8"/>
        <v/>
      </c>
      <c r="X59" s="89" t="str">
        <f t="shared" si="8"/>
        <v/>
      </c>
      <c r="Y59" s="89" t="str">
        <f t="shared" si="8"/>
        <v/>
      </c>
      <c r="Z59" s="90" t="str">
        <f t="shared" si="8"/>
        <v/>
      </c>
      <c r="AA59" s="85" t="str">
        <f t="shared" si="8"/>
        <v/>
      </c>
      <c r="AB59" s="91" t="str">
        <f>IF(AB22="","",AB22)</f>
        <v/>
      </c>
      <c r="AC59" s="92" t="str">
        <f>IF(SUM(AC22:AC27)=0,"",AVERAGE(AC22:AC27))</f>
        <v/>
      </c>
    </row>
    <row r="60" spans="1:29" ht="14.4" customHeight="1" x14ac:dyDescent="0.3">
      <c r="A60" s="185" t="s">
        <v>25</v>
      </c>
      <c r="B60" s="67" t="s">
        <v>5</v>
      </c>
      <c r="C60" s="77" t="str">
        <f t="shared" ref="C60:H60" si="9">IF(SUM(C28:C33)=0,"",SUM(C28:C33))</f>
        <v/>
      </c>
      <c r="D60" s="78" t="str">
        <f t="shared" si="9"/>
        <v/>
      </c>
      <c r="E60" s="78" t="str">
        <f t="shared" si="9"/>
        <v/>
      </c>
      <c r="F60" s="78" t="str">
        <f t="shared" si="9"/>
        <v/>
      </c>
      <c r="G60" s="78" t="str">
        <f t="shared" si="9"/>
        <v/>
      </c>
      <c r="H60" s="79" t="str">
        <f t="shared" si="9"/>
        <v/>
      </c>
      <c r="I60" s="81" t="s">
        <v>6</v>
      </c>
      <c r="J60" s="78" t="s">
        <v>6</v>
      </c>
      <c r="K60" s="78" t="s">
        <v>6</v>
      </c>
      <c r="L60" s="78" t="s">
        <v>6</v>
      </c>
      <c r="M60" s="78" t="s">
        <v>6</v>
      </c>
      <c r="N60" s="79" t="s">
        <v>6</v>
      </c>
      <c r="O60" s="70" t="str">
        <f>IF(SUM(O28:O33)=0,"",SUM(O28:O33))</f>
        <v/>
      </c>
      <c r="P60" s="18" t="str">
        <f t="shared" ref="P60:T60" si="10">IF(SUM(P28:P33)=0,"",SUM(P28:P33))</f>
        <v/>
      </c>
      <c r="Q60" s="18" t="str">
        <f t="shared" si="10"/>
        <v/>
      </c>
      <c r="R60" s="18" t="str">
        <f t="shared" si="10"/>
        <v/>
      </c>
      <c r="S60" s="18" t="str">
        <f t="shared" si="10"/>
        <v/>
      </c>
      <c r="T60" s="71" t="str">
        <f t="shared" si="10"/>
        <v/>
      </c>
      <c r="U60" s="132" t="s">
        <v>6</v>
      </c>
      <c r="V60" s="18" t="s">
        <v>6</v>
      </c>
      <c r="W60" s="18" t="s">
        <v>6</v>
      </c>
      <c r="X60" s="18" t="s">
        <v>6</v>
      </c>
      <c r="Y60" s="18" t="s">
        <v>6</v>
      </c>
      <c r="Z60" s="71" t="s">
        <v>6</v>
      </c>
      <c r="AA60" s="81" t="str">
        <f>IF(SUM(AA28:AA33)=0,"",SUM(AA28:AA33))</f>
        <v/>
      </c>
      <c r="AB60" s="73" t="str">
        <f>IF(AB28="","",AB28)</f>
        <v/>
      </c>
      <c r="AC60" s="93" t="s">
        <v>6</v>
      </c>
    </row>
    <row r="61" spans="1:29" ht="42" thickBot="1" x14ac:dyDescent="0.35">
      <c r="A61" s="186"/>
      <c r="B61" s="94" t="s">
        <v>31</v>
      </c>
      <c r="C61" s="95" t="str">
        <f t="shared" ref="C61:H61" si="11">IF(SUM(C28:C33)=0,"",AVERAGE(C28:C33))</f>
        <v/>
      </c>
      <c r="D61" s="96" t="str">
        <f t="shared" si="11"/>
        <v/>
      </c>
      <c r="E61" s="96" t="str">
        <f t="shared" si="11"/>
        <v/>
      </c>
      <c r="F61" s="96" t="str">
        <f t="shared" si="11"/>
        <v/>
      </c>
      <c r="G61" s="96" t="str">
        <f t="shared" si="11"/>
        <v/>
      </c>
      <c r="H61" s="97" t="str">
        <f t="shared" si="11"/>
        <v/>
      </c>
      <c r="I61" s="95" t="str">
        <f t="shared" ref="I61:N61" si="12">IF(SUM(I28:I33)=0,"",AVERAGE(I28:I33))</f>
        <v/>
      </c>
      <c r="J61" s="96" t="str">
        <f t="shared" si="12"/>
        <v/>
      </c>
      <c r="K61" s="96" t="str">
        <f t="shared" si="12"/>
        <v/>
      </c>
      <c r="L61" s="96" t="str">
        <f t="shared" si="12"/>
        <v/>
      </c>
      <c r="M61" s="96" t="str">
        <f t="shared" si="12"/>
        <v/>
      </c>
      <c r="N61" s="97" t="str">
        <f t="shared" si="12"/>
        <v/>
      </c>
      <c r="O61" s="98" t="str">
        <f>IF(SUM(O28:O33)=0,"",AVERAGE(O28:O33))</f>
        <v/>
      </c>
      <c r="P61" s="99" t="str">
        <f t="shared" ref="P61:Z61" si="13">IF(SUM(P28:P33)=0,"",AVERAGE(P28:P33))</f>
        <v/>
      </c>
      <c r="Q61" s="99" t="str">
        <f t="shared" si="13"/>
        <v/>
      </c>
      <c r="R61" s="99" t="str">
        <f t="shared" si="13"/>
        <v/>
      </c>
      <c r="S61" s="99" t="str">
        <f t="shared" si="13"/>
        <v/>
      </c>
      <c r="T61" s="100" t="str">
        <f t="shared" si="13"/>
        <v/>
      </c>
      <c r="U61" s="98" t="str">
        <f t="shared" si="13"/>
        <v/>
      </c>
      <c r="V61" s="99" t="str">
        <f t="shared" si="13"/>
        <v/>
      </c>
      <c r="W61" s="99" t="str">
        <f t="shared" si="13"/>
        <v/>
      </c>
      <c r="X61" s="99" t="str">
        <f t="shared" si="13"/>
        <v/>
      </c>
      <c r="Y61" s="99" t="str">
        <f t="shared" si="13"/>
        <v/>
      </c>
      <c r="Z61" s="100" t="str">
        <f t="shared" si="13"/>
        <v/>
      </c>
      <c r="AA61" s="95" t="str">
        <f>IF(SUM(AA28:AA33)=0,"",AVERAGE(AA28:AA33))</f>
        <v/>
      </c>
      <c r="AB61" s="101" t="str">
        <f>IF(AB28="","",AB28)</f>
        <v/>
      </c>
      <c r="AC61" s="102" t="str">
        <f>IF(SUM(AC28:AC33)=0,"",AVERAGE(AC28:AC33))</f>
        <v/>
      </c>
    </row>
    <row r="62" spans="1:29" ht="14.4" customHeight="1" x14ac:dyDescent="0.3">
      <c r="A62" s="181" t="s">
        <v>26</v>
      </c>
      <c r="B62" s="66" t="s">
        <v>5</v>
      </c>
      <c r="C62" s="74" t="str">
        <f>IF(SUM(C34:C39)=0,"",SUM(C34:C39))</f>
        <v/>
      </c>
      <c r="D62" s="75" t="str">
        <f t="shared" ref="D62:H62" si="14">IF(SUM(D34:D39)=0,"",SUM(D34:D39))</f>
        <v/>
      </c>
      <c r="E62" s="75" t="str">
        <f t="shared" si="14"/>
        <v/>
      </c>
      <c r="F62" s="75" t="str">
        <f t="shared" si="14"/>
        <v/>
      </c>
      <c r="G62" s="75" t="str">
        <f t="shared" si="14"/>
        <v/>
      </c>
      <c r="H62" s="76" t="str">
        <f t="shared" si="14"/>
        <v/>
      </c>
      <c r="I62" s="80" t="s">
        <v>6</v>
      </c>
      <c r="J62" s="75" t="s">
        <v>6</v>
      </c>
      <c r="K62" s="75" t="s">
        <v>6</v>
      </c>
      <c r="L62" s="75" t="s">
        <v>6</v>
      </c>
      <c r="M62" s="75" t="s">
        <v>6</v>
      </c>
      <c r="N62" s="76" t="s">
        <v>6</v>
      </c>
      <c r="O62" s="68" t="str">
        <f>IF(SUM(O34:O39)=0,"",SUM(O34:O39))</f>
        <v/>
      </c>
      <c r="P62" s="25" t="str">
        <f t="shared" ref="P62:T62" si="15">IF(SUM(P34:P39)=0,"",SUM(P34:P39))</f>
        <v/>
      </c>
      <c r="Q62" s="25" t="str">
        <f t="shared" si="15"/>
        <v/>
      </c>
      <c r="R62" s="25" t="str">
        <f t="shared" si="15"/>
        <v/>
      </c>
      <c r="S62" s="25" t="str">
        <f t="shared" si="15"/>
        <v/>
      </c>
      <c r="T62" s="69" t="str">
        <f t="shared" si="15"/>
        <v/>
      </c>
      <c r="U62" s="131" t="s">
        <v>6</v>
      </c>
      <c r="V62" s="25" t="s">
        <v>6</v>
      </c>
      <c r="W62" s="25" t="s">
        <v>6</v>
      </c>
      <c r="X62" s="25" t="s">
        <v>6</v>
      </c>
      <c r="Y62" s="25" t="s">
        <v>6</v>
      </c>
      <c r="Z62" s="69" t="s">
        <v>6</v>
      </c>
      <c r="AA62" s="80" t="str">
        <f>IF(SUM(AA34:AA39)=0,"",SUM(AA34:AA39))</f>
        <v/>
      </c>
      <c r="AB62" s="72" t="str">
        <f>IF(AB34="","",AB34)</f>
        <v/>
      </c>
      <c r="AC62" s="83" t="s">
        <v>6</v>
      </c>
    </row>
    <row r="63" spans="1:29" ht="42" thickBot="1" x14ac:dyDescent="0.35">
      <c r="A63" s="182"/>
      <c r="B63" s="84" t="s">
        <v>31</v>
      </c>
      <c r="C63" s="85" t="str">
        <f>IF(SUM(C34:C39)=0,"",AVERAGE(C34:C39))</f>
        <v/>
      </c>
      <c r="D63" s="86" t="str">
        <f t="shared" ref="D63:N63" si="16">IF(SUM(D34:D39)=0,"",AVERAGE(D34:D39))</f>
        <v/>
      </c>
      <c r="E63" s="86" t="str">
        <f t="shared" si="16"/>
        <v/>
      </c>
      <c r="F63" s="86" t="str">
        <f t="shared" si="16"/>
        <v/>
      </c>
      <c r="G63" s="86" t="str">
        <f t="shared" si="16"/>
        <v/>
      </c>
      <c r="H63" s="87" t="str">
        <f t="shared" si="16"/>
        <v/>
      </c>
      <c r="I63" s="85" t="str">
        <f t="shared" si="16"/>
        <v/>
      </c>
      <c r="J63" s="86" t="str">
        <f t="shared" si="16"/>
        <v/>
      </c>
      <c r="K63" s="86" t="str">
        <f t="shared" si="16"/>
        <v/>
      </c>
      <c r="L63" s="86" t="str">
        <f t="shared" si="16"/>
        <v/>
      </c>
      <c r="M63" s="86" t="str">
        <f t="shared" si="16"/>
        <v/>
      </c>
      <c r="N63" s="87" t="str">
        <f t="shared" si="16"/>
        <v/>
      </c>
      <c r="O63" s="88" t="str">
        <f>IF(SUM(O34:O39)=0,"",AVERAGE(O34:O39))</f>
        <v/>
      </c>
      <c r="P63" s="89" t="str">
        <f t="shared" ref="P63:Z63" si="17">IF(SUM(P34:P39)=0,"",AVERAGE(P34:P39))</f>
        <v/>
      </c>
      <c r="Q63" s="89" t="str">
        <f t="shared" si="17"/>
        <v/>
      </c>
      <c r="R63" s="89" t="str">
        <f t="shared" si="17"/>
        <v/>
      </c>
      <c r="S63" s="89" t="str">
        <f t="shared" si="17"/>
        <v/>
      </c>
      <c r="T63" s="90" t="str">
        <f t="shared" si="17"/>
        <v/>
      </c>
      <c r="U63" s="88" t="str">
        <f t="shared" si="17"/>
        <v/>
      </c>
      <c r="V63" s="89" t="str">
        <f t="shared" si="17"/>
        <v/>
      </c>
      <c r="W63" s="89" t="str">
        <f t="shared" si="17"/>
        <v/>
      </c>
      <c r="X63" s="89" t="str">
        <f t="shared" si="17"/>
        <v/>
      </c>
      <c r="Y63" s="89" t="str">
        <f t="shared" si="17"/>
        <v/>
      </c>
      <c r="Z63" s="90" t="str">
        <f t="shared" si="17"/>
        <v/>
      </c>
      <c r="AA63" s="85" t="str">
        <f>IF(SUM(AA34:AA39)=0,"",AVERAGE(AA34:AA39))</f>
        <v/>
      </c>
      <c r="AB63" s="91" t="str">
        <f>IF(AB34="","",AB34)</f>
        <v/>
      </c>
      <c r="AC63" s="92" t="str">
        <f>IF(SUM(AC34:AC39)=0,"",AVERAGE(AC34:AC39))</f>
        <v/>
      </c>
    </row>
    <row r="64" spans="1:29" ht="14.4" customHeight="1" x14ac:dyDescent="0.3">
      <c r="A64" s="185" t="s">
        <v>27</v>
      </c>
      <c r="B64" s="67" t="s">
        <v>5</v>
      </c>
      <c r="C64" s="77" t="str">
        <f>IF(SUM(C40:C45)=0,"",SUM(C40:C45))</f>
        <v/>
      </c>
      <c r="D64" s="78" t="str">
        <f t="shared" ref="D64:H64" si="18">IF(SUM(D40:D45)=0,"",SUM(D40:D45))</f>
        <v/>
      </c>
      <c r="E64" s="78" t="str">
        <f t="shared" si="18"/>
        <v/>
      </c>
      <c r="F64" s="78" t="str">
        <f t="shared" si="18"/>
        <v/>
      </c>
      <c r="G64" s="78" t="str">
        <f t="shared" si="18"/>
        <v/>
      </c>
      <c r="H64" s="79" t="str">
        <f t="shared" si="18"/>
        <v/>
      </c>
      <c r="I64" s="81" t="s">
        <v>6</v>
      </c>
      <c r="J64" s="78" t="s">
        <v>6</v>
      </c>
      <c r="K64" s="78" t="s">
        <v>6</v>
      </c>
      <c r="L64" s="78" t="s">
        <v>6</v>
      </c>
      <c r="M64" s="78" t="s">
        <v>6</v>
      </c>
      <c r="N64" s="79" t="s">
        <v>6</v>
      </c>
      <c r="O64" s="70" t="str">
        <f>IF(SUM(O40:O45)=0,"",SUM(O40:O45))</f>
        <v/>
      </c>
      <c r="P64" s="18" t="str">
        <f t="shared" ref="P64:T64" si="19">IF(SUM(P40:P45)=0,"",SUM(P40:P45))</f>
        <v/>
      </c>
      <c r="Q64" s="18" t="str">
        <f t="shared" si="19"/>
        <v/>
      </c>
      <c r="R64" s="18" t="str">
        <f t="shared" si="19"/>
        <v/>
      </c>
      <c r="S64" s="18" t="str">
        <f t="shared" si="19"/>
        <v/>
      </c>
      <c r="T64" s="71" t="str">
        <f t="shared" si="19"/>
        <v/>
      </c>
      <c r="U64" s="132" t="s">
        <v>6</v>
      </c>
      <c r="V64" s="18" t="s">
        <v>6</v>
      </c>
      <c r="W64" s="18" t="s">
        <v>6</v>
      </c>
      <c r="X64" s="18" t="s">
        <v>6</v>
      </c>
      <c r="Y64" s="18" t="s">
        <v>6</v>
      </c>
      <c r="Z64" s="71" t="s">
        <v>6</v>
      </c>
      <c r="AA64" s="81" t="str">
        <f>IF(SUM(AA40:AA45)=0,"",SUM(AA40:AA45))</f>
        <v/>
      </c>
      <c r="AB64" s="73" t="str">
        <f>IF(AB40="","",AB40)</f>
        <v/>
      </c>
      <c r="AC64" s="93" t="s">
        <v>6</v>
      </c>
    </row>
    <row r="65" spans="1:29" ht="42" thickBot="1" x14ac:dyDescent="0.35">
      <c r="A65" s="186"/>
      <c r="B65" s="94" t="s">
        <v>31</v>
      </c>
      <c r="C65" s="95" t="str">
        <f>IF(SUM(C40:C45)=0,"",AVERAGE(C40:C45))</f>
        <v/>
      </c>
      <c r="D65" s="96" t="str">
        <f t="shared" ref="D65:N65" si="20">IF(SUM(D40:D45)=0,"",AVERAGE(D40:D45))</f>
        <v/>
      </c>
      <c r="E65" s="96" t="str">
        <f t="shared" si="20"/>
        <v/>
      </c>
      <c r="F65" s="96" t="str">
        <f t="shared" si="20"/>
        <v/>
      </c>
      <c r="G65" s="96" t="str">
        <f t="shared" si="20"/>
        <v/>
      </c>
      <c r="H65" s="97" t="str">
        <f t="shared" si="20"/>
        <v/>
      </c>
      <c r="I65" s="95" t="str">
        <f t="shared" si="20"/>
        <v/>
      </c>
      <c r="J65" s="96" t="str">
        <f t="shared" si="20"/>
        <v/>
      </c>
      <c r="K65" s="96" t="str">
        <f t="shared" si="20"/>
        <v/>
      </c>
      <c r="L65" s="96" t="str">
        <f t="shared" si="20"/>
        <v/>
      </c>
      <c r="M65" s="96" t="str">
        <f t="shared" si="20"/>
        <v/>
      </c>
      <c r="N65" s="97" t="str">
        <f t="shared" si="20"/>
        <v/>
      </c>
      <c r="O65" s="98" t="str">
        <f>IF(SUM(O40:O45)=0,"",AVERAGE(O40:O45))</f>
        <v/>
      </c>
      <c r="P65" s="99" t="str">
        <f t="shared" ref="P65:Z65" si="21">IF(SUM(P40:P45)=0,"",AVERAGE(P40:P45))</f>
        <v/>
      </c>
      <c r="Q65" s="99" t="str">
        <f t="shared" si="21"/>
        <v/>
      </c>
      <c r="R65" s="99" t="str">
        <f t="shared" si="21"/>
        <v/>
      </c>
      <c r="S65" s="99" t="str">
        <f t="shared" si="21"/>
        <v/>
      </c>
      <c r="T65" s="100" t="str">
        <f t="shared" si="21"/>
        <v/>
      </c>
      <c r="U65" s="98" t="str">
        <f t="shared" si="21"/>
        <v/>
      </c>
      <c r="V65" s="99" t="str">
        <f t="shared" si="21"/>
        <v/>
      </c>
      <c r="W65" s="99" t="str">
        <f t="shared" si="21"/>
        <v/>
      </c>
      <c r="X65" s="99" t="str">
        <f t="shared" si="21"/>
        <v/>
      </c>
      <c r="Y65" s="99" t="str">
        <f t="shared" si="21"/>
        <v/>
      </c>
      <c r="Z65" s="100" t="str">
        <f t="shared" si="21"/>
        <v/>
      </c>
      <c r="AA65" s="95" t="str">
        <f>IF(SUM(AA40:AA45)=0,"",AVERAGE(AA40:AA45))</f>
        <v/>
      </c>
      <c r="AB65" s="101" t="str">
        <f>IF(AB40="","",AB40)</f>
        <v/>
      </c>
      <c r="AC65" s="102" t="str">
        <f>IF(SUM(AC40:AC45)=0,"",AVERAGE(AC40:AC45))</f>
        <v/>
      </c>
    </row>
    <row r="66" spans="1:29" ht="14.4" customHeight="1" x14ac:dyDescent="0.3">
      <c r="A66" s="181" t="s">
        <v>28</v>
      </c>
      <c r="B66" s="66" t="s">
        <v>5</v>
      </c>
      <c r="C66" s="74" t="str">
        <f>IF(SUM(C46:C51)=0,"",SUM(C46:C51))</f>
        <v/>
      </c>
      <c r="D66" s="75" t="str">
        <f t="shared" ref="D66:H66" si="22">IF(SUM(D46:D51)=0,"",SUM(D46:D51))</f>
        <v/>
      </c>
      <c r="E66" s="75" t="str">
        <f t="shared" si="22"/>
        <v/>
      </c>
      <c r="F66" s="75" t="str">
        <f t="shared" si="22"/>
        <v/>
      </c>
      <c r="G66" s="75" t="str">
        <f t="shared" si="22"/>
        <v/>
      </c>
      <c r="H66" s="76" t="str">
        <f t="shared" si="22"/>
        <v/>
      </c>
      <c r="I66" s="80" t="s">
        <v>6</v>
      </c>
      <c r="J66" s="75" t="s">
        <v>6</v>
      </c>
      <c r="K66" s="75" t="s">
        <v>6</v>
      </c>
      <c r="L66" s="75" t="s">
        <v>6</v>
      </c>
      <c r="M66" s="75" t="s">
        <v>6</v>
      </c>
      <c r="N66" s="76" t="s">
        <v>6</v>
      </c>
      <c r="O66" s="68" t="str">
        <f>IF(SUM(O46:O51)=0,"",SUM(O46:O51))</f>
        <v/>
      </c>
      <c r="P66" s="25" t="str">
        <f t="shared" ref="P66:T66" si="23">IF(SUM(P46:P51)=0,"",SUM(P46:P51))</f>
        <v/>
      </c>
      <c r="Q66" s="25" t="str">
        <f t="shared" si="23"/>
        <v/>
      </c>
      <c r="R66" s="25" t="str">
        <f t="shared" si="23"/>
        <v/>
      </c>
      <c r="S66" s="25" t="str">
        <f t="shared" si="23"/>
        <v/>
      </c>
      <c r="T66" s="69" t="str">
        <f t="shared" si="23"/>
        <v/>
      </c>
      <c r="U66" s="131" t="s">
        <v>6</v>
      </c>
      <c r="V66" s="25" t="s">
        <v>6</v>
      </c>
      <c r="W66" s="25" t="s">
        <v>6</v>
      </c>
      <c r="X66" s="25" t="s">
        <v>6</v>
      </c>
      <c r="Y66" s="25" t="s">
        <v>6</v>
      </c>
      <c r="Z66" s="69" t="s">
        <v>6</v>
      </c>
      <c r="AA66" s="80" t="str">
        <f>IF(SUM(AA46:AA51)=0,"",SUM(AA46:AA51))</f>
        <v/>
      </c>
      <c r="AB66" s="72" t="str">
        <f>IF(AB46="","",AB46)</f>
        <v/>
      </c>
      <c r="AC66" s="83" t="s">
        <v>6</v>
      </c>
    </row>
    <row r="67" spans="1:29" ht="42" thickBot="1" x14ac:dyDescent="0.35">
      <c r="A67" s="182"/>
      <c r="B67" s="84" t="s">
        <v>31</v>
      </c>
      <c r="C67" s="85" t="str">
        <f>IF(SUM(C46:C51)=0,"",AVERAGE(C46:C51))</f>
        <v/>
      </c>
      <c r="D67" s="86" t="str">
        <f t="shared" ref="D67:N67" si="24">IF(SUM(D46:D51)=0,"",AVERAGE(D46:D51))</f>
        <v/>
      </c>
      <c r="E67" s="86" t="str">
        <f t="shared" si="24"/>
        <v/>
      </c>
      <c r="F67" s="86" t="str">
        <f t="shared" si="24"/>
        <v/>
      </c>
      <c r="G67" s="86" t="str">
        <f t="shared" si="24"/>
        <v/>
      </c>
      <c r="H67" s="87" t="str">
        <f t="shared" si="24"/>
        <v/>
      </c>
      <c r="I67" s="85" t="str">
        <f t="shared" si="24"/>
        <v/>
      </c>
      <c r="J67" s="86" t="str">
        <f t="shared" si="24"/>
        <v/>
      </c>
      <c r="K67" s="86" t="str">
        <f t="shared" si="24"/>
        <v/>
      </c>
      <c r="L67" s="86" t="str">
        <f t="shared" si="24"/>
        <v/>
      </c>
      <c r="M67" s="86" t="str">
        <f t="shared" si="24"/>
        <v/>
      </c>
      <c r="N67" s="87" t="str">
        <f t="shared" si="24"/>
        <v/>
      </c>
      <c r="O67" s="88" t="str">
        <f>IF(SUM(O46:O51)=0,"",AVERAGE(O46:O51))</f>
        <v/>
      </c>
      <c r="P67" s="89" t="str">
        <f t="shared" ref="P67:Z67" si="25">IF(SUM(P46:P51)=0,"",AVERAGE(P46:P51))</f>
        <v/>
      </c>
      <c r="Q67" s="89" t="str">
        <f t="shared" si="25"/>
        <v/>
      </c>
      <c r="R67" s="89" t="str">
        <f t="shared" si="25"/>
        <v/>
      </c>
      <c r="S67" s="89" t="str">
        <f t="shared" si="25"/>
        <v/>
      </c>
      <c r="T67" s="90" t="str">
        <f t="shared" si="25"/>
        <v/>
      </c>
      <c r="U67" s="88" t="str">
        <f t="shared" si="25"/>
        <v/>
      </c>
      <c r="V67" s="89" t="str">
        <f t="shared" si="25"/>
        <v/>
      </c>
      <c r="W67" s="89" t="str">
        <f t="shared" si="25"/>
        <v/>
      </c>
      <c r="X67" s="89" t="str">
        <f t="shared" si="25"/>
        <v/>
      </c>
      <c r="Y67" s="89" t="str">
        <f t="shared" si="25"/>
        <v/>
      </c>
      <c r="Z67" s="90" t="str">
        <f t="shared" si="25"/>
        <v/>
      </c>
      <c r="AA67" s="85" t="str">
        <f>IF(SUM(AA46:AA51)=0,"",AVERAGE(AA46:AA51))</f>
        <v/>
      </c>
      <c r="AB67" s="91" t="str">
        <f>IF(AB46="","",AB46)</f>
        <v/>
      </c>
      <c r="AC67" s="92" t="str">
        <f>IF(SUM(AC46:AC51)=0,"",AVERAGE(AC46:AC51))</f>
        <v/>
      </c>
    </row>
    <row r="68" spans="1:29" x14ac:dyDescent="0.3">
      <c r="A68" s="177" t="s">
        <v>32</v>
      </c>
      <c r="B68" s="178"/>
      <c r="C68" s="52" t="str">
        <f>C52</f>
        <v/>
      </c>
      <c r="D68" s="31" t="str">
        <f t="shared" ref="D68:AC68" si="26">D52</f>
        <v/>
      </c>
      <c r="E68" s="31" t="str">
        <f t="shared" si="26"/>
        <v/>
      </c>
      <c r="F68" s="31" t="str">
        <f t="shared" si="26"/>
        <v/>
      </c>
      <c r="G68" s="31" t="str">
        <f t="shared" si="26"/>
        <v/>
      </c>
      <c r="H68" s="53" t="str">
        <f t="shared" si="26"/>
        <v/>
      </c>
      <c r="I68" s="130" t="s">
        <v>6</v>
      </c>
      <c r="J68" s="31" t="s">
        <v>6</v>
      </c>
      <c r="K68" s="31" t="s">
        <v>6</v>
      </c>
      <c r="L68" s="31" t="s">
        <v>6</v>
      </c>
      <c r="M68" s="31" t="s">
        <v>6</v>
      </c>
      <c r="N68" s="53" t="s">
        <v>6</v>
      </c>
      <c r="O68" s="58" t="str">
        <f t="shared" si="26"/>
        <v/>
      </c>
      <c r="P68" s="16" t="str">
        <f t="shared" si="26"/>
        <v/>
      </c>
      <c r="Q68" s="16" t="str">
        <f t="shared" si="26"/>
        <v/>
      </c>
      <c r="R68" s="16" t="str">
        <f t="shared" si="26"/>
        <v/>
      </c>
      <c r="S68" s="16" t="str">
        <f t="shared" si="26"/>
        <v/>
      </c>
      <c r="T68" s="59" t="str">
        <f t="shared" si="26"/>
        <v/>
      </c>
      <c r="U68" s="133" t="s">
        <v>6</v>
      </c>
      <c r="V68" s="16" t="s">
        <v>6</v>
      </c>
      <c r="W68" s="16" t="s">
        <v>6</v>
      </c>
      <c r="X68" s="16" t="s">
        <v>6</v>
      </c>
      <c r="Y68" s="16" t="s">
        <v>6</v>
      </c>
      <c r="Z68" s="59" t="s">
        <v>6</v>
      </c>
      <c r="AA68" s="52" t="str">
        <f t="shared" si="26"/>
        <v/>
      </c>
      <c r="AB68" s="56" t="str">
        <f t="shared" si="26"/>
        <v>---</v>
      </c>
      <c r="AC68" s="82" t="str">
        <f t="shared" si="26"/>
        <v>---</v>
      </c>
    </row>
    <row r="69" spans="1:29" ht="28.2" customHeight="1" thickBot="1" x14ac:dyDescent="0.35">
      <c r="A69" s="179" t="s">
        <v>31</v>
      </c>
      <c r="B69" s="180"/>
      <c r="C69" s="54" t="str">
        <f>C53</f>
        <v xml:space="preserve"> </v>
      </c>
      <c r="D69" s="32" t="str">
        <f t="shared" ref="D69:AC69" si="27">D53</f>
        <v xml:space="preserve"> </v>
      </c>
      <c r="E69" s="32" t="str">
        <f t="shared" si="27"/>
        <v xml:space="preserve"> </v>
      </c>
      <c r="F69" s="32" t="str">
        <f t="shared" si="27"/>
        <v xml:space="preserve"> </v>
      </c>
      <c r="G69" s="32" t="str">
        <f t="shared" si="27"/>
        <v xml:space="preserve"> </v>
      </c>
      <c r="H69" s="55" t="str">
        <f t="shared" si="27"/>
        <v xml:space="preserve"> </v>
      </c>
      <c r="I69" s="54" t="str">
        <f t="shared" si="27"/>
        <v xml:space="preserve"> </v>
      </c>
      <c r="J69" s="32" t="str">
        <f t="shared" si="27"/>
        <v xml:space="preserve"> </v>
      </c>
      <c r="K69" s="32" t="str">
        <f t="shared" si="27"/>
        <v xml:space="preserve"> </v>
      </c>
      <c r="L69" s="32" t="str">
        <f t="shared" si="27"/>
        <v xml:space="preserve"> </v>
      </c>
      <c r="M69" s="32" t="str">
        <f t="shared" si="27"/>
        <v xml:space="preserve"> </v>
      </c>
      <c r="N69" s="55" t="str">
        <f t="shared" si="27"/>
        <v xml:space="preserve"> </v>
      </c>
      <c r="O69" s="60" t="str">
        <f t="shared" si="27"/>
        <v xml:space="preserve"> </v>
      </c>
      <c r="P69" s="17" t="str">
        <f t="shared" si="27"/>
        <v xml:space="preserve"> </v>
      </c>
      <c r="Q69" s="17" t="str">
        <f t="shared" si="27"/>
        <v xml:space="preserve"> </v>
      </c>
      <c r="R69" s="17" t="str">
        <f t="shared" si="27"/>
        <v xml:space="preserve"> </v>
      </c>
      <c r="S69" s="17" t="str">
        <f t="shared" si="27"/>
        <v xml:space="preserve"> </v>
      </c>
      <c r="T69" s="61" t="str">
        <f t="shared" si="27"/>
        <v xml:space="preserve"> </v>
      </c>
      <c r="U69" s="60" t="str">
        <f t="shared" si="27"/>
        <v xml:space="preserve"> </v>
      </c>
      <c r="V69" s="17" t="str">
        <f t="shared" si="27"/>
        <v xml:space="preserve"> </v>
      </c>
      <c r="W69" s="17" t="str">
        <f t="shared" si="27"/>
        <v xml:space="preserve"> </v>
      </c>
      <c r="X69" s="17" t="str">
        <f t="shared" si="27"/>
        <v xml:space="preserve"> </v>
      </c>
      <c r="Y69" s="17" t="str">
        <f t="shared" si="27"/>
        <v xml:space="preserve"> </v>
      </c>
      <c r="Z69" s="61" t="str">
        <f t="shared" si="27"/>
        <v xml:space="preserve"> </v>
      </c>
      <c r="AA69" s="54" t="str">
        <f t="shared" si="27"/>
        <v xml:space="preserve"> </v>
      </c>
      <c r="AB69" s="57" t="str">
        <f t="shared" si="27"/>
        <v>---</v>
      </c>
      <c r="AC69" s="65" t="str">
        <f t="shared" si="27"/>
        <v xml:space="preserve"> </v>
      </c>
    </row>
    <row r="120" spans="1:1" hidden="1" x14ac:dyDescent="0.3">
      <c r="A120" s="1" t="s">
        <v>38</v>
      </c>
    </row>
    <row r="121" spans="1:1" hidden="1" x14ac:dyDescent="0.3">
      <c r="A121" s="1" t="s">
        <v>39</v>
      </c>
    </row>
    <row r="122" spans="1:1" hidden="1" x14ac:dyDescent="0.3">
      <c r="A122" s="1" t="s">
        <v>40</v>
      </c>
    </row>
    <row r="123" spans="1:1" hidden="1" x14ac:dyDescent="0.3">
      <c r="A123" s="1" t="s">
        <v>41</v>
      </c>
    </row>
    <row r="124" spans="1:1" hidden="1" x14ac:dyDescent="0.3">
      <c r="A124" s="1" t="s">
        <v>42</v>
      </c>
    </row>
    <row r="125" spans="1:1" hidden="1" x14ac:dyDescent="0.3">
      <c r="A125" s="1" t="s">
        <v>43</v>
      </c>
    </row>
    <row r="126" spans="1:1" hidden="1" x14ac:dyDescent="0.3">
      <c r="A126" s="1" t="s">
        <v>44</v>
      </c>
    </row>
    <row r="127" spans="1:1" hidden="1" x14ac:dyDescent="0.3">
      <c r="A127" s="1" t="s">
        <v>45</v>
      </c>
    </row>
    <row r="128" spans="1:1" hidden="1" x14ac:dyDescent="0.3">
      <c r="A128" s="1" t="s">
        <v>46</v>
      </c>
    </row>
    <row r="161" spans="1:1" hidden="1" x14ac:dyDescent="0.3">
      <c r="A161" s="1" t="s">
        <v>34</v>
      </c>
    </row>
    <row r="162" spans="1:1" hidden="1" x14ac:dyDescent="0.3">
      <c r="A162" s="1" t="s">
        <v>35</v>
      </c>
    </row>
    <row r="163" spans="1:1" hidden="1" x14ac:dyDescent="0.3">
      <c r="A163" s="1" t="s">
        <v>36</v>
      </c>
    </row>
    <row r="164" spans="1:1" hidden="1" x14ac:dyDescent="0.3"/>
    <row r="165" spans="1:1" hidden="1" x14ac:dyDescent="0.3"/>
  </sheetData>
  <sheetProtection sheet="1" formatCells="0" formatColumns="0" formatRows="0" insertRows="0" selectLockedCells="1" autoFilter="0"/>
  <protectedRanges>
    <protectedRange sqref="R1 N1:N2 P2:R2" name="Rango2"/>
    <protectedRange sqref="O31:O51 C31:C51 AA31:AB51" name="Rango3"/>
    <protectedRange sqref="O22:O30 C22:C30 AA22:AB30" name="Rango3_2"/>
  </protectedRanges>
  <mergeCells count="88"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68:B68"/>
    <mergeCell ref="A69:B69"/>
    <mergeCell ref="A58:A59"/>
    <mergeCell ref="A47:B47"/>
    <mergeCell ref="A48:B48"/>
    <mergeCell ref="A49:B49"/>
    <mergeCell ref="A50:B50"/>
    <mergeCell ref="A51:B51"/>
    <mergeCell ref="A60:A61"/>
    <mergeCell ref="A52:B52"/>
    <mergeCell ref="A53:B53"/>
    <mergeCell ref="A62:A63"/>
    <mergeCell ref="A66:A67"/>
    <mergeCell ref="A64:A65"/>
    <mergeCell ref="A56:B57"/>
    <mergeCell ref="A20:B21"/>
    <mergeCell ref="AA20:AB20"/>
    <mergeCell ref="E15:F15"/>
    <mergeCell ref="A29:B29"/>
    <mergeCell ref="A30:B30"/>
    <mergeCell ref="J15:O15"/>
    <mergeCell ref="A33:B33"/>
    <mergeCell ref="A34:B34"/>
    <mergeCell ref="A35:B35"/>
    <mergeCell ref="A36:B36"/>
    <mergeCell ref="A22:B22"/>
    <mergeCell ref="A23:B23"/>
    <mergeCell ref="A24:B24"/>
    <mergeCell ref="A25:B25"/>
    <mergeCell ref="A26:B26"/>
    <mergeCell ref="A31:B31"/>
    <mergeCell ref="A27:B27"/>
    <mergeCell ref="A28:B28"/>
    <mergeCell ref="A32:B32"/>
    <mergeCell ref="AA56:AB56"/>
    <mergeCell ref="AC56:AC57"/>
    <mergeCell ref="O20:T20"/>
    <mergeCell ref="U20:Z20"/>
    <mergeCell ref="C20:H20"/>
    <mergeCell ref="I20:N20"/>
    <mergeCell ref="C56:H56"/>
    <mergeCell ref="I56:N56"/>
    <mergeCell ref="O56:T56"/>
    <mergeCell ref="U56:Z56"/>
    <mergeCell ref="D1:J1"/>
    <mergeCell ref="D2:J2"/>
    <mergeCell ref="AC20:AC21"/>
    <mergeCell ref="N1:Q1"/>
    <mergeCell ref="N2:Q2"/>
    <mergeCell ref="D10:E10"/>
    <mergeCell ref="D11:E11"/>
    <mergeCell ref="D12:E12"/>
    <mergeCell ref="F5:G6"/>
    <mergeCell ref="F7:G7"/>
    <mergeCell ref="F8:G8"/>
    <mergeCell ref="F9:G9"/>
    <mergeCell ref="F10:G10"/>
    <mergeCell ref="F11:G11"/>
    <mergeCell ref="F12:G12"/>
    <mergeCell ref="D5:E6"/>
    <mergeCell ref="D7:E7"/>
    <mergeCell ref="D8:E8"/>
    <mergeCell ref="D9:E9"/>
    <mergeCell ref="H11:I11"/>
    <mergeCell ref="H12:I12"/>
    <mergeCell ref="K10:L10"/>
    <mergeCell ref="K11:L11"/>
    <mergeCell ref="K12:L12"/>
    <mergeCell ref="H5:I6"/>
    <mergeCell ref="H7:I7"/>
    <mergeCell ref="H8:I8"/>
    <mergeCell ref="H9:I9"/>
    <mergeCell ref="H10:I10"/>
    <mergeCell ref="K6:L6"/>
    <mergeCell ref="J5:L5"/>
    <mergeCell ref="K7:L7"/>
    <mergeCell ref="K8:L8"/>
    <mergeCell ref="K9:L9"/>
  </mergeCells>
  <phoneticPr fontId="3" type="noConversion"/>
  <conditionalFormatting sqref="C58:C67 O58:O67 AA58:AC67 D62:N67 P60:Z67">
    <cfRule type="containsText" dxfId="144" priority="198" operator="containsText" text="Meta del AVP+L NO CUMPLIDA">
      <formula>NOT(ISERROR(SEARCH("Meta del AVP+L NO CUMPLIDA",C58)))</formula>
    </cfRule>
    <cfRule type="containsText" dxfId="143" priority="199" operator="containsText" text="Meta del AVP+L CUMPLIDA">
      <formula>NOT(ISERROR(SEARCH("Meta del AVP+L CUMPLIDA",C58)))</formula>
    </cfRule>
  </conditionalFormatting>
  <conditionalFormatting sqref="I22:I51">
    <cfRule type="cellIs" dxfId="142" priority="150" operator="lessThan">
      <formula>0</formula>
    </cfRule>
    <cfRule type="cellIs" dxfId="141" priority="151" operator="greaterThan">
      <formula>0</formula>
    </cfRule>
  </conditionalFormatting>
  <conditionalFormatting sqref="J22">
    <cfRule type="cellIs" dxfId="140" priority="148" operator="lessThan">
      <formula>0</formula>
    </cfRule>
    <cfRule type="cellIs" dxfId="139" priority="149" operator="greaterThan">
      <formula>0</formula>
    </cfRule>
  </conditionalFormatting>
  <conditionalFormatting sqref="J23:J51">
    <cfRule type="cellIs" dxfId="138" priority="146" operator="lessThan">
      <formula>0</formula>
    </cfRule>
    <cfRule type="cellIs" dxfId="137" priority="147" operator="greaterThan">
      <formula>0</formula>
    </cfRule>
  </conditionalFormatting>
  <conditionalFormatting sqref="K22">
    <cfRule type="cellIs" dxfId="136" priority="144" operator="lessThan">
      <formula>0</formula>
    </cfRule>
    <cfRule type="cellIs" dxfId="135" priority="145" operator="greaterThan">
      <formula>0</formula>
    </cfRule>
  </conditionalFormatting>
  <conditionalFormatting sqref="K23:K51">
    <cfRule type="cellIs" dxfId="134" priority="142" operator="lessThan">
      <formula>0</formula>
    </cfRule>
    <cfRule type="cellIs" dxfId="133" priority="143" operator="greaterThan">
      <formula>0</formula>
    </cfRule>
  </conditionalFormatting>
  <conditionalFormatting sqref="L22">
    <cfRule type="cellIs" dxfId="132" priority="140" operator="lessThan">
      <formula>0</formula>
    </cfRule>
    <cfRule type="cellIs" dxfId="131" priority="141" operator="greaterThan">
      <formula>0</formula>
    </cfRule>
  </conditionalFormatting>
  <conditionalFormatting sqref="L23:L51">
    <cfRule type="cellIs" dxfId="130" priority="138" operator="lessThan">
      <formula>0</formula>
    </cfRule>
    <cfRule type="cellIs" dxfId="129" priority="139" operator="greaterThan">
      <formula>0</formula>
    </cfRule>
  </conditionalFormatting>
  <conditionalFormatting sqref="M22">
    <cfRule type="cellIs" dxfId="128" priority="136" operator="lessThan">
      <formula>0</formula>
    </cfRule>
    <cfRule type="cellIs" dxfId="127" priority="137" operator="greaterThan">
      <formula>0</formula>
    </cfRule>
  </conditionalFormatting>
  <conditionalFormatting sqref="M23:M51">
    <cfRule type="cellIs" dxfId="126" priority="134" operator="lessThan">
      <formula>0</formula>
    </cfRule>
    <cfRule type="cellIs" dxfId="125" priority="135" operator="greaterThan">
      <formula>0</formula>
    </cfRule>
  </conditionalFormatting>
  <conditionalFormatting sqref="U22">
    <cfRule type="cellIs" dxfId="124" priority="132" operator="lessThan">
      <formula>0</formula>
    </cfRule>
    <cfRule type="cellIs" dxfId="123" priority="133" operator="greaterThan">
      <formula>0</formula>
    </cfRule>
  </conditionalFormatting>
  <conditionalFormatting sqref="V22">
    <cfRule type="cellIs" dxfId="122" priority="130" operator="lessThan">
      <formula>0</formula>
    </cfRule>
    <cfRule type="cellIs" dxfId="121" priority="131" operator="greaterThan">
      <formula>0</formula>
    </cfRule>
  </conditionalFormatting>
  <conditionalFormatting sqref="W22">
    <cfRule type="cellIs" dxfId="120" priority="128" operator="lessThan">
      <formula>0</formula>
    </cfRule>
    <cfRule type="cellIs" dxfId="119" priority="129" operator="greaterThan">
      <formula>0</formula>
    </cfRule>
  </conditionalFormatting>
  <conditionalFormatting sqref="X22">
    <cfRule type="cellIs" dxfId="118" priority="126" operator="lessThan">
      <formula>0</formula>
    </cfRule>
    <cfRule type="cellIs" dxfId="117" priority="127" operator="greaterThan">
      <formula>0</formula>
    </cfRule>
  </conditionalFormatting>
  <conditionalFormatting sqref="U23:U51">
    <cfRule type="cellIs" dxfId="116" priority="122" operator="lessThan">
      <formula>0</formula>
    </cfRule>
    <cfRule type="cellIs" dxfId="115" priority="123" operator="greaterThan">
      <formula>0</formula>
    </cfRule>
  </conditionalFormatting>
  <conditionalFormatting sqref="V23:V51">
    <cfRule type="cellIs" dxfId="114" priority="120" operator="lessThan">
      <formula>0</formula>
    </cfRule>
    <cfRule type="cellIs" dxfId="113" priority="121" operator="greaterThan">
      <formula>0</formula>
    </cfRule>
  </conditionalFormatting>
  <conditionalFormatting sqref="W23:W51">
    <cfRule type="cellIs" dxfId="112" priority="118" operator="lessThan">
      <formula>0</formula>
    </cfRule>
    <cfRule type="cellIs" dxfId="111" priority="119" operator="greaterThan">
      <formula>0</formula>
    </cfRule>
  </conditionalFormatting>
  <conditionalFormatting sqref="X23:X51">
    <cfRule type="cellIs" dxfId="110" priority="116" operator="lessThan">
      <formula>0</formula>
    </cfRule>
    <cfRule type="cellIs" dxfId="109" priority="117" operator="greaterThan">
      <formula>0</formula>
    </cfRule>
  </conditionalFormatting>
  <conditionalFormatting sqref="Y22">
    <cfRule type="cellIs" dxfId="108" priority="108" operator="lessThan">
      <formula>0</formula>
    </cfRule>
    <cfRule type="cellIs" dxfId="107" priority="109" operator="greaterThan">
      <formula>0</formula>
    </cfRule>
  </conditionalFormatting>
  <conditionalFormatting sqref="Y23:Y51">
    <cfRule type="cellIs" dxfId="106" priority="106" operator="lessThan">
      <formula>0</formula>
    </cfRule>
    <cfRule type="cellIs" dxfId="105" priority="107" operator="greaterThan">
      <formula>0</formula>
    </cfRule>
  </conditionalFormatting>
  <conditionalFormatting sqref="D58:D59">
    <cfRule type="containsText" dxfId="104" priority="104" operator="containsText" text="Meta del AVP+L NO CUMPLIDA">
      <formula>NOT(ISERROR(SEARCH("Meta del AVP+L NO CUMPLIDA",D58)))</formula>
    </cfRule>
    <cfRule type="containsText" dxfId="103" priority="105" operator="containsText" text="Meta del AVP+L CUMPLIDA">
      <formula>NOT(ISERROR(SEARCH("Meta del AVP+L CUMPLIDA",D58)))</formula>
    </cfRule>
  </conditionalFormatting>
  <conditionalFormatting sqref="E58:E59">
    <cfRule type="containsText" dxfId="102" priority="102" operator="containsText" text="Meta del AVP+L NO CUMPLIDA">
      <formula>NOT(ISERROR(SEARCH("Meta del AVP+L NO CUMPLIDA",E58)))</formula>
    </cfRule>
    <cfRule type="containsText" dxfId="101" priority="103" operator="containsText" text="Meta del AVP+L CUMPLIDA">
      <formula>NOT(ISERROR(SEARCH("Meta del AVP+L CUMPLIDA",E58)))</formula>
    </cfRule>
  </conditionalFormatting>
  <conditionalFormatting sqref="F58:F59">
    <cfRule type="containsText" dxfId="100" priority="100" operator="containsText" text="Meta del AVP+L NO CUMPLIDA">
      <formula>NOT(ISERROR(SEARCH("Meta del AVP+L NO CUMPLIDA",F58)))</formula>
    </cfRule>
    <cfRule type="containsText" dxfId="99" priority="101" operator="containsText" text="Meta del AVP+L CUMPLIDA">
      <formula>NOT(ISERROR(SEARCH("Meta del AVP+L CUMPLIDA",F58)))</formula>
    </cfRule>
  </conditionalFormatting>
  <conditionalFormatting sqref="G58:G59">
    <cfRule type="containsText" dxfId="98" priority="98" operator="containsText" text="Meta del AVP+L NO CUMPLIDA">
      <formula>NOT(ISERROR(SEARCH("Meta del AVP+L NO CUMPLIDA",G58)))</formula>
    </cfRule>
    <cfRule type="containsText" dxfId="97" priority="99" operator="containsText" text="Meta del AVP+L CUMPLIDA">
      <formula>NOT(ISERROR(SEARCH("Meta del AVP+L CUMPLIDA",G58)))</formula>
    </cfRule>
  </conditionalFormatting>
  <conditionalFormatting sqref="H58:H59">
    <cfRule type="containsText" dxfId="96" priority="96" operator="containsText" text="Meta del AVP+L NO CUMPLIDA">
      <formula>NOT(ISERROR(SEARCH("Meta del AVP+L NO CUMPLIDA",H58)))</formula>
    </cfRule>
    <cfRule type="containsText" dxfId="95" priority="97" operator="containsText" text="Meta del AVP+L CUMPLIDA">
      <formula>NOT(ISERROR(SEARCH("Meta del AVP+L CUMPLIDA",H58)))</formula>
    </cfRule>
  </conditionalFormatting>
  <conditionalFormatting sqref="I58:I59">
    <cfRule type="containsText" dxfId="94" priority="94" operator="containsText" text="Meta del AVP+L NO CUMPLIDA">
      <formula>NOT(ISERROR(SEARCH("Meta del AVP+L NO CUMPLIDA",I58)))</formula>
    </cfRule>
    <cfRule type="containsText" dxfId="93" priority="95" operator="containsText" text="Meta del AVP+L CUMPLIDA">
      <formula>NOT(ISERROR(SEARCH("Meta del AVP+L CUMPLIDA",I58)))</formula>
    </cfRule>
  </conditionalFormatting>
  <conditionalFormatting sqref="J58:J59">
    <cfRule type="containsText" dxfId="92" priority="92" operator="containsText" text="Meta del AVP+L NO CUMPLIDA">
      <formula>NOT(ISERROR(SEARCH("Meta del AVP+L NO CUMPLIDA",J58)))</formula>
    </cfRule>
    <cfRule type="containsText" dxfId="91" priority="93" operator="containsText" text="Meta del AVP+L CUMPLIDA">
      <formula>NOT(ISERROR(SEARCH("Meta del AVP+L CUMPLIDA",J58)))</formula>
    </cfRule>
  </conditionalFormatting>
  <conditionalFormatting sqref="K58:K59">
    <cfRule type="containsText" dxfId="90" priority="90" operator="containsText" text="Meta del AVP+L NO CUMPLIDA">
      <formula>NOT(ISERROR(SEARCH("Meta del AVP+L NO CUMPLIDA",K58)))</formula>
    </cfRule>
    <cfRule type="containsText" dxfId="89" priority="91" operator="containsText" text="Meta del AVP+L CUMPLIDA">
      <formula>NOT(ISERROR(SEARCH("Meta del AVP+L CUMPLIDA",K58)))</formula>
    </cfRule>
  </conditionalFormatting>
  <conditionalFormatting sqref="L58:L59">
    <cfRule type="containsText" dxfId="88" priority="88" operator="containsText" text="Meta del AVP+L NO CUMPLIDA">
      <formula>NOT(ISERROR(SEARCH("Meta del AVP+L NO CUMPLIDA",L58)))</formula>
    </cfRule>
    <cfRule type="containsText" dxfId="87" priority="89" operator="containsText" text="Meta del AVP+L CUMPLIDA">
      <formula>NOT(ISERROR(SEARCH("Meta del AVP+L CUMPLIDA",L58)))</formula>
    </cfRule>
  </conditionalFormatting>
  <conditionalFormatting sqref="M58:M59">
    <cfRule type="containsText" dxfId="86" priority="86" operator="containsText" text="Meta del AVP+L NO CUMPLIDA">
      <formula>NOT(ISERROR(SEARCH("Meta del AVP+L NO CUMPLIDA",M58)))</formula>
    </cfRule>
    <cfRule type="containsText" dxfId="85" priority="87" operator="containsText" text="Meta del AVP+L CUMPLIDA">
      <formula>NOT(ISERROR(SEARCH("Meta del AVP+L CUMPLIDA",M58)))</formula>
    </cfRule>
  </conditionalFormatting>
  <conditionalFormatting sqref="N58:N59">
    <cfRule type="containsText" dxfId="84" priority="84" operator="containsText" text="Meta del AVP+L NO CUMPLIDA">
      <formula>NOT(ISERROR(SEARCH("Meta del AVP+L NO CUMPLIDA",N58)))</formula>
    </cfRule>
    <cfRule type="containsText" dxfId="83" priority="85" operator="containsText" text="Meta del AVP+L CUMPLIDA">
      <formula>NOT(ISERROR(SEARCH("Meta del AVP+L CUMPLIDA",N58)))</formula>
    </cfRule>
  </conditionalFormatting>
  <conditionalFormatting sqref="P58:P59">
    <cfRule type="containsText" dxfId="82" priority="82" operator="containsText" text="Meta del AVP+L NO CUMPLIDA">
      <formula>NOT(ISERROR(SEARCH("Meta del AVP+L NO CUMPLIDA",P58)))</formula>
    </cfRule>
    <cfRule type="containsText" dxfId="81" priority="83" operator="containsText" text="Meta del AVP+L CUMPLIDA">
      <formula>NOT(ISERROR(SEARCH("Meta del AVP+L CUMPLIDA",P58)))</formula>
    </cfRule>
  </conditionalFormatting>
  <conditionalFormatting sqref="Q58:Q59">
    <cfRule type="containsText" dxfId="80" priority="80" operator="containsText" text="Meta del AVP+L NO CUMPLIDA">
      <formula>NOT(ISERROR(SEARCH("Meta del AVP+L NO CUMPLIDA",Q58)))</formula>
    </cfRule>
    <cfRule type="containsText" dxfId="79" priority="81" operator="containsText" text="Meta del AVP+L CUMPLIDA">
      <formula>NOT(ISERROR(SEARCH("Meta del AVP+L CUMPLIDA",Q58)))</formula>
    </cfRule>
  </conditionalFormatting>
  <conditionalFormatting sqref="R58:R59">
    <cfRule type="containsText" dxfId="78" priority="78" operator="containsText" text="Meta del AVP+L NO CUMPLIDA">
      <formula>NOT(ISERROR(SEARCH("Meta del AVP+L NO CUMPLIDA",R58)))</formula>
    </cfRule>
    <cfRule type="containsText" dxfId="77" priority="79" operator="containsText" text="Meta del AVP+L CUMPLIDA">
      <formula>NOT(ISERROR(SEARCH("Meta del AVP+L CUMPLIDA",R58)))</formula>
    </cfRule>
  </conditionalFormatting>
  <conditionalFormatting sqref="S58:S59">
    <cfRule type="containsText" dxfId="76" priority="76" operator="containsText" text="Meta del AVP+L NO CUMPLIDA">
      <formula>NOT(ISERROR(SEARCH("Meta del AVP+L NO CUMPLIDA",S58)))</formula>
    </cfRule>
    <cfRule type="containsText" dxfId="75" priority="77" operator="containsText" text="Meta del AVP+L CUMPLIDA">
      <formula>NOT(ISERROR(SEARCH("Meta del AVP+L CUMPLIDA",S58)))</formula>
    </cfRule>
  </conditionalFormatting>
  <conditionalFormatting sqref="T58:T59">
    <cfRule type="containsText" dxfId="74" priority="74" operator="containsText" text="Meta del AVP+L NO CUMPLIDA">
      <formula>NOT(ISERROR(SEARCH("Meta del AVP+L NO CUMPLIDA",T58)))</formula>
    </cfRule>
    <cfRule type="containsText" dxfId="73" priority="75" operator="containsText" text="Meta del AVP+L CUMPLIDA">
      <formula>NOT(ISERROR(SEARCH("Meta del AVP+L CUMPLIDA",T58)))</formula>
    </cfRule>
  </conditionalFormatting>
  <conditionalFormatting sqref="U58:U59">
    <cfRule type="containsText" dxfId="72" priority="72" operator="containsText" text="Meta del AVP+L NO CUMPLIDA">
      <formula>NOT(ISERROR(SEARCH("Meta del AVP+L NO CUMPLIDA",U58)))</formula>
    </cfRule>
    <cfRule type="containsText" dxfId="71" priority="73" operator="containsText" text="Meta del AVP+L CUMPLIDA">
      <formula>NOT(ISERROR(SEARCH("Meta del AVP+L CUMPLIDA",U58)))</formula>
    </cfRule>
  </conditionalFormatting>
  <conditionalFormatting sqref="V58:V59">
    <cfRule type="containsText" dxfId="70" priority="70" operator="containsText" text="Meta del AVP+L NO CUMPLIDA">
      <formula>NOT(ISERROR(SEARCH("Meta del AVP+L NO CUMPLIDA",V58)))</formula>
    </cfRule>
    <cfRule type="containsText" dxfId="69" priority="71" operator="containsText" text="Meta del AVP+L CUMPLIDA">
      <formula>NOT(ISERROR(SEARCH("Meta del AVP+L CUMPLIDA",V58)))</formula>
    </cfRule>
  </conditionalFormatting>
  <conditionalFormatting sqref="W58:W59">
    <cfRule type="containsText" dxfId="68" priority="68" operator="containsText" text="Meta del AVP+L NO CUMPLIDA">
      <formula>NOT(ISERROR(SEARCH("Meta del AVP+L NO CUMPLIDA",W58)))</formula>
    </cfRule>
    <cfRule type="containsText" dxfId="67" priority="69" operator="containsText" text="Meta del AVP+L CUMPLIDA">
      <formula>NOT(ISERROR(SEARCH("Meta del AVP+L CUMPLIDA",W58)))</formula>
    </cfRule>
  </conditionalFormatting>
  <conditionalFormatting sqref="X58:X59">
    <cfRule type="containsText" dxfId="66" priority="66" operator="containsText" text="Meta del AVP+L NO CUMPLIDA">
      <formula>NOT(ISERROR(SEARCH("Meta del AVP+L NO CUMPLIDA",X58)))</formula>
    </cfRule>
    <cfRule type="containsText" dxfId="65" priority="67" operator="containsText" text="Meta del AVP+L CUMPLIDA">
      <formula>NOT(ISERROR(SEARCH("Meta del AVP+L CUMPLIDA",X58)))</formula>
    </cfRule>
  </conditionalFormatting>
  <conditionalFormatting sqref="Y58:Y59">
    <cfRule type="containsText" dxfId="64" priority="64" operator="containsText" text="Meta del AVP+L NO CUMPLIDA">
      <formula>NOT(ISERROR(SEARCH("Meta del AVP+L NO CUMPLIDA",Y58)))</formula>
    </cfRule>
    <cfRule type="containsText" dxfId="63" priority="65" operator="containsText" text="Meta del AVP+L CUMPLIDA">
      <formula>NOT(ISERROR(SEARCH("Meta del AVP+L CUMPLIDA",Y58)))</formula>
    </cfRule>
  </conditionalFormatting>
  <conditionalFormatting sqref="Z58:Z59">
    <cfRule type="containsText" dxfId="62" priority="62" operator="containsText" text="Meta del AVP+L NO CUMPLIDA">
      <formula>NOT(ISERROR(SEARCH("Meta del AVP+L NO CUMPLIDA",Z58)))</formula>
    </cfRule>
    <cfRule type="containsText" dxfId="61" priority="63" operator="containsText" text="Meta del AVP+L CUMPLIDA">
      <formula>NOT(ISERROR(SEARCH("Meta del AVP+L CUMPLIDA",Z58)))</formula>
    </cfRule>
  </conditionalFormatting>
  <conditionalFormatting sqref="D60:D61">
    <cfRule type="containsText" dxfId="60" priority="60" operator="containsText" text="Meta del AVP+L NO CUMPLIDA">
      <formula>NOT(ISERROR(SEARCH("Meta del AVP+L NO CUMPLIDA",D60)))</formula>
    </cfRule>
    <cfRule type="containsText" dxfId="59" priority="61" operator="containsText" text="Meta del AVP+L CUMPLIDA">
      <formula>NOT(ISERROR(SEARCH("Meta del AVP+L CUMPLIDA",D60)))</formula>
    </cfRule>
  </conditionalFormatting>
  <conditionalFormatting sqref="E60:E61">
    <cfRule type="containsText" dxfId="58" priority="58" operator="containsText" text="Meta del AVP+L NO CUMPLIDA">
      <formula>NOT(ISERROR(SEARCH("Meta del AVP+L NO CUMPLIDA",E60)))</formula>
    </cfRule>
    <cfRule type="containsText" dxfId="57" priority="59" operator="containsText" text="Meta del AVP+L CUMPLIDA">
      <formula>NOT(ISERROR(SEARCH("Meta del AVP+L CUMPLIDA",E60)))</formula>
    </cfRule>
  </conditionalFormatting>
  <conditionalFormatting sqref="F60:F61">
    <cfRule type="containsText" dxfId="56" priority="56" operator="containsText" text="Meta del AVP+L NO CUMPLIDA">
      <formula>NOT(ISERROR(SEARCH("Meta del AVP+L NO CUMPLIDA",F60)))</formula>
    </cfRule>
    <cfRule type="containsText" dxfId="55" priority="57" operator="containsText" text="Meta del AVP+L CUMPLIDA">
      <formula>NOT(ISERROR(SEARCH("Meta del AVP+L CUMPLIDA",F60)))</formula>
    </cfRule>
  </conditionalFormatting>
  <conditionalFormatting sqref="G60:G61">
    <cfRule type="containsText" dxfId="54" priority="54" operator="containsText" text="Meta del AVP+L NO CUMPLIDA">
      <formula>NOT(ISERROR(SEARCH("Meta del AVP+L NO CUMPLIDA",G60)))</formula>
    </cfRule>
    <cfRule type="containsText" dxfId="53" priority="55" operator="containsText" text="Meta del AVP+L CUMPLIDA">
      <formula>NOT(ISERROR(SEARCH("Meta del AVP+L CUMPLIDA",G60)))</formula>
    </cfRule>
  </conditionalFormatting>
  <conditionalFormatting sqref="H60:N61">
    <cfRule type="containsText" dxfId="52" priority="52" operator="containsText" text="Meta del AVP+L NO CUMPLIDA">
      <formula>NOT(ISERROR(SEARCH("Meta del AVP+L NO CUMPLIDA",H60)))</formula>
    </cfRule>
    <cfRule type="containsText" dxfId="51" priority="53" operator="containsText" text="Meta del AVP+L CUMPLIDA">
      <formula>NOT(ISERROR(SEARCH("Meta del AVP+L CUMPLIDA",H60)))</formula>
    </cfRule>
  </conditionalFormatting>
  <conditionalFormatting sqref="C58:AC67">
    <cfRule type="cellIs" dxfId="50" priority="51" operator="lessThan">
      <formula>0</formula>
    </cfRule>
  </conditionalFormatting>
  <conditionalFormatting sqref="I62">
    <cfRule type="containsText" dxfId="49" priority="49" operator="containsText" text="Meta del AVP+L NO CUMPLIDA">
      <formula>NOT(ISERROR(SEARCH("Meta del AVP+L NO CUMPLIDA",I62)))</formula>
    </cfRule>
    <cfRule type="containsText" dxfId="48" priority="50" operator="containsText" text="Meta del AVP+L CUMPLIDA">
      <formula>NOT(ISERROR(SEARCH("Meta del AVP+L CUMPLIDA",I62)))</formula>
    </cfRule>
  </conditionalFormatting>
  <conditionalFormatting sqref="J62">
    <cfRule type="containsText" dxfId="47" priority="47" operator="containsText" text="Meta del AVP+L NO CUMPLIDA">
      <formula>NOT(ISERROR(SEARCH("Meta del AVP+L NO CUMPLIDA",J62)))</formula>
    </cfRule>
    <cfRule type="containsText" dxfId="46" priority="48" operator="containsText" text="Meta del AVP+L CUMPLIDA">
      <formula>NOT(ISERROR(SEARCH("Meta del AVP+L CUMPLIDA",J62)))</formula>
    </cfRule>
  </conditionalFormatting>
  <conditionalFormatting sqref="K62">
    <cfRule type="containsText" dxfId="45" priority="45" operator="containsText" text="Meta del AVP+L NO CUMPLIDA">
      <formula>NOT(ISERROR(SEARCH("Meta del AVP+L NO CUMPLIDA",K62)))</formula>
    </cfRule>
    <cfRule type="containsText" dxfId="44" priority="46" operator="containsText" text="Meta del AVP+L CUMPLIDA">
      <formula>NOT(ISERROR(SEARCH("Meta del AVP+L CUMPLIDA",K62)))</formula>
    </cfRule>
  </conditionalFormatting>
  <conditionalFormatting sqref="L62">
    <cfRule type="containsText" dxfId="43" priority="43" operator="containsText" text="Meta del AVP+L NO CUMPLIDA">
      <formula>NOT(ISERROR(SEARCH("Meta del AVP+L NO CUMPLIDA",L62)))</formula>
    </cfRule>
    <cfRule type="containsText" dxfId="42" priority="44" operator="containsText" text="Meta del AVP+L CUMPLIDA">
      <formula>NOT(ISERROR(SEARCH("Meta del AVP+L CUMPLIDA",L62)))</formula>
    </cfRule>
  </conditionalFormatting>
  <conditionalFormatting sqref="M62">
    <cfRule type="containsText" dxfId="41" priority="41" operator="containsText" text="Meta del AVP+L NO CUMPLIDA">
      <formula>NOT(ISERROR(SEARCH("Meta del AVP+L NO CUMPLIDA",M62)))</formula>
    </cfRule>
    <cfRule type="containsText" dxfId="40" priority="42" operator="containsText" text="Meta del AVP+L CUMPLIDA">
      <formula>NOT(ISERROR(SEARCH("Meta del AVP+L CUMPLIDA",M62)))</formula>
    </cfRule>
  </conditionalFormatting>
  <conditionalFormatting sqref="N62">
    <cfRule type="containsText" dxfId="39" priority="39" operator="containsText" text="Meta del AVP+L NO CUMPLIDA">
      <formula>NOT(ISERROR(SEARCH("Meta del AVP+L NO CUMPLIDA",N62)))</formula>
    </cfRule>
    <cfRule type="containsText" dxfId="38" priority="40" operator="containsText" text="Meta del AVP+L CUMPLIDA">
      <formula>NOT(ISERROR(SEARCH("Meta del AVP+L CUMPLIDA",N62)))</formula>
    </cfRule>
  </conditionalFormatting>
  <conditionalFormatting sqref="I66">
    <cfRule type="containsText" dxfId="37" priority="37" operator="containsText" text="Meta del AVP+L NO CUMPLIDA">
      <formula>NOT(ISERROR(SEARCH("Meta del AVP+L NO CUMPLIDA",I66)))</formula>
    </cfRule>
    <cfRule type="containsText" dxfId="36" priority="38" operator="containsText" text="Meta del AVP+L CUMPLIDA">
      <formula>NOT(ISERROR(SEARCH("Meta del AVP+L CUMPLIDA",I66)))</formula>
    </cfRule>
  </conditionalFormatting>
  <conditionalFormatting sqref="J66">
    <cfRule type="containsText" dxfId="35" priority="35" operator="containsText" text="Meta del AVP+L NO CUMPLIDA">
      <formula>NOT(ISERROR(SEARCH("Meta del AVP+L NO CUMPLIDA",J66)))</formula>
    </cfRule>
    <cfRule type="containsText" dxfId="34" priority="36" operator="containsText" text="Meta del AVP+L CUMPLIDA">
      <formula>NOT(ISERROR(SEARCH("Meta del AVP+L CUMPLIDA",J66)))</formula>
    </cfRule>
  </conditionalFormatting>
  <conditionalFormatting sqref="K66">
    <cfRule type="containsText" dxfId="33" priority="33" operator="containsText" text="Meta del AVP+L NO CUMPLIDA">
      <formula>NOT(ISERROR(SEARCH("Meta del AVP+L NO CUMPLIDA",K66)))</formula>
    </cfRule>
    <cfRule type="containsText" dxfId="32" priority="34" operator="containsText" text="Meta del AVP+L CUMPLIDA">
      <formula>NOT(ISERROR(SEARCH("Meta del AVP+L CUMPLIDA",K66)))</formula>
    </cfRule>
  </conditionalFormatting>
  <conditionalFormatting sqref="L66">
    <cfRule type="containsText" dxfId="31" priority="31" operator="containsText" text="Meta del AVP+L NO CUMPLIDA">
      <formula>NOT(ISERROR(SEARCH("Meta del AVP+L NO CUMPLIDA",L66)))</formula>
    </cfRule>
    <cfRule type="containsText" dxfId="30" priority="32" operator="containsText" text="Meta del AVP+L CUMPLIDA">
      <formula>NOT(ISERROR(SEARCH("Meta del AVP+L CUMPLIDA",L66)))</formula>
    </cfRule>
  </conditionalFormatting>
  <conditionalFormatting sqref="M66">
    <cfRule type="containsText" dxfId="29" priority="29" operator="containsText" text="Meta del AVP+L NO CUMPLIDA">
      <formula>NOT(ISERROR(SEARCH("Meta del AVP+L NO CUMPLIDA",M66)))</formula>
    </cfRule>
    <cfRule type="containsText" dxfId="28" priority="30" operator="containsText" text="Meta del AVP+L CUMPLIDA">
      <formula>NOT(ISERROR(SEARCH("Meta del AVP+L CUMPLIDA",M66)))</formula>
    </cfRule>
  </conditionalFormatting>
  <conditionalFormatting sqref="N66">
    <cfRule type="containsText" dxfId="27" priority="27" operator="containsText" text="Meta del AVP+L NO CUMPLIDA">
      <formula>NOT(ISERROR(SEARCH("Meta del AVP+L NO CUMPLIDA",N66)))</formula>
    </cfRule>
    <cfRule type="containsText" dxfId="26" priority="28" operator="containsText" text="Meta del AVP+L CUMPLIDA">
      <formula>NOT(ISERROR(SEARCH("Meta del AVP+L CUMPLIDA",N66)))</formula>
    </cfRule>
  </conditionalFormatting>
  <conditionalFormatting sqref="I64:N64">
    <cfRule type="containsText" dxfId="25" priority="25" operator="containsText" text="Meta del AVP+L NO CUMPLIDA">
      <formula>NOT(ISERROR(SEARCH("Meta del AVP+L NO CUMPLIDA",I64)))</formula>
    </cfRule>
    <cfRule type="containsText" dxfId="24" priority="26" operator="containsText" text="Meta del AVP+L CUMPLIDA">
      <formula>NOT(ISERROR(SEARCH("Meta del AVP+L CUMPLIDA",I64)))</formula>
    </cfRule>
  </conditionalFormatting>
  <conditionalFormatting sqref="U62">
    <cfRule type="containsText" dxfId="23" priority="23" operator="containsText" text="Meta del AVP+L NO CUMPLIDA">
      <formula>NOT(ISERROR(SEARCH("Meta del AVP+L NO CUMPLIDA",U62)))</formula>
    </cfRule>
    <cfRule type="containsText" dxfId="22" priority="24" operator="containsText" text="Meta del AVP+L CUMPLIDA">
      <formula>NOT(ISERROR(SEARCH("Meta del AVP+L CUMPLIDA",U62)))</formula>
    </cfRule>
  </conditionalFormatting>
  <conditionalFormatting sqref="V62">
    <cfRule type="containsText" dxfId="21" priority="21" operator="containsText" text="Meta del AVP+L NO CUMPLIDA">
      <formula>NOT(ISERROR(SEARCH("Meta del AVP+L NO CUMPLIDA",V62)))</formula>
    </cfRule>
    <cfRule type="containsText" dxfId="20" priority="22" operator="containsText" text="Meta del AVP+L CUMPLIDA">
      <formula>NOT(ISERROR(SEARCH("Meta del AVP+L CUMPLIDA",V62)))</formula>
    </cfRule>
  </conditionalFormatting>
  <conditionalFormatting sqref="W62">
    <cfRule type="containsText" dxfId="19" priority="19" operator="containsText" text="Meta del AVP+L NO CUMPLIDA">
      <formula>NOT(ISERROR(SEARCH("Meta del AVP+L NO CUMPLIDA",W62)))</formula>
    </cfRule>
    <cfRule type="containsText" dxfId="18" priority="20" operator="containsText" text="Meta del AVP+L CUMPLIDA">
      <formula>NOT(ISERROR(SEARCH("Meta del AVP+L CUMPLIDA",W62)))</formula>
    </cfRule>
  </conditionalFormatting>
  <conditionalFormatting sqref="X62">
    <cfRule type="containsText" dxfId="17" priority="17" operator="containsText" text="Meta del AVP+L NO CUMPLIDA">
      <formula>NOT(ISERROR(SEARCH("Meta del AVP+L NO CUMPLIDA",X62)))</formula>
    </cfRule>
    <cfRule type="containsText" dxfId="16" priority="18" operator="containsText" text="Meta del AVP+L CUMPLIDA">
      <formula>NOT(ISERROR(SEARCH("Meta del AVP+L CUMPLIDA",X62)))</formula>
    </cfRule>
  </conditionalFormatting>
  <conditionalFormatting sqref="Y62">
    <cfRule type="containsText" dxfId="15" priority="15" operator="containsText" text="Meta del AVP+L NO CUMPLIDA">
      <formula>NOT(ISERROR(SEARCH("Meta del AVP+L NO CUMPLIDA",Y62)))</formula>
    </cfRule>
    <cfRule type="containsText" dxfId="14" priority="16" operator="containsText" text="Meta del AVP+L CUMPLIDA">
      <formula>NOT(ISERROR(SEARCH("Meta del AVP+L CUMPLIDA",Y62)))</formula>
    </cfRule>
  </conditionalFormatting>
  <conditionalFormatting sqref="Z62">
    <cfRule type="containsText" dxfId="13" priority="13" operator="containsText" text="Meta del AVP+L NO CUMPLIDA">
      <formula>NOT(ISERROR(SEARCH("Meta del AVP+L NO CUMPLIDA",Z62)))</formula>
    </cfRule>
    <cfRule type="containsText" dxfId="12" priority="14" operator="containsText" text="Meta del AVP+L CUMPLIDA">
      <formula>NOT(ISERROR(SEARCH("Meta del AVP+L CUMPLIDA",Z62)))</formula>
    </cfRule>
  </conditionalFormatting>
  <conditionalFormatting sqref="U66">
    <cfRule type="containsText" dxfId="11" priority="11" operator="containsText" text="Meta del AVP+L NO CUMPLIDA">
      <formula>NOT(ISERROR(SEARCH("Meta del AVP+L NO CUMPLIDA",U66)))</formula>
    </cfRule>
    <cfRule type="containsText" dxfId="10" priority="12" operator="containsText" text="Meta del AVP+L CUMPLIDA">
      <formula>NOT(ISERROR(SEARCH("Meta del AVP+L CUMPLIDA",U66)))</formula>
    </cfRule>
  </conditionalFormatting>
  <conditionalFormatting sqref="V66">
    <cfRule type="containsText" dxfId="9" priority="9" operator="containsText" text="Meta del AVP+L NO CUMPLIDA">
      <formula>NOT(ISERROR(SEARCH("Meta del AVP+L NO CUMPLIDA",V66)))</formula>
    </cfRule>
    <cfRule type="containsText" dxfId="8" priority="10" operator="containsText" text="Meta del AVP+L CUMPLIDA">
      <formula>NOT(ISERROR(SEARCH("Meta del AVP+L CUMPLIDA",V66)))</formula>
    </cfRule>
  </conditionalFormatting>
  <conditionalFormatting sqref="W66">
    <cfRule type="containsText" dxfId="7" priority="7" operator="containsText" text="Meta del AVP+L NO CUMPLIDA">
      <formula>NOT(ISERROR(SEARCH("Meta del AVP+L NO CUMPLIDA",W66)))</formula>
    </cfRule>
    <cfRule type="containsText" dxfId="6" priority="8" operator="containsText" text="Meta del AVP+L CUMPLIDA">
      <formula>NOT(ISERROR(SEARCH("Meta del AVP+L CUMPLIDA",W66)))</formula>
    </cfRule>
  </conditionalFormatting>
  <conditionalFormatting sqref="X66">
    <cfRule type="containsText" dxfId="5" priority="5" operator="containsText" text="Meta del AVP+L NO CUMPLIDA">
      <formula>NOT(ISERROR(SEARCH("Meta del AVP+L NO CUMPLIDA",X66)))</formula>
    </cfRule>
    <cfRule type="containsText" dxfId="4" priority="6" operator="containsText" text="Meta del AVP+L CUMPLIDA">
      <formula>NOT(ISERROR(SEARCH("Meta del AVP+L CUMPLIDA",X66)))</formula>
    </cfRule>
  </conditionalFormatting>
  <conditionalFormatting sqref="Y66">
    <cfRule type="containsText" dxfId="3" priority="3" operator="containsText" text="Meta del AVP+L NO CUMPLIDA">
      <formula>NOT(ISERROR(SEARCH("Meta del AVP+L NO CUMPLIDA",Y66)))</formula>
    </cfRule>
    <cfRule type="containsText" dxfId="2" priority="4" operator="containsText" text="Meta del AVP+L CUMPLIDA">
      <formula>NOT(ISERROR(SEARCH("Meta del AVP+L CUMPLIDA",Y66)))</formula>
    </cfRule>
  </conditionalFormatting>
  <conditionalFormatting sqref="Z66">
    <cfRule type="containsText" dxfId="1" priority="1" operator="containsText" text="Meta del AVP+L NO CUMPLIDA">
      <formula>NOT(ISERROR(SEARCH("Meta del AVP+L NO CUMPLIDA",Z66)))</formula>
    </cfRule>
    <cfRule type="containsText" dxfId="0" priority="2" operator="containsText" text="Meta del AVP+L CUMPLIDA">
      <formula>NOT(ISERROR(SEARCH("Meta del AVP+L CUMPLIDA",Z66)))</formula>
    </cfRule>
  </conditionalFormatting>
  <printOptions horizontalCentered="1"/>
  <pageMargins left="0.51181102362204722" right="0.31496062992125984" top="1.0236220472440944" bottom="0.70866141732283472" header="0.31496062992125984" footer="0.31496062992125984"/>
  <pageSetup scale="80" orientation="landscape" errors="dash" r:id="rId1"/>
  <headerFooter>
    <oddHeader>&amp;C&amp;"-,Negrita Cursiva"Programa de Acuerdos Voluntarios de Producción más Limpia (AVP+L)
Hoja de registro de consumo de agua</oddHeader>
  </headerFooter>
  <rowBreaks count="1" manualBreakCount="1">
    <brk id="70" max="16383" man="1"/>
  </rowBreaks>
  <ignoredErrors>
    <ignoredError sqref="H23:H51" formulaRange="1"/>
    <ignoredError sqref="T22:T5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Generales</vt:lpstr>
      <vt:lpstr>Edificio-Proceso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marco chinchilla</cp:lastModifiedBy>
  <cp:lastPrinted>2020-04-24T21:05:01Z</cp:lastPrinted>
  <dcterms:created xsi:type="dcterms:W3CDTF">2009-10-20T13:50:35Z</dcterms:created>
  <dcterms:modified xsi:type="dcterms:W3CDTF">2020-05-20T19:29:38Z</dcterms:modified>
</cp:coreProperties>
</file>