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7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RVDIGECA2\Daniel\Hojas de registro\Hojas registros 2019\Hojas de registro Sin Carbono\"/>
    </mc:Choice>
  </mc:AlternateContent>
  <bookViews>
    <workbookView xWindow="120" yWindow="330" windowWidth="15240" windowHeight="7890"/>
  </bookViews>
  <sheets>
    <sheet name="MENU" sheetId="16" r:id="rId1"/>
    <sheet name="Agentes " sheetId="22" r:id="rId2"/>
    <sheet name="Datos Generales" sheetId="15" r:id="rId3"/>
    <sheet name="Inventario-Extintores" sheetId="13" r:id="rId4"/>
    <sheet name="Recargas-Extintores" sheetId="14" r:id="rId5"/>
    <sheet name="Refri-AC-Inventario" sheetId="9" r:id="rId6"/>
    <sheet name="Refri-AC-Recargas" sheetId="8" r:id="rId7"/>
    <sheet name="Vehiculos-Inventario" sheetId="10" r:id="rId8"/>
    <sheet name="Vehículos-Recargas" sheetId="6" r:id="rId9"/>
    <sheet name="Total Inventario " sheetId="20" r:id="rId10"/>
    <sheet name="Grafico Inventario" sheetId="23" r:id="rId11"/>
    <sheet name="Total de fugas por tipo de Gas" sheetId="18" r:id="rId12"/>
    <sheet name="Grafico Fugas" sheetId="24" r:id="rId13"/>
  </sheets>
  <externalReferences>
    <externalReference r:id="rId14"/>
  </externalReferences>
  <definedNames>
    <definedName name="_xlnm.Print_Area" localSheetId="8">'Vehículos-Recargas'!$C$3:$I$10</definedName>
    <definedName name="CAPACIDAD_MÁXIMA_DE_CARGA_DE_GAS_REFRIGERANTE__Kg" localSheetId="1">#REF!</definedName>
    <definedName name="CAPACIDAD_MÁXIMA_DE_CARGA_DE_GAS_REFRIGERANTE__Kg" localSheetId="9">#REF!</definedName>
    <definedName name="CAPACIDAD_MÁXIMA_DE_CARGA_DE_GAS_REFRIGERANTE__Kg">#REF!</definedName>
    <definedName name="DESCRIPCIÓN" localSheetId="1">#REF!</definedName>
    <definedName name="DESCRIPCIÓN" localSheetId="9">#REF!</definedName>
    <definedName name="DESCRIPCIÓN">#REF!</definedName>
    <definedName name="Edificio" localSheetId="1">#REF!</definedName>
    <definedName name="Edificio" localSheetId="9">#REF!</definedName>
    <definedName name="Edificio">#REF!</definedName>
    <definedName name="FECHA_DE_ADQUISICIÓN" localSheetId="1">#REF!</definedName>
    <definedName name="FECHA_DE_ADQUISICIÓN" localSheetId="9">#REF!</definedName>
    <definedName name="FECHA_DE_ADQUISICIÓN">#REF!</definedName>
    <definedName name="IDENTIFICADOR" localSheetId="1">#REF!</definedName>
    <definedName name="IDENTIFICADOR" localSheetId="9">#REF!</definedName>
    <definedName name="IDENTIFICADOR">#REF!</definedName>
    <definedName name="Lista" localSheetId="1">'[1]Total emisiones por tipo de Gas'!$A$8:$A$73,'[1]Total emisiones por tipo de Gas'!$C$8:$C$73,'[1]Total emisiones por tipo de Gas'!$E$8:$E$73</definedName>
    <definedName name="Lista" localSheetId="9">'Total Inventario '!$A$10:$A$43,'Total Inventario '!$C$10:$C$43,'Total Inventario '!$E$10:$E$43</definedName>
    <definedName name="Lista">'Total de fugas por tipo de Gas'!$A$10:$A$42,'Total de fugas por tipo de Gas'!$D$10:$D$42,'Total de fugas por tipo de Gas'!$G$10:$G$42</definedName>
    <definedName name="lista1" localSheetId="1">#REF!</definedName>
    <definedName name="lista1" localSheetId="9">'Total Inventario '!$A$10:$A$43</definedName>
    <definedName name="lista1">'Total de fugas por tipo de Gas'!$A$10:$A$42</definedName>
    <definedName name="MARCA" localSheetId="1">#REF!</definedName>
    <definedName name="MARCA" localSheetId="9">#REF!</definedName>
    <definedName name="MARCA">#REF!</definedName>
    <definedName name="MODELO" localSheetId="1">#REF!</definedName>
    <definedName name="MODELO" localSheetId="9">#REF!</definedName>
    <definedName name="MODELO">#REF!</definedName>
    <definedName name="TIPO_DE_GAS_REFRIGERANTE_QUE_UTILIZA_EL_EQUIPO" localSheetId="1">#REF!</definedName>
    <definedName name="TIPO_DE_GAS_REFRIGERANTE_QUE_UTILIZA_EL_EQUIPO" localSheetId="9">#REF!</definedName>
    <definedName name="TIPO_DE_GAS_REFRIGERANTE_QUE_UTILIZA_EL_EQUIPO">#REF!</definedName>
    <definedName name="TipodeGas" localSheetId="1">'Agentes '!$A$4:$A$29</definedName>
    <definedName name="TipodeGas">#REF!</definedName>
  </definedNames>
  <calcPr calcId="171027"/>
  <pivotCaches>
    <pivotCache cacheId="2" r:id="rId15"/>
    <pivotCache cacheId="3" r:id="rId16"/>
  </pivotCaches>
</workbook>
</file>

<file path=xl/calcChain.xml><?xml version="1.0" encoding="utf-8"?>
<calcChain xmlns="http://schemas.openxmlformats.org/spreadsheetml/2006/main">
  <c r="B11" i="18" l="1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10" i="18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97" i="14"/>
  <c r="G598" i="14"/>
  <c r="G599" i="14"/>
  <c r="G600" i="14"/>
  <c r="G601" i="14"/>
  <c r="G602" i="14"/>
  <c r="G603" i="14"/>
  <c r="G604" i="14"/>
  <c r="G605" i="14"/>
  <c r="G606" i="14"/>
  <c r="G607" i="14"/>
  <c r="G608" i="14"/>
  <c r="G609" i="14"/>
  <c r="G610" i="14"/>
  <c r="G611" i="14"/>
  <c r="G612" i="14"/>
  <c r="G613" i="14"/>
  <c r="G614" i="14"/>
  <c r="G615" i="14"/>
  <c r="G616" i="14"/>
  <c r="G617" i="14"/>
  <c r="G618" i="14"/>
  <c r="G619" i="14"/>
  <c r="G620" i="14"/>
  <c r="G621" i="14"/>
  <c r="G622" i="14"/>
  <c r="G623" i="14"/>
  <c r="G624" i="14"/>
  <c r="G625" i="14"/>
  <c r="G626" i="14"/>
  <c r="G627" i="14"/>
  <c r="G628" i="14"/>
  <c r="G629" i="14"/>
  <c r="G630" i="14"/>
  <c r="G631" i="14"/>
  <c r="G632" i="14"/>
  <c r="G633" i="14"/>
  <c r="G634" i="14"/>
  <c r="G635" i="14"/>
  <c r="G636" i="14"/>
  <c r="G637" i="14"/>
  <c r="G638" i="14"/>
  <c r="G639" i="14"/>
  <c r="G640" i="14"/>
  <c r="G641" i="14"/>
  <c r="G642" i="14"/>
  <c r="G643" i="14"/>
  <c r="G644" i="14"/>
  <c r="G645" i="14"/>
  <c r="G646" i="14"/>
  <c r="G647" i="14"/>
  <c r="G648" i="14"/>
  <c r="G649" i="14"/>
  <c r="G650" i="14"/>
  <c r="G651" i="14"/>
  <c r="G652" i="14"/>
  <c r="G653" i="14"/>
  <c r="G654" i="14"/>
  <c r="G655" i="14"/>
  <c r="G656" i="14"/>
  <c r="G657" i="14"/>
  <c r="G658" i="14"/>
  <c r="G659" i="14"/>
  <c r="G660" i="14"/>
  <c r="G661" i="14"/>
  <c r="G662" i="14"/>
  <c r="G663" i="14"/>
  <c r="G664" i="14"/>
  <c r="G665" i="14"/>
  <c r="G666" i="14"/>
  <c r="G667" i="14"/>
  <c r="G668" i="14"/>
  <c r="G669" i="14"/>
  <c r="G670" i="14"/>
  <c r="G671" i="14"/>
  <c r="G672" i="14"/>
  <c r="G673" i="14"/>
  <c r="G674" i="14"/>
  <c r="G675" i="14"/>
  <c r="G676" i="14"/>
  <c r="G677" i="14"/>
  <c r="G678" i="14"/>
  <c r="G679" i="14"/>
  <c r="G680" i="14"/>
  <c r="G681" i="14"/>
  <c r="G682" i="14"/>
  <c r="G683" i="14"/>
  <c r="G684" i="14"/>
  <c r="G685" i="14"/>
  <c r="G686" i="14"/>
  <c r="G687" i="14"/>
  <c r="G688" i="14"/>
  <c r="G689" i="14"/>
  <c r="G690" i="14"/>
  <c r="G691" i="14"/>
  <c r="G692" i="14"/>
  <c r="G693" i="14"/>
  <c r="G694" i="14"/>
  <c r="G695" i="14"/>
  <c r="G696" i="14"/>
  <c r="G697" i="14"/>
  <c r="G698" i="14"/>
  <c r="G699" i="14"/>
  <c r="G700" i="14"/>
  <c r="G701" i="14"/>
  <c r="G702" i="14"/>
  <c r="G703" i="14"/>
  <c r="G704" i="14"/>
  <c r="G705" i="14"/>
  <c r="G706" i="14"/>
  <c r="G707" i="14"/>
  <c r="G708" i="14"/>
  <c r="G709" i="14"/>
  <c r="G710" i="14"/>
  <c r="G711" i="14"/>
  <c r="G712" i="14"/>
  <c r="G713" i="14"/>
  <c r="G714" i="14"/>
  <c r="G715" i="14"/>
  <c r="G716" i="14"/>
  <c r="G717" i="14"/>
  <c r="G718" i="14"/>
  <c r="G719" i="14"/>
  <c r="G720" i="14"/>
  <c r="G721" i="14"/>
  <c r="G722" i="14"/>
  <c r="G723" i="14"/>
  <c r="G724" i="14"/>
  <c r="G725" i="14"/>
  <c r="G726" i="14"/>
  <c r="G727" i="14"/>
  <c r="G728" i="14"/>
  <c r="G729" i="14"/>
  <c r="G730" i="14"/>
  <c r="G731" i="14"/>
  <c r="G732" i="14"/>
  <c r="G733" i="14"/>
  <c r="G734" i="14"/>
  <c r="G735" i="14"/>
  <c r="G736" i="14"/>
  <c r="G737" i="14"/>
  <c r="G738" i="14"/>
  <c r="G739" i="14"/>
  <c r="G740" i="14"/>
  <c r="G741" i="14"/>
  <c r="G742" i="14"/>
  <c r="G743" i="14"/>
  <c r="G744" i="14"/>
  <c r="G745" i="14"/>
  <c r="G746" i="14"/>
  <c r="G747" i="14"/>
  <c r="G748" i="14"/>
  <c r="G749" i="14"/>
  <c r="G750" i="14"/>
  <c r="G751" i="14"/>
  <c r="G752" i="14"/>
  <c r="G753" i="14"/>
  <c r="G754" i="14"/>
  <c r="G755" i="14"/>
  <c r="G756" i="14"/>
  <c r="G757" i="14"/>
  <c r="G758" i="14"/>
  <c r="G759" i="14"/>
  <c r="G760" i="14"/>
  <c r="G761" i="14"/>
  <c r="G762" i="14"/>
  <c r="G763" i="14"/>
  <c r="G764" i="14"/>
  <c r="G765" i="14"/>
  <c r="G766" i="14"/>
  <c r="G767" i="14"/>
  <c r="G768" i="14"/>
  <c r="G769" i="14"/>
  <c r="G770" i="14"/>
  <c r="G771" i="14"/>
  <c r="G772" i="14"/>
  <c r="G773" i="14"/>
  <c r="G774" i="14"/>
  <c r="G775" i="14"/>
  <c r="G776" i="14"/>
  <c r="G777" i="14"/>
  <c r="G778" i="14"/>
  <c r="G779" i="14"/>
  <c r="G780" i="14"/>
  <c r="G781" i="14"/>
  <c r="G782" i="14"/>
  <c r="G783" i="14"/>
  <c r="G784" i="14"/>
  <c r="G785" i="14"/>
  <c r="G786" i="14"/>
  <c r="G787" i="14"/>
  <c r="G788" i="14"/>
  <c r="G789" i="14"/>
  <c r="G790" i="14"/>
  <c r="G791" i="14"/>
  <c r="G792" i="14"/>
  <c r="G793" i="14"/>
  <c r="G794" i="14"/>
  <c r="G795" i="14"/>
  <c r="G796" i="14"/>
  <c r="G797" i="14"/>
  <c r="G798" i="14"/>
  <c r="G799" i="14"/>
  <c r="G800" i="14"/>
  <c r="G801" i="14"/>
  <c r="G802" i="14"/>
  <c r="G803" i="14"/>
  <c r="G804" i="14"/>
  <c r="G805" i="14"/>
  <c r="G806" i="14"/>
  <c r="G807" i="14"/>
  <c r="G808" i="14"/>
  <c r="G809" i="14"/>
  <c r="G810" i="14"/>
  <c r="G811" i="14"/>
  <c r="G812" i="14"/>
  <c r="G813" i="14"/>
  <c r="G814" i="14"/>
  <c r="G815" i="14"/>
  <c r="G816" i="14"/>
  <c r="G817" i="14"/>
  <c r="G818" i="14"/>
  <c r="G819" i="14"/>
  <c r="G820" i="14"/>
  <c r="G821" i="14"/>
  <c r="G822" i="14"/>
  <c r="G823" i="14"/>
  <c r="G824" i="14"/>
  <c r="G825" i="14"/>
  <c r="G826" i="14"/>
  <c r="G827" i="14"/>
  <c r="G828" i="14"/>
  <c r="G829" i="14"/>
  <c r="G830" i="14"/>
  <c r="G831" i="14"/>
  <c r="G832" i="14"/>
  <c r="G833" i="14"/>
  <c r="G834" i="14"/>
  <c r="G835" i="14"/>
  <c r="G836" i="14"/>
  <c r="G837" i="14"/>
  <c r="G838" i="14"/>
  <c r="G839" i="14"/>
  <c r="G840" i="14"/>
  <c r="G841" i="14"/>
  <c r="G842" i="14"/>
  <c r="G843" i="14"/>
  <c r="G844" i="14"/>
  <c r="G845" i="14"/>
  <c r="G846" i="14"/>
  <c r="G847" i="14"/>
  <c r="G848" i="14"/>
  <c r="G849" i="14"/>
  <c r="G850" i="14"/>
  <c r="G851" i="14"/>
  <c r="G852" i="14"/>
  <c r="G853" i="14"/>
  <c r="G854" i="14"/>
  <c r="G855" i="14"/>
  <c r="G856" i="14"/>
  <c r="G857" i="14"/>
  <c r="G858" i="14"/>
  <c r="G859" i="14"/>
  <c r="G860" i="14"/>
  <c r="G861" i="14"/>
  <c r="G862" i="14"/>
  <c r="G863" i="14"/>
  <c r="G864" i="14"/>
  <c r="G865" i="14"/>
  <c r="G866" i="14"/>
  <c r="G867" i="14"/>
  <c r="G868" i="14"/>
  <c r="G869" i="14"/>
  <c r="G870" i="14"/>
  <c r="G871" i="14"/>
  <c r="G872" i="14"/>
  <c r="G873" i="14"/>
  <c r="G874" i="14"/>
  <c r="G875" i="14"/>
  <c r="G876" i="14"/>
  <c r="G877" i="14"/>
  <c r="G878" i="14"/>
  <c r="G879" i="14"/>
  <c r="G880" i="14"/>
  <c r="G881" i="14"/>
  <c r="G882" i="14"/>
  <c r="G883" i="14"/>
  <c r="G884" i="14"/>
  <c r="G885" i="14"/>
  <c r="G886" i="14"/>
  <c r="G887" i="14"/>
  <c r="G888" i="14"/>
  <c r="G889" i="14"/>
  <c r="G890" i="14"/>
  <c r="G891" i="14"/>
  <c r="G892" i="14"/>
  <c r="G893" i="14"/>
  <c r="G894" i="14"/>
  <c r="G895" i="14"/>
  <c r="G896" i="14"/>
  <c r="G897" i="14"/>
  <c r="G898" i="14"/>
  <c r="G899" i="14"/>
  <c r="G900" i="14"/>
  <c r="G901" i="14"/>
  <c r="G902" i="14"/>
  <c r="G903" i="14"/>
  <c r="G904" i="14"/>
  <c r="G905" i="14"/>
  <c r="G906" i="14"/>
  <c r="G907" i="14"/>
  <c r="G908" i="14"/>
  <c r="G909" i="14"/>
  <c r="G910" i="14"/>
  <c r="G911" i="14"/>
  <c r="G912" i="14"/>
  <c r="G913" i="14"/>
  <c r="G914" i="14"/>
  <c r="G915" i="14"/>
  <c r="G916" i="14"/>
  <c r="G917" i="14"/>
  <c r="G918" i="14"/>
  <c r="G919" i="14"/>
  <c r="G920" i="14"/>
  <c r="G921" i="14"/>
  <c r="G922" i="14"/>
  <c r="G923" i="14"/>
  <c r="G924" i="14"/>
  <c r="G925" i="14"/>
  <c r="G926" i="14"/>
  <c r="G927" i="14"/>
  <c r="G928" i="14"/>
  <c r="G929" i="14"/>
  <c r="G930" i="14"/>
  <c r="G931" i="14"/>
  <c r="G932" i="14"/>
  <c r="G933" i="14"/>
  <c r="G934" i="14"/>
  <c r="G935" i="14"/>
  <c r="G936" i="14"/>
  <c r="G937" i="14"/>
  <c r="G938" i="14"/>
  <c r="G939" i="14"/>
  <c r="G940" i="14"/>
  <c r="G941" i="14"/>
  <c r="G942" i="14"/>
  <c r="G943" i="14"/>
  <c r="G944" i="14"/>
  <c r="G945" i="14"/>
  <c r="G946" i="14"/>
  <c r="G947" i="14"/>
  <c r="G948" i="14"/>
  <c r="G949" i="14"/>
  <c r="G950" i="14"/>
  <c r="G951" i="14"/>
  <c r="G952" i="14"/>
  <c r="G953" i="14"/>
  <c r="G954" i="14"/>
  <c r="G955" i="14"/>
  <c r="G956" i="14"/>
  <c r="G957" i="14"/>
  <c r="G958" i="14"/>
  <c r="G959" i="14"/>
  <c r="G960" i="14"/>
  <c r="G961" i="14"/>
  <c r="G962" i="14"/>
  <c r="G963" i="14"/>
  <c r="G964" i="14"/>
  <c r="G965" i="14"/>
  <c r="G966" i="14"/>
  <c r="G967" i="14"/>
  <c r="G968" i="14"/>
  <c r="G969" i="14"/>
  <c r="G970" i="14"/>
  <c r="G971" i="14"/>
  <c r="G972" i="14"/>
  <c r="G973" i="14"/>
  <c r="G974" i="14"/>
  <c r="G975" i="14"/>
  <c r="G976" i="14"/>
  <c r="G977" i="14"/>
  <c r="G978" i="14"/>
  <c r="G979" i="14"/>
  <c r="G980" i="14"/>
  <c r="G981" i="14"/>
  <c r="G982" i="14"/>
  <c r="G983" i="14"/>
  <c r="G984" i="14"/>
  <c r="G985" i="14"/>
  <c r="G986" i="14"/>
  <c r="G987" i="14"/>
  <c r="G988" i="14"/>
  <c r="G989" i="14"/>
  <c r="G990" i="14"/>
  <c r="G991" i="14"/>
  <c r="G992" i="14"/>
  <c r="G993" i="14"/>
  <c r="G994" i="14"/>
  <c r="G995" i="14"/>
  <c r="G996" i="14"/>
  <c r="G997" i="14"/>
  <c r="G998" i="14"/>
  <c r="G999" i="14"/>
  <c r="G100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000" i="14"/>
  <c r="G186" i="6"/>
  <c r="G187" i="6"/>
  <c r="G188" i="6"/>
  <c r="G189" i="6"/>
  <c r="G190" i="6"/>
  <c r="G191" i="6"/>
  <c r="G192" i="6"/>
  <c r="G193" i="6"/>
  <c r="I193" i="6" s="1"/>
  <c r="G194" i="6"/>
  <c r="G195" i="6"/>
  <c r="G196" i="6"/>
  <c r="G197" i="6"/>
  <c r="G198" i="6"/>
  <c r="G199" i="6"/>
  <c r="G200" i="6"/>
  <c r="G201" i="6"/>
  <c r="I201" i="6" s="1"/>
  <c r="G202" i="6"/>
  <c r="G203" i="6"/>
  <c r="G204" i="6"/>
  <c r="G205" i="6"/>
  <c r="G206" i="6"/>
  <c r="G207" i="6"/>
  <c r="G208" i="6"/>
  <c r="G209" i="6"/>
  <c r="I209" i="6" s="1"/>
  <c r="G210" i="6"/>
  <c r="G211" i="6"/>
  <c r="G212" i="6"/>
  <c r="G213" i="6"/>
  <c r="G214" i="6"/>
  <c r="G215" i="6"/>
  <c r="G216" i="6"/>
  <c r="G217" i="6"/>
  <c r="I217" i="6" s="1"/>
  <c r="G218" i="6"/>
  <c r="G219" i="6"/>
  <c r="G220" i="6"/>
  <c r="G221" i="6"/>
  <c r="G222" i="6"/>
  <c r="G223" i="6"/>
  <c r="G224" i="6"/>
  <c r="G225" i="6"/>
  <c r="I225" i="6" s="1"/>
  <c r="G226" i="6"/>
  <c r="G227" i="6"/>
  <c r="G228" i="6"/>
  <c r="G229" i="6"/>
  <c r="G230" i="6"/>
  <c r="G231" i="6"/>
  <c r="G232" i="6"/>
  <c r="G233" i="6"/>
  <c r="I233" i="6" s="1"/>
  <c r="G234" i="6"/>
  <c r="G235" i="6"/>
  <c r="G236" i="6"/>
  <c r="G237" i="6"/>
  <c r="G238" i="6"/>
  <c r="G239" i="6"/>
  <c r="G240" i="6"/>
  <c r="G241" i="6"/>
  <c r="I241" i="6" s="1"/>
  <c r="G242" i="6"/>
  <c r="G243" i="6"/>
  <c r="G244" i="6"/>
  <c r="G245" i="6"/>
  <c r="G246" i="6"/>
  <c r="G247" i="6"/>
  <c r="G248" i="6"/>
  <c r="G249" i="6"/>
  <c r="I249" i="6" s="1"/>
  <c r="G250" i="6"/>
  <c r="G251" i="6"/>
  <c r="G252" i="6"/>
  <c r="G253" i="6"/>
  <c r="G254" i="6"/>
  <c r="G255" i="6"/>
  <c r="G256" i="6"/>
  <c r="G257" i="6"/>
  <c r="I257" i="6" s="1"/>
  <c r="G258" i="6"/>
  <c r="G259" i="6"/>
  <c r="G260" i="6"/>
  <c r="G261" i="6"/>
  <c r="G262" i="6"/>
  <c r="G263" i="6"/>
  <c r="G264" i="6"/>
  <c r="G265" i="6"/>
  <c r="I265" i="6" s="1"/>
  <c r="G266" i="6"/>
  <c r="G267" i="6"/>
  <c r="G268" i="6"/>
  <c r="G269" i="6"/>
  <c r="G270" i="6"/>
  <c r="G271" i="6"/>
  <c r="G272" i="6"/>
  <c r="G273" i="6"/>
  <c r="I273" i="6" s="1"/>
  <c r="G274" i="6"/>
  <c r="G275" i="6"/>
  <c r="G276" i="6"/>
  <c r="G277" i="6"/>
  <c r="G278" i="6"/>
  <c r="G279" i="6"/>
  <c r="G280" i="6"/>
  <c r="G281" i="6"/>
  <c r="I281" i="6" s="1"/>
  <c r="G282" i="6"/>
  <c r="G283" i="6"/>
  <c r="G284" i="6"/>
  <c r="G285" i="6"/>
  <c r="G286" i="6"/>
  <c r="G287" i="6"/>
  <c r="G288" i="6"/>
  <c r="G289" i="6"/>
  <c r="I289" i="6" s="1"/>
  <c r="G290" i="6"/>
  <c r="G291" i="6"/>
  <c r="G292" i="6"/>
  <c r="G293" i="6"/>
  <c r="G294" i="6"/>
  <c r="G295" i="6"/>
  <c r="G296" i="6"/>
  <c r="G297" i="6"/>
  <c r="I297" i="6" s="1"/>
  <c r="G298" i="6"/>
  <c r="G299" i="6"/>
  <c r="G300" i="6"/>
  <c r="G301" i="6"/>
  <c r="G302" i="6"/>
  <c r="G303" i="6"/>
  <c r="G304" i="6"/>
  <c r="G305" i="6"/>
  <c r="I305" i="6" s="1"/>
  <c r="G306" i="6"/>
  <c r="G307" i="6"/>
  <c r="G308" i="6"/>
  <c r="G309" i="6"/>
  <c r="G310" i="6"/>
  <c r="G311" i="6"/>
  <c r="G312" i="6"/>
  <c r="G313" i="6"/>
  <c r="I313" i="6" s="1"/>
  <c r="G314" i="6"/>
  <c r="G315" i="6"/>
  <c r="G316" i="6"/>
  <c r="G317" i="6"/>
  <c r="G318" i="6"/>
  <c r="G319" i="6"/>
  <c r="G320" i="6"/>
  <c r="G321" i="6"/>
  <c r="I321" i="6" s="1"/>
  <c r="G322" i="6"/>
  <c r="G323" i="6"/>
  <c r="G324" i="6"/>
  <c r="G325" i="6"/>
  <c r="G326" i="6"/>
  <c r="G327" i="6"/>
  <c r="G328" i="6"/>
  <c r="G329" i="6"/>
  <c r="I329" i="6" s="1"/>
  <c r="G330" i="6"/>
  <c r="G331" i="6"/>
  <c r="G332" i="6"/>
  <c r="G333" i="6"/>
  <c r="G334" i="6"/>
  <c r="G335" i="6"/>
  <c r="G336" i="6"/>
  <c r="G337" i="6"/>
  <c r="I337" i="6" s="1"/>
  <c r="G338" i="6"/>
  <c r="G339" i="6"/>
  <c r="G340" i="6"/>
  <c r="G341" i="6"/>
  <c r="G342" i="6"/>
  <c r="G343" i="6"/>
  <c r="G344" i="6"/>
  <c r="G345" i="6"/>
  <c r="I345" i="6" s="1"/>
  <c r="G346" i="6"/>
  <c r="G347" i="6"/>
  <c r="G348" i="6"/>
  <c r="G349" i="6"/>
  <c r="G350" i="6"/>
  <c r="G351" i="6"/>
  <c r="G352" i="6"/>
  <c r="G353" i="6"/>
  <c r="I353" i="6" s="1"/>
  <c r="G354" i="6"/>
  <c r="G355" i="6"/>
  <c r="G356" i="6"/>
  <c r="G357" i="6"/>
  <c r="G358" i="6"/>
  <c r="G359" i="6"/>
  <c r="G360" i="6"/>
  <c r="G361" i="6"/>
  <c r="I361" i="6" s="1"/>
  <c r="G362" i="6"/>
  <c r="G363" i="6"/>
  <c r="G364" i="6"/>
  <c r="G365" i="6"/>
  <c r="G366" i="6"/>
  <c r="G367" i="6"/>
  <c r="G368" i="6"/>
  <c r="G369" i="6"/>
  <c r="I369" i="6" s="1"/>
  <c r="G370" i="6"/>
  <c r="G371" i="6"/>
  <c r="G372" i="6"/>
  <c r="G373" i="6"/>
  <c r="G374" i="6"/>
  <c r="G375" i="6"/>
  <c r="G376" i="6"/>
  <c r="G377" i="6"/>
  <c r="I377" i="6" s="1"/>
  <c r="G378" i="6"/>
  <c r="G379" i="6"/>
  <c r="G380" i="6"/>
  <c r="G381" i="6"/>
  <c r="G382" i="6"/>
  <c r="G383" i="6"/>
  <c r="G384" i="6"/>
  <c r="G385" i="6"/>
  <c r="I385" i="6" s="1"/>
  <c r="G386" i="6"/>
  <c r="G387" i="6"/>
  <c r="G388" i="6"/>
  <c r="G389" i="6"/>
  <c r="G390" i="6"/>
  <c r="G391" i="6"/>
  <c r="G392" i="6"/>
  <c r="G393" i="6"/>
  <c r="I393" i="6" s="1"/>
  <c r="G394" i="6"/>
  <c r="G395" i="6"/>
  <c r="G396" i="6"/>
  <c r="G397" i="6"/>
  <c r="G398" i="6"/>
  <c r="G399" i="6"/>
  <c r="G400" i="6"/>
  <c r="G401" i="6"/>
  <c r="I401" i="6" s="1"/>
  <c r="G402" i="6"/>
  <c r="G403" i="6"/>
  <c r="G404" i="6"/>
  <c r="G405" i="6"/>
  <c r="G406" i="6"/>
  <c r="G407" i="6"/>
  <c r="G408" i="6"/>
  <c r="G409" i="6"/>
  <c r="I409" i="6" s="1"/>
  <c r="G410" i="6"/>
  <c r="G411" i="6"/>
  <c r="G412" i="6"/>
  <c r="G413" i="6"/>
  <c r="G414" i="6"/>
  <c r="G415" i="6"/>
  <c r="G416" i="6"/>
  <c r="G417" i="6"/>
  <c r="I417" i="6" s="1"/>
  <c r="G418" i="6"/>
  <c r="G419" i="6"/>
  <c r="G420" i="6"/>
  <c r="G421" i="6"/>
  <c r="G422" i="6"/>
  <c r="G423" i="6"/>
  <c r="G424" i="6"/>
  <c r="G425" i="6"/>
  <c r="I425" i="6" s="1"/>
  <c r="G426" i="6"/>
  <c r="G427" i="6"/>
  <c r="G428" i="6"/>
  <c r="G429" i="6"/>
  <c r="G430" i="6"/>
  <c r="G431" i="6"/>
  <c r="G432" i="6"/>
  <c r="G433" i="6"/>
  <c r="I433" i="6" s="1"/>
  <c r="G434" i="6"/>
  <c r="G435" i="6"/>
  <c r="G436" i="6"/>
  <c r="G437" i="6"/>
  <c r="G438" i="6"/>
  <c r="G439" i="6"/>
  <c r="G440" i="6"/>
  <c r="G441" i="6"/>
  <c r="I441" i="6" s="1"/>
  <c r="G442" i="6"/>
  <c r="G443" i="6"/>
  <c r="G444" i="6"/>
  <c r="G445" i="6"/>
  <c r="G446" i="6"/>
  <c r="G447" i="6"/>
  <c r="G448" i="6"/>
  <c r="G449" i="6"/>
  <c r="I449" i="6" s="1"/>
  <c r="G450" i="6"/>
  <c r="G451" i="6"/>
  <c r="G452" i="6"/>
  <c r="G453" i="6"/>
  <c r="G454" i="6"/>
  <c r="G455" i="6"/>
  <c r="G456" i="6"/>
  <c r="G457" i="6"/>
  <c r="I457" i="6" s="1"/>
  <c r="G458" i="6"/>
  <c r="G459" i="6"/>
  <c r="G460" i="6"/>
  <c r="G461" i="6"/>
  <c r="G462" i="6"/>
  <c r="G463" i="6"/>
  <c r="G464" i="6"/>
  <c r="G465" i="6"/>
  <c r="I465" i="6" s="1"/>
  <c r="G466" i="6"/>
  <c r="G467" i="6"/>
  <c r="G468" i="6"/>
  <c r="G469" i="6"/>
  <c r="G470" i="6"/>
  <c r="G471" i="6"/>
  <c r="G472" i="6"/>
  <c r="G473" i="6"/>
  <c r="I473" i="6" s="1"/>
  <c r="G474" i="6"/>
  <c r="G475" i="6"/>
  <c r="G476" i="6"/>
  <c r="G477" i="6"/>
  <c r="G478" i="6"/>
  <c r="G479" i="6"/>
  <c r="G480" i="6"/>
  <c r="G481" i="6"/>
  <c r="I481" i="6" s="1"/>
  <c r="G482" i="6"/>
  <c r="G483" i="6"/>
  <c r="G484" i="6"/>
  <c r="G485" i="6"/>
  <c r="G486" i="6"/>
  <c r="G487" i="6"/>
  <c r="G488" i="6"/>
  <c r="G489" i="6"/>
  <c r="I489" i="6" s="1"/>
  <c r="G490" i="6"/>
  <c r="G491" i="6"/>
  <c r="G492" i="6"/>
  <c r="G493" i="6"/>
  <c r="G494" i="6"/>
  <c r="G495" i="6"/>
  <c r="G496" i="6"/>
  <c r="G497" i="6"/>
  <c r="I497" i="6" s="1"/>
  <c r="G498" i="6"/>
  <c r="G499" i="6"/>
  <c r="G500" i="6"/>
  <c r="G501" i="6"/>
  <c r="G502" i="6"/>
  <c r="G503" i="6"/>
  <c r="G504" i="6"/>
  <c r="G505" i="6"/>
  <c r="I505" i="6" s="1"/>
  <c r="G506" i="6"/>
  <c r="G507" i="6"/>
  <c r="G508" i="6"/>
  <c r="G509" i="6"/>
  <c r="G510" i="6"/>
  <c r="G511" i="6"/>
  <c r="G512" i="6"/>
  <c r="G513" i="6"/>
  <c r="I513" i="6" s="1"/>
  <c r="G514" i="6"/>
  <c r="G515" i="6"/>
  <c r="G516" i="6"/>
  <c r="G517" i="6"/>
  <c r="G518" i="6"/>
  <c r="G519" i="6"/>
  <c r="G520" i="6"/>
  <c r="G521" i="6"/>
  <c r="I521" i="6" s="1"/>
  <c r="G522" i="6"/>
  <c r="G523" i="6"/>
  <c r="G524" i="6"/>
  <c r="G525" i="6"/>
  <c r="G526" i="6"/>
  <c r="G527" i="6"/>
  <c r="G528" i="6"/>
  <c r="G529" i="6"/>
  <c r="I529" i="6" s="1"/>
  <c r="G530" i="6"/>
  <c r="G531" i="6"/>
  <c r="G532" i="6"/>
  <c r="G533" i="6"/>
  <c r="G534" i="6"/>
  <c r="G535" i="6"/>
  <c r="G536" i="6"/>
  <c r="G537" i="6"/>
  <c r="I537" i="6" s="1"/>
  <c r="G538" i="6"/>
  <c r="G539" i="6"/>
  <c r="G540" i="6"/>
  <c r="G541" i="6"/>
  <c r="G542" i="6"/>
  <c r="G543" i="6"/>
  <c r="G544" i="6"/>
  <c r="G545" i="6"/>
  <c r="I545" i="6" s="1"/>
  <c r="G546" i="6"/>
  <c r="G547" i="6"/>
  <c r="G548" i="6"/>
  <c r="G549" i="6"/>
  <c r="G550" i="6"/>
  <c r="G551" i="6"/>
  <c r="G552" i="6"/>
  <c r="G553" i="6"/>
  <c r="I553" i="6" s="1"/>
  <c r="G554" i="6"/>
  <c r="G555" i="6"/>
  <c r="G556" i="6"/>
  <c r="G557" i="6"/>
  <c r="G558" i="6"/>
  <c r="G559" i="6"/>
  <c r="G560" i="6"/>
  <c r="G561" i="6"/>
  <c r="I561" i="6" s="1"/>
  <c r="G562" i="6"/>
  <c r="G563" i="6"/>
  <c r="G564" i="6"/>
  <c r="G565" i="6"/>
  <c r="G566" i="6"/>
  <c r="G567" i="6"/>
  <c r="G568" i="6"/>
  <c r="G569" i="6"/>
  <c r="I569" i="6" s="1"/>
  <c r="G570" i="6"/>
  <c r="G571" i="6"/>
  <c r="G572" i="6"/>
  <c r="G573" i="6"/>
  <c r="G574" i="6"/>
  <c r="G575" i="6"/>
  <c r="G576" i="6"/>
  <c r="G577" i="6"/>
  <c r="I577" i="6" s="1"/>
  <c r="G578" i="6"/>
  <c r="G579" i="6"/>
  <c r="G580" i="6"/>
  <c r="G581" i="6"/>
  <c r="G582" i="6"/>
  <c r="G583" i="6"/>
  <c r="G584" i="6"/>
  <c r="G585" i="6"/>
  <c r="I585" i="6" s="1"/>
  <c r="G586" i="6"/>
  <c r="G587" i="6"/>
  <c r="G588" i="6"/>
  <c r="G589" i="6"/>
  <c r="G590" i="6"/>
  <c r="G591" i="6"/>
  <c r="G592" i="6"/>
  <c r="G593" i="6"/>
  <c r="I593" i="6" s="1"/>
  <c r="G594" i="6"/>
  <c r="G595" i="6"/>
  <c r="G596" i="6"/>
  <c r="G597" i="6"/>
  <c r="G598" i="6"/>
  <c r="G599" i="6"/>
  <c r="G600" i="6"/>
  <c r="G601" i="6"/>
  <c r="I601" i="6" s="1"/>
  <c r="G602" i="6"/>
  <c r="G603" i="6"/>
  <c r="G604" i="6"/>
  <c r="G605" i="6"/>
  <c r="G606" i="6"/>
  <c r="G607" i="6"/>
  <c r="G608" i="6"/>
  <c r="G609" i="6"/>
  <c r="I609" i="6" s="1"/>
  <c r="G610" i="6"/>
  <c r="G611" i="6"/>
  <c r="G612" i="6"/>
  <c r="G613" i="6"/>
  <c r="G614" i="6"/>
  <c r="G615" i="6"/>
  <c r="G616" i="6"/>
  <c r="G617" i="6"/>
  <c r="I617" i="6" s="1"/>
  <c r="G618" i="6"/>
  <c r="G619" i="6"/>
  <c r="G620" i="6"/>
  <c r="G621" i="6"/>
  <c r="G622" i="6"/>
  <c r="G623" i="6"/>
  <c r="G624" i="6"/>
  <c r="G625" i="6"/>
  <c r="I625" i="6" s="1"/>
  <c r="G626" i="6"/>
  <c r="G627" i="6"/>
  <c r="G628" i="6"/>
  <c r="G629" i="6"/>
  <c r="G630" i="6"/>
  <c r="G631" i="6"/>
  <c r="G632" i="6"/>
  <c r="G633" i="6"/>
  <c r="I633" i="6" s="1"/>
  <c r="G634" i="6"/>
  <c r="G635" i="6"/>
  <c r="G636" i="6"/>
  <c r="G637" i="6"/>
  <c r="G638" i="6"/>
  <c r="G639" i="6"/>
  <c r="G640" i="6"/>
  <c r="G641" i="6"/>
  <c r="I641" i="6" s="1"/>
  <c r="G642" i="6"/>
  <c r="G643" i="6"/>
  <c r="G644" i="6"/>
  <c r="G645" i="6"/>
  <c r="G646" i="6"/>
  <c r="G647" i="6"/>
  <c r="G648" i="6"/>
  <c r="G649" i="6"/>
  <c r="I649" i="6" s="1"/>
  <c r="G650" i="6"/>
  <c r="G651" i="6"/>
  <c r="G652" i="6"/>
  <c r="G653" i="6"/>
  <c r="G654" i="6"/>
  <c r="G655" i="6"/>
  <c r="G656" i="6"/>
  <c r="G657" i="6"/>
  <c r="I657" i="6" s="1"/>
  <c r="G658" i="6"/>
  <c r="G659" i="6"/>
  <c r="G660" i="6"/>
  <c r="G661" i="6"/>
  <c r="G662" i="6"/>
  <c r="G663" i="6"/>
  <c r="G664" i="6"/>
  <c r="G665" i="6"/>
  <c r="I665" i="6" s="1"/>
  <c r="G666" i="6"/>
  <c r="G667" i="6"/>
  <c r="G668" i="6"/>
  <c r="G669" i="6"/>
  <c r="G670" i="6"/>
  <c r="G671" i="6"/>
  <c r="G672" i="6"/>
  <c r="G673" i="6"/>
  <c r="I673" i="6" s="1"/>
  <c r="G674" i="6"/>
  <c r="G675" i="6"/>
  <c r="G676" i="6"/>
  <c r="G677" i="6"/>
  <c r="G678" i="6"/>
  <c r="G679" i="6"/>
  <c r="G680" i="6"/>
  <c r="G681" i="6"/>
  <c r="I681" i="6" s="1"/>
  <c r="G682" i="6"/>
  <c r="G683" i="6"/>
  <c r="G684" i="6"/>
  <c r="G685" i="6"/>
  <c r="G686" i="6"/>
  <c r="G687" i="6"/>
  <c r="G688" i="6"/>
  <c r="G689" i="6"/>
  <c r="I689" i="6" s="1"/>
  <c r="G690" i="6"/>
  <c r="G691" i="6"/>
  <c r="G692" i="6"/>
  <c r="G693" i="6"/>
  <c r="G694" i="6"/>
  <c r="G695" i="6"/>
  <c r="G696" i="6"/>
  <c r="G697" i="6"/>
  <c r="I697" i="6" s="1"/>
  <c r="G698" i="6"/>
  <c r="G699" i="6"/>
  <c r="G700" i="6"/>
  <c r="G701" i="6"/>
  <c r="G702" i="6"/>
  <c r="G703" i="6"/>
  <c r="G704" i="6"/>
  <c r="G705" i="6"/>
  <c r="I705" i="6" s="1"/>
  <c r="G706" i="6"/>
  <c r="G707" i="6"/>
  <c r="G708" i="6"/>
  <c r="G709" i="6"/>
  <c r="G710" i="6"/>
  <c r="G711" i="6"/>
  <c r="G712" i="6"/>
  <c r="G713" i="6"/>
  <c r="I713" i="6" s="1"/>
  <c r="G714" i="6"/>
  <c r="G715" i="6"/>
  <c r="G716" i="6"/>
  <c r="G717" i="6"/>
  <c r="G718" i="6"/>
  <c r="G719" i="6"/>
  <c r="G720" i="6"/>
  <c r="G721" i="6"/>
  <c r="I721" i="6" s="1"/>
  <c r="G722" i="6"/>
  <c r="G723" i="6"/>
  <c r="G724" i="6"/>
  <c r="G725" i="6"/>
  <c r="G726" i="6"/>
  <c r="G727" i="6"/>
  <c r="G728" i="6"/>
  <c r="G729" i="6"/>
  <c r="I729" i="6" s="1"/>
  <c r="G730" i="6"/>
  <c r="G731" i="6"/>
  <c r="G732" i="6"/>
  <c r="G733" i="6"/>
  <c r="G734" i="6"/>
  <c r="G735" i="6"/>
  <c r="G736" i="6"/>
  <c r="G737" i="6"/>
  <c r="I737" i="6" s="1"/>
  <c r="G738" i="6"/>
  <c r="G739" i="6"/>
  <c r="G740" i="6"/>
  <c r="G741" i="6"/>
  <c r="G742" i="6"/>
  <c r="G743" i="6"/>
  <c r="G744" i="6"/>
  <c r="G745" i="6"/>
  <c r="I745" i="6" s="1"/>
  <c r="G746" i="6"/>
  <c r="G747" i="6"/>
  <c r="G748" i="6"/>
  <c r="G749" i="6"/>
  <c r="G750" i="6"/>
  <c r="G751" i="6"/>
  <c r="G752" i="6"/>
  <c r="G753" i="6"/>
  <c r="I753" i="6" s="1"/>
  <c r="G754" i="6"/>
  <c r="G755" i="6"/>
  <c r="G756" i="6"/>
  <c r="G757" i="6"/>
  <c r="G758" i="6"/>
  <c r="G759" i="6"/>
  <c r="G760" i="6"/>
  <c r="G761" i="6"/>
  <c r="I761" i="6" s="1"/>
  <c r="G762" i="6"/>
  <c r="G763" i="6"/>
  <c r="G764" i="6"/>
  <c r="G765" i="6"/>
  <c r="G766" i="6"/>
  <c r="G767" i="6"/>
  <c r="G768" i="6"/>
  <c r="G769" i="6"/>
  <c r="I769" i="6" s="1"/>
  <c r="G770" i="6"/>
  <c r="G771" i="6"/>
  <c r="G772" i="6"/>
  <c r="G773" i="6"/>
  <c r="G774" i="6"/>
  <c r="G775" i="6"/>
  <c r="G776" i="6"/>
  <c r="G777" i="6"/>
  <c r="I777" i="6" s="1"/>
  <c r="G778" i="6"/>
  <c r="G779" i="6"/>
  <c r="G780" i="6"/>
  <c r="G781" i="6"/>
  <c r="G782" i="6"/>
  <c r="G783" i="6"/>
  <c r="G784" i="6"/>
  <c r="G785" i="6"/>
  <c r="I785" i="6" s="1"/>
  <c r="G786" i="6"/>
  <c r="G787" i="6"/>
  <c r="G788" i="6"/>
  <c r="G789" i="6"/>
  <c r="G790" i="6"/>
  <c r="G791" i="6"/>
  <c r="G792" i="6"/>
  <c r="G793" i="6"/>
  <c r="I793" i="6" s="1"/>
  <c r="G794" i="6"/>
  <c r="G795" i="6"/>
  <c r="G796" i="6"/>
  <c r="G797" i="6"/>
  <c r="G798" i="6"/>
  <c r="G799" i="6"/>
  <c r="G800" i="6"/>
  <c r="G801" i="6"/>
  <c r="I801" i="6" s="1"/>
  <c r="G802" i="6"/>
  <c r="G803" i="6"/>
  <c r="G804" i="6"/>
  <c r="G805" i="6"/>
  <c r="G806" i="6"/>
  <c r="G807" i="6"/>
  <c r="G808" i="6"/>
  <c r="G809" i="6"/>
  <c r="I809" i="6" s="1"/>
  <c r="G810" i="6"/>
  <c r="G811" i="6"/>
  <c r="G812" i="6"/>
  <c r="G813" i="6"/>
  <c r="G814" i="6"/>
  <c r="G815" i="6"/>
  <c r="G816" i="6"/>
  <c r="G817" i="6"/>
  <c r="I817" i="6" s="1"/>
  <c r="G818" i="6"/>
  <c r="G819" i="6"/>
  <c r="G820" i="6"/>
  <c r="G821" i="6"/>
  <c r="G822" i="6"/>
  <c r="G823" i="6"/>
  <c r="G824" i="6"/>
  <c r="G825" i="6"/>
  <c r="I825" i="6" s="1"/>
  <c r="G826" i="6"/>
  <c r="G827" i="6"/>
  <c r="G828" i="6"/>
  <c r="G829" i="6"/>
  <c r="G830" i="6"/>
  <c r="G831" i="6"/>
  <c r="G832" i="6"/>
  <c r="G833" i="6"/>
  <c r="I833" i="6" s="1"/>
  <c r="G834" i="6"/>
  <c r="G835" i="6"/>
  <c r="G836" i="6"/>
  <c r="G837" i="6"/>
  <c r="G838" i="6"/>
  <c r="G839" i="6"/>
  <c r="G840" i="6"/>
  <c r="G841" i="6"/>
  <c r="I841" i="6" s="1"/>
  <c r="G842" i="6"/>
  <c r="G843" i="6"/>
  <c r="G844" i="6"/>
  <c r="G845" i="6"/>
  <c r="G846" i="6"/>
  <c r="G847" i="6"/>
  <c r="G848" i="6"/>
  <c r="G849" i="6"/>
  <c r="I849" i="6" s="1"/>
  <c r="G850" i="6"/>
  <c r="G851" i="6"/>
  <c r="G852" i="6"/>
  <c r="G853" i="6"/>
  <c r="G854" i="6"/>
  <c r="G855" i="6"/>
  <c r="G856" i="6"/>
  <c r="G857" i="6"/>
  <c r="I857" i="6" s="1"/>
  <c r="G858" i="6"/>
  <c r="G859" i="6"/>
  <c r="G860" i="6"/>
  <c r="G861" i="6"/>
  <c r="G862" i="6"/>
  <c r="G863" i="6"/>
  <c r="G864" i="6"/>
  <c r="G865" i="6"/>
  <c r="I865" i="6" s="1"/>
  <c r="G866" i="6"/>
  <c r="G867" i="6"/>
  <c r="G868" i="6"/>
  <c r="G869" i="6"/>
  <c r="G870" i="6"/>
  <c r="G871" i="6"/>
  <c r="G872" i="6"/>
  <c r="G873" i="6"/>
  <c r="I873" i="6" s="1"/>
  <c r="G874" i="6"/>
  <c r="G875" i="6"/>
  <c r="G876" i="6"/>
  <c r="G877" i="6"/>
  <c r="G878" i="6"/>
  <c r="G879" i="6"/>
  <c r="G880" i="6"/>
  <c r="G881" i="6"/>
  <c r="I881" i="6" s="1"/>
  <c r="G882" i="6"/>
  <c r="G883" i="6"/>
  <c r="G884" i="6"/>
  <c r="G885" i="6"/>
  <c r="G886" i="6"/>
  <c r="G887" i="6"/>
  <c r="G888" i="6"/>
  <c r="G889" i="6"/>
  <c r="I889" i="6" s="1"/>
  <c r="G890" i="6"/>
  <c r="G891" i="6"/>
  <c r="G892" i="6"/>
  <c r="G893" i="6"/>
  <c r="G894" i="6"/>
  <c r="G895" i="6"/>
  <c r="G896" i="6"/>
  <c r="G897" i="6"/>
  <c r="I897" i="6" s="1"/>
  <c r="G898" i="6"/>
  <c r="G899" i="6"/>
  <c r="G900" i="6"/>
  <c r="G901" i="6"/>
  <c r="G902" i="6"/>
  <c r="G903" i="6"/>
  <c r="G904" i="6"/>
  <c r="G905" i="6"/>
  <c r="I905" i="6" s="1"/>
  <c r="G906" i="6"/>
  <c r="G907" i="6"/>
  <c r="G908" i="6"/>
  <c r="G909" i="6"/>
  <c r="G910" i="6"/>
  <c r="G911" i="6"/>
  <c r="G912" i="6"/>
  <c r="G913" i="6"/>
  <c r="I913" i="6" s="1"/>
  <c r="G914" i="6"/>
  <c r="G915" i="6"/>
  <c r="G916" i="6"/>
  <c r="G917" i="6"/>
  <c r="G918" i="6"/>
  <c r="G919" i="6"/>
  <c r="G920" i="6"/>
  <c r="G921" i="6"/>
  <c r="I921" i="6" s="1"/>
  <c r="G922" i="6"/>
  <c r="G923" i="6"/>
  <c r="G924" i="6"/>
  <c r="G925" i="6"/>
  <c r="G926" i="6"/>
  <c r="G927" i="6"/>
  <c r="G928" i="6"/>
  <c r="G929" i="6"/>
  <c r="I929" i="6" s="1"/>
  <c r="G930" i="6"/>
  <c r="G931" i="6"/>
  <c r="G932" i="6"/>
  <c r="G933" i="6"/>
  <c r="G934" i="6"/>
  <c r="G935" i="6"/>
  <c r="G936" i="6"/>
  <c r="G937" i="6"/>
  <c r="I937" i="6" s="1"/>
  <c r="G938" i="6"/>
  <c r="G939" i="6"/>
  <c r="G940" i="6"/>
  <c r="G941" i="6"/>
  <c r="G942" i="6"/>
  <c r="G943" i="6"/>
  <c r="G944" i="6"/>
  <c r="G945" i="6"/>
  <c r="I945" i="6" s="1"/>
  <c r="G946" i="6"/>
  <c r="G947" i="6"/>
  <c r="G948" i="6"/>
  <c r="G949" i="6"/>
  <c r="G950" i="6"/>
  <c r="G951" i="6"/>
  <c r="G952" i="6"/>
  <c r="G953" i="6"/>
  <c r="I953" i="6" s="1"/>
  <c r="G954" i="6"/>
  <c r="G955" i="6"/>
  <c r="G956" i="6"/>
  <c r="G957" i="6"/>
  <c r="G958" i="6"/>
  <c r="G959" i="6"/>
  <c r="G960" i="6"/>
  <c r="G961" i="6"/>
  <c r="I961" i="6" s="1"/>
  <c r="G962" i="6"/>
  <c r="G963" i="6"/>
  <c r="G964" i="6"/>
  <c r="G965" i="6"/>
  <c r="G966" i="6"/>
  <c r="G967" i="6"/>
  <c r="G968" i="6"/>
  <c r="G969" i="6"/>
  <c r="I969" i="6" s="1"/>
  <c r="G970" i="6"/>
  <c r="G971" i="6"/>
  <c r="G972" i="6"/>
  <c r="G973" i="6"/>
  <c r="G974" i="6"/>
  <c r="G975" i="6"/>
  <c r="G976" i="6"/>
  <c r="G977" i="6"/>
  <c r="I977" i="6" s="1"/>
  <c r="G978" i="6"/>
  <c r="G979" i="6"/>
  <c r="G980" i="6"/>
  <c r="G981" i="6"/>
  <c r="G982" i="6"/>
  <c r="G983" i="6"/>
  <c r="G984" i="6"/>
  <c r="G985" i="6"/>
  <c r="I985" i="6" s="1"/>
  <c r="G986" i="6"/>
  <c r="G987" i="6"/>
  <c r="G988" i="6"/>
  <c r="G989" i="6"/>
  <c r="G990" i="6"/>
  <c r="G991" i="6"/>
  <c r="G992" i="6"/>
  <c r="G993" i="6"/>
  <c r="I993" i="6" s="1"/>
  <c r="G994" i="6"/>
  <c r="G995" i="6"/>
  <c r="G996" i="6"/>
  <c r="G997" i="6"/>
  <c r="G998" i="6"/>
  <c r="G999" i="6"/>
  <c r="G1000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I186" i="6"/>
  <c r="I187" i="6"/>
  <c r="I188" i="6"/>
  <c r="I189" i="6"/>
  <c r="I190" i="6"/>
  <c r="I191" i="6"/>
  <c r="I192" i="6"/>
  <c r="I194" i="6"/>
  <c r="I195" i="6"/>
  <c r="I196" i="6"/>
  <c r="I197" i="6"/>
  <c r="I198" i="6"/>
  <c r="I199" i="6"/>
  <c r="I200" i="6"/>
  <c r="I202" i="6"/>
  <c r="I203" i="6"/>
  <c r="I204" i="6"/>
  <c r="I205" i="6"/>
  <c r="I206" i="6"/>
  <c r="I207" i="6"/>
  <c r="I208" i="6"/>
  <c r="I210" i="6"/>
  <c r="I211" i="6"/>
  <c r="I212" i="6"/>
  <c r="I213" i="6"/>
  <c r="I214" i="6"/>
  <c r="I215" i="6"/>
  <c r="I216" i="6"/>
  <c r="I218" i="6"/>
  <c r="I219" i="6"/>
  <c r="I220" i="6"/>
  <c r="I221" i="6"/>
  <c r="I222" i="6"/>
  <c r="I223" i="6"/>
  <c r="I224" i="6"/>
  <c r="I226" i="6"/>
  <c r="I227" i="6"/>
  <c r="I228" i="6"/>
  <c r="I229" i="6"/>
  <c r="I230" i="6"/>
  <c r="I231" i="6"/>
  <c r="I232" i="6"/>
  <c r="I234" i="6"/>
  <c r="I235" i="6"/>
  <c r="I236" i="6"/>
  <c r="I237" i="6"/>
  <c r="I238" i="6"/>
  <c r="I239" i="6"/>
  <c r="I240" i="6"/>
  <c r="I242" i="6"/>
  <c r="I243" i="6"/>
  <c r="I244" i="6"/>
  <c r="I245" i="6"/>
  <c r="I246" i="6"/>
  <c r="I247" i="6"/>
  <c r="I248" i="6"/>
  <c r="I250" i="6"/>
  <c r="I251" i="6"/>
  <c r="I252" i="6"/>
  <c r="I253" i="6"/>
  <c r="I254" i="6"/>
  <c r="I255" i="6"/>
  <c r="I256" i="6"/>
  <c r="I258" i="6"/>
  <c r="I259" i="6"/>
  <c r="I260" i="6"/>
  <c r="I261" i="6"/>
  <c r="I262" i="6"/>
  <c r="I263" i="6"/>
  <c r="I264" i="6"/>
  <c r="I266" i="6"/>
  <c r="I267" i="6"/>
  <c r="I268" i="6"/>
  <c r="I269" i="6"/>
  <c r="I270" i="6"/>
  <c r="I271" i="6"/>
  <c r="I272" i="6"/>
  <c r="I274" i="6"/>
  <c r="I275" i="6"/>
  <c r="I276" i="6"/>
  <c r="I277" i="6"/>
  <c r="I278" i="6"/>
  <c r="I279" i="6"/>
  <c r="I280" i="6"/>
  <c r="I282" i="6"/>
  <c r="I283" i="6"/>
  <c r="I284" i="6"/>
  <c r="I285" i="6"/>
  <c r="I286" i="6"/>
  <c r="I287" i="6"/>
  <c r="I288" i="6"/>
  <c r="I290" i="6"/>
  <c r="I291" i="6"/>
  <c r="I292" i="6"/>
  <c r="I293" i="6"/>
  <c r="I294" i="6"/>
  <c r="I295" i="6"/>
  <c r="I296" i="6"/>
  <c r="I298" i="6"/>
  <c r="I299" i="6"/>
  <c r="I300" i="6"/>
  <c r="I301" i="6"/>
  <c r="I302" i="6"/>
  <c r="I303" i="6"/>
  <c r="I304" i="6"/>
  <c r="I306" i="6"/>
  <c r="I307" i="6"/>
  <c r="I308" i="6"/>
  <c r="I309" i="6"/>
  <c r="I310" i="6"/>
  <c r="I311" i="6"/>
  <c r="I312" i="6"/>
  <c r="I314" i="6"/>
  <c r="I315" i="6"/>
  <c r="I316" i="6"/>
  <c r="I317" i="6"/>
  <c r="I318" i="6"/>
  <c r="I319" i="6"/>
  <c r="I320" i="6"/>
  <c r="I322" i="6"/>
  <c r="I323" i="6"/>
  <c r="I324" i="6"/>
  <c r="I325" i="6"/>
  <c r="I326" i="6"/>
  <c r="I327" i="6"/>
  <c r="I328" i="6"/>
  <c r="I330" i="6"/>
  <c r="I331" i="6"/>
  <c r="I332" i="6"/>
  <c r="I333" i="6"/>
  <c r="I334" i="6"/>
  <c r="I335" i="6"/>
  <c r="I336" i="6"/>
  <c r="I338" i="6"/>
  <c r="I339" i="6"/>
  <c r="I340" i="6"/>
  <c r="I341" i="6"/>
  <c r="I342" i="6"/>
  <c r="I343" i="6"/>
  <c r="I344" i="6"/>
  <c r="I346" i="6"/>
  <c r="I347" i="6"/>
  <c r="I348" i="6"/>
  <c r="I349" i="6"/>
  <c r="I350" i="6"/>
  <c r="I351" i="6"/>
  <c r="I352" i="6"/>
  <c r="I354" i="6"/>
  <c r="I355" i="6"/>
  <c r="I356" i="6"/>
  <c r="I357" i="6"/>
  <c r="I358" i="6"/>
  <c r="I359" i="6"/>
  <c r="I360" i="6"/>
  <c r="I362" i="6"/>
  <c r="I363" i="6"/>
  <c r="I364" i="6"/>
  <c r="I365" i="6"/>
  <c r="I366" i="6"/>
  <c r="I367" i="6"/>
  <c r="I368" i="6"/>
  <c r="I370" i="6"/>
  <c r="I371" i="6"/>
  <c r="I372" i="6"/>
  <c r="I373" i="6"/>
  <c r="I374" i="6"/>
  <c r="I375" i="6"/>
  <c r="I376" i="6"/>
  <c r="I378" i="6"/>
  <c r="I379" i="6"/>
  <c r="I380" i="6"/>
  <c r="I381" i="6"/>
  <c r="I382" i="6"/>
  <c r="I383" i="6"/>
  <c r="I384" i="6"/>
  <c r="I386" i="6"/>
  <c r="I387" i="6"/>
  <c r="I388" i="6"/>
  <c r="I389" i="6"/>
  <c r="I390" i="6"/>
  <c r="I391" i="6"/>
  <c r="I392" i="6"/>
  <c r="I394" i="6"/>
  <c r="I395" i="6"/>
  <c r="I396" i="6"/>
  <c r="I397" i="6"/>
  <c r="I398" i="6"/>
  <c r="I399" i="6"/>
  <c r="I400" i="6"/>
  <c r="I402" i="6"/>
  <c r="I403" i="6"/>
  <c r="I404" i="6"/>
  <c r="I405" i="6"/>
  <c r="I406" i="6"/>
  <c r="I407" i="6"/>
  <c r="I408" i="6"/>
  <c r="I410" i="6"/>
  <c r="I411" i="6"/>
  <c r="I412" i="6"/>
  <c r="I413" i="6"/>
  <c r="I414" i="6"/>
  <c r="I415" i="6"/>
  <c r="I416" i="6"/>
  <c r="I418" i="6"/>
  <c r="I419" i="6"/>
  <c r="I420" i="6"/>
  <c r="I421" i="6"/>
  <c r="I422" i="6"/>
  <c r="I423" i="6"/>
  <c r="I424" i="6"/>
  <c r="I426" i="6"/>
  <c r="I427" i="6"/>
  <c r="I428" i="6"/>
  <c r="I429" i="6"/>
  <c r="I430" i="6"/>
  <c r="I431" i="6"/>
  <c r="I432" i="6"/>
  <c r="I434" i="6"/>
  <c r="I435" i="6"/>
  <c r="I436" i="6"/>
  <c r="I437" i="6"/>
  <c r="I438" i="6"/>
  <c r="I439" i="6"/>
  <c r="I440" i="6"/>
  <c r="I442" i="6"/>
  <c r="I443" i="6"/>
  <c r="I444" i="6"/>
  <c r="I445" i="6"/>
  <c r="I446" i="6"/>
  <c r="I447" i="6"/>
  <c r="I448" i="6"/>
  <c r="I450" i="6"/>
  <c r="I451" i="6"/>
  <c r="I452" i="6"/>
  <c r="I453" i="6"/>
  <c r="I454" i="6"/>
  <c r="I455" i="6"/>
  <c r="I456" i="6"/>
  <c r="I458" i="6"/>
  <c r="I459" i="6"/>
  <c r="I460" i="6"/>
  <c r="I461" i="6"/>
  <c r="I462" i="6"/>
  <c r="I463" i="6"/>
  <c r="I464" i="6"/>
  <c r="I466" i="6"/>
  <c r="I467" i="6"/>
  <c r="I468" i="6"/>
  <c r="I469" i="6"/>
  <c r="I470" i="6"/>
  <c r="I471" i="6"/>
  <c r="I472" i="6"/>
  <c r="I474" i="6"/>
  <c r="I475" i="6"/>
  <c r="I476" i="6"/>
  <c r="I477" i="6"/>
  <c r="I478" i="6"/>
  <c r="I479" i="6"/>
  <c r="I480" i="6"/>
  <c r="I482" i="6"/>
  <c r="I483" i="6"/>
  <c r="I484" i="6"/>
  <c r="I485" i="6"/>
  <c r="I486" i="6"/>
  <c r="I487" i="6"/>
  <c r="I488" i="6"/>
  <c r="I490" i="6"/>
  <c r="I491" i="6"/>
  <c r="I492" i="6"/>
  <c r="I493" i="6"/>
  <c r="I494" i="6"/>
  <c r="I495" i="6"/>
  <c r="I496" i="6"/>
  <c r="I498" i="6"/>
  <c r="I499" i="6"/>
  <c r="I500" i="6"/>
  <c r="I501" i="6"/>
  <c r="I502" i="6"/>
  <c r="I503" i="6"/>
  <c r="I504" i="6"/>
  <c r="I506" i="6"/>
  <c r="I507" i="6"/>
  <c r="I508" i="6"/>
  <c r="I509" i="6"/>
  <c r="I510" i="6"/>
  <c r="I511" i="6"/>
  <c r="I512" i="6"/>
  <c r="I514" i="6"/>
  <c r="I515" i="6"/>
  <c r="I516" i="6"/>
  <c r="I517" i="6"/>
  <c r="I518" i="6"/>
  <c r="I519" i="6"/>
  <c r="I520" i="6"/>
  <c r="I522" i="6"/>
  <c r="I523" i="6"/>
  <c r="I524" i="6"/>
  <c r="I525" i="6"/>
  <c r="I526" i="6"/>
  <c r="I527" i="6"/>
  <c r="I528" i="6"/>
  <c r="I530" i="6"/>
  <c r="I531" i="6"/>
  <c r="I532" i="6"/>
  <c r="I533" i="6"/>
  <c r="I534" i="6"/>
  <c r="I535" i="6"/>
  <c r="I536" i="6"/>
  <c r="I538" i="6"/>
  <c r="I539" i="6"/>
  <c r="I540" i="6"/>
  <c r="I541" i="6"/>
  <c r="I542" i="6"/>
  <c r="I543" i="6"/>
  <c r="I544" i="6"/>
  <c r="I546" i="6"/>
  <c r="I547" i="6"/>
  <c r="I548" i="6"/>
  <c r="I549" i="6"/>
  <c r="I550" i="6"/>
  <c r="I551" i="6"/>
  <c r="I552" i="6"/>
  <c r="I554" i="6"/>
  <c r="I555" i="6"/>
  <c r="I556" i="6"/>
  <c r="I557" i="6"/>
  <c r="I558" i="6"/>
  <c r="I559" i="6"/>
  <c r="I560" i="6"/>
  <c r="I562" i="6"/>
  <c r="I563" i="6"/>
  <c r="I564" i="6"/>
  <c r="I565" i="6"/>
  <c r="I566" i="6"/>
  <c r="I567" i="6"/>
  <c r="I568" i="6"/>
  <c r="I570" i="6"/>
  <c r="I571" i="6"/>
  <c r="I572" i="6"/>
  <c r="I573" i="6"/>
  <c r="I574" i="6"/>
  <c r="I575" i="6"/>
  <c r="I576" i="6"/>
  <c r="I578" i="6"/>
  <c r="I579" i="6"/>
  <c r="I580" i="6"/>
  <c r="I581" i="6"/>
  <c r="I582" i="6"/>
  <c r="I583" i="6"/>
  <c r="I584" i="6"/>
  <c r="I586" i="6"/>
  <c r="I587" i="6"/>
  <c r="I588" i="6"/>
  <c r="I589" i="6"/>
  <c r="I590" i="6"/>
  <c r="I591" i="6"/>
  <c r="I592" i="6"/>
  <c r="I594" i="6"/>
  <c r="I595" i="6"/>
  <c r="I596" i="6"/>
  <c r="I597" i="6"/>
  <c r="I598" i="6"/>
  <c r="I599" i="6"/>
  <c r="I600" i="6"/>
  <c r="I602" i="6"/>
  <c r="I603" i="6"/>
  <c r="I604" i="6"/>
  <c r="I605" i="6"/>
  <c r="I606" i="6"/>
  <c r="I607" i="6"/>
  <c r="I608" i="6"/>
  <c r="I610" i="6"/>
  <c r="I611" i="6"/>
  <c r="I612" i="6"/>
  <c r="I613" i="6"/>
  <c r="I614" i="6"/>
  <c r="I615" i="6"/>
  <c r="I616" i="6"/>
  <c r="I618" i="6"/>
  <c r="I619" i="6"/>
  <c r="I620" i="6"/>
  <c r="I621" i="6"/>
  <c r="I622" i="6"/>
  <c r="I623" i="6"/>
  <c r="I624" i="6"/>
  <c r="I626" i="6"/>
  <c r="I627" i="6"/>
  <c r="I628" i="6"/>
  <c r="I629" i="6"/>
  <c r="I630" i="6"/>
  <c r="I631" i="6"/>
  <c r="I632" i="6"/>
  <c r="I634" i="6"/>
  <c r="I635" i="6"/>
  <c r="I636" i="6"/>
  <c r="I637" i="6"/>
  <c r="I638" i="6"/>
  <c r="I639" i="6"/>
  <c r="I640" i="6"/>
  <c r="I642" i="6"/>
  <c r="I643" i="6"/>
  <c r="I644" i="6"/>
  <c r="I645" i="6"/>
  <c r="I646" i="6"/>
  <c r="I647" i="6"/>
  <c r="I648" i="6"/>
  <c r="I650" i="6"/>
  <c r="I651" i="6"/>
  <c r="I652" i="6"/>
  <c r="I653" i="6"/>
  <c r="I654" i="6"/>
  <c r="I655" i="6"/>
  <c r="I656" i="6"/>
  <c r="I658" i="6"/>
  <c r="I659" i="6"/>
  <c r="I660" i="6"/>
  <c r="I661" i="6"/>
  <c r="I662" i="6"/>
  <c r="I663" i="6"/>
  <c r="I664" i="6"/>
  <c r="I666" i="6"/>
  <c r="I667" i="6"/>
  <c r="I668" i="6"/>
  <c r="I669" i="6"/>
  <c r="I670" i="6"/>
  <c r="I671" i="6"/>
  <c r="I672" i="6"/>
  <c r="I674" i="6"/>
  <c r="I675" i="6"/>
  <c r="I676" i="6"/>
  <c r="I677" i="6"/>
  <c r="I678" i="6"/>
  <c r="I679" i="6"/>
  <c r="I680" i="6"/>
  <c r="I682" i="6"/>
  <c r="I683" i="6"/>
  <c r="I684" i="6"/>
  <c r="I685" i="6"/>
  <c r="I686" i="6"/>
  <c r="I687" i="6"/>
  <c r="I688" i="6"/>
  <c r="I690" i="6"/>
  <c r="I691" i="6"/>
  <c r="I692" i="6"/>
  <c r="I693" i="6"/>
  <c r="I694" i="6"/>
  <c r="I695" i="6"/>
  <c r="I696" i="6"/>
  <c r="I698" i="6"/>
  <c r="I699" i="6"/>
  <c r="I700" i="6"/>
  <c r="I701" i="6"/>
  <c r="I702" i="6"/>
  <c r="I703" i="6"/>
  <c r="I704" i="6"/>
  <c r="I706" i="6"/>
  <c r="I707" i="6"/>
  <c r="I708" i="6"/>
  <c r="I709" i="6"/>
  <c r="I710" i="6"/>
  <c r="I711" i="6"/>
  <c r="I712" i="6"/>
  <c r="I714" i="6"/>
  <c r="I715" i="6"/>
  <c r="I716" i="6"/>
  <c r="I717" i="6"/>
  <c r="I718" i="6"/>
  <c r="I719" i="6"/>
  <c r="I720" i="6"/>
  <c r="I722" i="6"/>
  <c r="I723" i="6"/>
  <c r="I724" i="6"/>
  <c r="I725" i="6"/>
  <c r="I726" i="6"/>
  <c r="I727" i="6"/>
  <c r="I728" i="6"/>
  <c r="I730" i="6"/>
  <c r="I731" i="6"/>
  <c r="I732" i="6"/>
  <c r="I733" i="6"/>
  <c r="I734" i="6"/>
  <c r="I735" i="6"/>
  <c r="I736" i="6"/>
  <c r="I738" i="6"/>
  <c r="I739" i="6"/>
  <c r="I740" i="6"/>
  <c r="I741" i="6"/>
  <c r="I742" i="6"/>
  <c r="I743" i="6"/>
  <c r="I744" i="6"/>
  <c r="I746" i="6"/>
  <c r="I747" i="6"/>
  <c r="I748" i="6"/>
  <c r="I749" i="6"/>
  <c r="I750" i="6"/>
  <c r="I751" i="6"/>
  <c r="I752" i="6"/>
  <c r="I754" i="6"/>
  <c r="I755" i="6"/>
  <c r="I756" i="6"/>
  <c r="I757" i="6"/>
  <c r="I758" i="6"/>
  <c r="I759" i="6"/>
  <c r="I760" i="6"/>
  <c r="I762" i="6"/>
  <c r="I763" i="6"/>
  <c r="I764" i="6"/>
  <c r="I765" i="6"/>
  <c r="I766" i="6"/>
  <c r="I767" i="6"/>
  <c r="I768" i="6"/>
  <c r="I770" i="6"/>
  <c r="I771" i="6"/>
  <c r="I772" i="6"/>
  <c r="I773" i="6"/>
  <c r="I774" i="6"/>
  <c r="I775" i="6"/>
  <c r="I776" i="6"/>
  <c r="I778" i="6"/>
  <c r="I779" i="6"/>
  <c r="I780" i="6"/>
  <c r="I781" i="6"/>
  <c r="I782" i="6"/>
  <c r="I783" i="6"/>
  <c r="I784" i="6"/>
  <c r="I786" i="6"/>
  <c r="I787" i="6"/>
  <c r="I788" i="6"/>
  <c r="I789" i="6"/>
  <c r="I790" i="6"/>
  <c r="I791" i="6"/>
  <c r="I792" i="6"/>
  <c r="I794" i="6"/>
  <c r="I795" i="6"/>
  <c r="I796" i="6"/>
  <c r="I797" i="6"/>
  <c r="I798" i="6"/>
  <c r="I799" i="6"/>
  <c r="I800" i="6"/>
  <c r="I802" i="6"/>
  <c r="I803" i="6"/>
  <c r="I804" i="6"/>
  <c r="I805" i="6"/>
  <c r="I806" i="6"/>
  <c r="I807" i="6"/>
  <c r="I808" i="6"/>
  <c r="I810" i="6"/>
  <c r="I811" i="6"/>
  <c r="I812" i="6"/>
  <c r="I813" i="6"/>
  <c r="I814" i="6"/>
  <c r="I815" i="6"/>
  <c r="I816" i="6"/>
  <c r="I818" i="6"/>
  <c r="I819" i="6"/>
  <c r="I820" i="6"/>
  <c r="I821" i="6"/>
  <c r="I822" i="6"/>
  <c r="I823" i="6"/>
  <c r="I824" i="6"/>
  <c r="I826" i="6"/>
  <c r="I827" i="6"/>
  <c r="I828" i="6"/>
  <c r="I829" i="6"/>
  <c r="I830" i="6"/>
  <c r="I831" i="6"/>
  <c r="I832" i="6"/>
  <c r="I834" i="6"/>
  <c r="I835" i="6"/>
  <c r="I836" i="6"/>
  <c r="I837" i="6"/>
  <c r="I838" i="6"/>
  <c r="I839" i="6"/>
  <c r="I840" i="6"/>
  <c r="I842" i="6"/>
  <c r="I843" i="6"/>
  <c r="I844" i="6"/>
  <c r="I845" i="6"/>
  <c r="I846" i="6"/>
  <c r="I847" i="6"/>
  <c r="I848" i="6"/>
  <c r="I850" i="6"/>
  <c r="I851" i="6"/>
  <c r="I852" i="6"/>
  <c r="I853" i="6"/>
  <c r="I854" i="6"/>
  <c r="I855" i="6"/>
  <c r="I856" i="6"/>
  <c r="I858" i="6"/>
  <c r="I859" i="6"/>
  <c r="I860" i="6"/>
  <c r="I861" i="6"/>
  <c r="I862" i="6"/>
  <c r="I863" i="6"/>
  <c r="I864" i="6"/>
  <c r="I866" i="6"/>
  <c r="I867" i="6"/>
  <c r="I868" i="6"/>
  <c r="I869" i="6"/>
  <c r="I870" i="6"/>
  <c r="I871" i="6"/>
  <c r="I872" i="6"/>
  <c r="I874" i="6"/>
  <c r="I875" i="6"/>
  <c r="I876" i="6"/>
  <c r="I877" i="6"/>
  <c r="I878" i="6"/>
  <c r="I879" i="6"/>
  <c r="I880" i="6"/>
  <c r="I882" i="6"/>
  <c r="I883" i="6"/>
  <c r="I884" i="6"/>
  <c r="I885" i="6"/>
  <c r="I886" i="6"/>
  <c r="I887" i="6"/>
  <c r="I888" i="6"/>
  <c r="I890" i="6"/>
  <c r="I891" i="6"/>
  <c r="I892" i="6"/>
  <c r="I893" i="6"/>
  <c r="I894" i="6"/>
  <c r="I895" i="6"/>
  <c r="I896" i="6"/>
  <c r="I898" i="6"/>
  <c r="I899" i="6"/>
  <c r="I900" i="6"/>
  <c r="I901" i="6"/>
  <c r="I902" i="6"/>
  <c r="I903" i="6"/>
  <c r="I904" i="6"/>
  <c r="I906" i="6"/>
  <c r="I907" i="6"/>
  <c r="I908" i="6"/>
  <c r="I909" i="6"/>
  <c r="I910" i="6"/>
  <c r="I911" i="6"/>
  <c r="I912" i="6"/>
  <c r="I914" i="6"/>
  <c r="I915" i="6"/>
  <c r="I916" i="6"/>
  <c r="I917" i="6"/>
  <c r="I918" i="6"/>
  <c r="I919" i="6"/>
  <c r="I920" i="6"/>
  <c r="I922" i="6"/>
  <c r="I923" i="6"/>
  <c r="I924" i="6"/>
  <c r="I925" i="6"/>
  <c r="I926" i="6"/>
  <c r="I927" i="6"/>
  <c r="I928" i="6"/>
  <c r="I930" i="6"/>
  <c r="I931" i="6"/>
  <c r="I932" i="6"/>
  <c r="I933" i="6"/>
  <c r="I934" i="6"/>
  <c r="I935" i="6"/>
  <c r="I936" i="6"/>
  <c r="I938" i="6"/>
  <c r="I939" i="6"/>
  <c r="I940" i="6"/>
  <c r="I941" i="6"/>
  <c r="I942" i="6"/>
  <c r="I943" i="6"/>
  <c r="I944" i="6"/>
  <c r="I946" i="6"/>
  <c r="I947" i="6"/>
  <c r="I948" i="6"/>
  <c r="I949" i="6"/>
  <c r="I950" i="6"/>
  <c r="I951" i="6"/>
  <c r="I952" i="6"/>
  <c r="I954" i="6"/>
  <c r="I955" i="6"/>
  <c r="I956" i="6"/>
  <c r="I957" i="6"/>
  <c r="I958" i="6"/>
  <c r="I959" i="6"/>
  <c r="I960" i="6"/>
  <c r="I962" i="6"/>
  <c r="I963" i="6"/>
  <c r="I964" i="6"/>
  <c r="I965" i="6"/>
  <c r="I966" i="6"/>
  <c r="I967" i="6"/>
  <c r="I968" i="6"/>
  <c r="I970" i="6"/>
  <c r="I971" i="6"/>
  <c r="I972" i="6"/>
  <c r="I973" i="6"/>
  <c r="I974" i="6"/>
  <c r="I975" i="6"/>
  <c r="I976" i="6"/>
  <c r="I978" i="6"/>
  <c r="I979" i="6"/>
  <c r="I980" i="6"/>
  <c r="I981" i="6"/>
  <c r="I982" i="6"/>
  <c r="I983" i="6"/>
  <c r="I984" i="6"/>
  <c r="I986" i="6"/>
  <c r="I987" i="6"/>
  <c r="I988" i="6"/>
  <c r="I989" i="6"/>
  <c r="I990" i="6"/>
  <c r="I991" i="6"/>
  <c r="I992" i="6"/>
  <c r="I994" i="6"/>
  <c r="I995" i="6"/>
  <c r="I996" i="6"/>
  <c r="I997" i="6"/>
  <c r="I998" i="6"/>
  <c r="I999" i="6"/>
  <c r="I1000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H284" i="8"/>
  <c r="H285" i="8"/>
  <c r="H286" i="8"/>
  <c r="H287" i="8"/>
  <c r="I287" i="8" s="1"/>
  <c r="H288" i="8"/>
  <c r="H289" i="8"/>
  <c r="H290" i="8"/>
  <c r="H291" i="8"/>
  <c r="H292" i="8"/>
  <c r="H293" i="8"/>
  <c r="H294" i="8"/>
  <c r="H295" i="8"/>
  <c r="I295" i="8" s="1"/>
  <c r="H296" i="8"/>
  <c r="H297" i="8"/>
  <c r="H298" i="8"/>
  <c r="H299" i="8"/>
  <c r="H300" i="8"/>
  <c r="H301" i="8"/>
  <c r="H302" i="8"/>
  <c r="H303" i="8"/>
  <c r="I303" i="8" s="1"/>
  <c r="H304" i="8"/>
  <c r="H305" i="8"/>
  <c r="H306" i="8"/>
  <c r="H307" i="8"/>
  <c r="H308" i="8"/>
  <c r="H309" i="8"/>
  <c r="H310" i="8"/>
  <c r="H311" i="8"/>
  <c r="I311" i="8" s="1"/>
  <c r="H312" i="8"/>
  <c r="H313" i="8"/>
  <c r="H314" i="8"/>
  <c r="H315" i="8"/>
  <c r="H316" i="8"/>
  <c r="H317" i="8"/>
  <c r="H318" i="8"/>
  <c r="H319" i="8"/>
  <c r="I319" i="8" s="1"/>
  <c r="H320" i="8"/>
  <c r="H321" i="8"/>
  <c r="H322" i="8"/>
  <c r="H323" i="8"/>
  <c r="H324" i="8"/>
  <c r="H325" i="8"/>
  <c r="H326" i="8"/>
  <c r="H327" i="8"/>
  <c r="I327" i="8" s="1"/>
  <c r="H328" i="8"/>
  <c r="H329" i="8"/>
  <c r="H330" i="8"/>
  <c r="H331" i="8"/>
  <c r="H332" i="8"/>
  <c r="H333" i="8"/>
  <c r="H334" i="8"/>
  <c r="H335" i="8"/>
  <c r="I335" i="8" s="1"/>
  <c r="H336" i="8"/>
  <c r="H337" i="8"/>
  <c r="H338" i="8"/>
  <c r="H339" i="8"/>
  <c r="H340" i="8"/>
  <c r="H341" i="8"/>
  <c r="H342" i="8"/>
  <c r="H343" i="8"/>
  <c r="I343" i="8" s="1"/>
  <c r="H344" i="8"/>
  <c r="H345" i="8"/>
  <c r="H346" i="8"/>
  <c r="H347" i="8"/>
  <c r="H348" i="8"/>
  <c r="H349" i="8"/>
  <c r="H350" i="8"/>
  <c r="H351" i="8"/>
  <c r="I351" i="8" s="1"/>
  <c r="H352" i="8"/>
  <c r="H353" i="8"/>
  <c r="H354" i="8"/>
  <c r="H355" i="8"/>
  <c r="H356" i="8"/>
  <c r="H357" i="8"/>
  <c r="H358" i="8"/>
  <c r="H359" i="8"/>
  <c r="I359" i="8" s="1"/>
  <c r="H360" i="8"/>
  <c r="H361" i="8"/>
  <c r="H362" i="8"/>
  <c r="H363" i="8"/>
  <c r="H364" i="8"/>
  <c r="H365" i="8"/>
  <c r="H366" i="8"/>
  <c r="H367" i="8"/>
  <c r="I367" i="8" s="1"/>
  <c r="H368" i="8"/>
  <c r="H369" i="8"/>
  <c r="H370" i="8"/>
  <c r="H371" i="8"/>
  <c r="H372" i="8"/>
  <c r="H373" i="8"/>
  <c r="H374" i="8"/>
  <c r="H375" i="8"/>
  <c r="I375" i="8" s="1"/>
  <c r="H376" i="8"/>
  <c r="H377" i="8"/>
  <c r="H378" i="8"/>
  <c r="H379" i="8"/>
  <c r="H380" i="8"/>
  <c r="H381" i="8"/>
  <c r="H382" i="8"/>
  <c r="H383" i="8"/>
  <c r="I383" i="8" s="1"/>
  <c r="H384" i="8"/>
  <c r="H385" i="8"/>
  <c r="H386" i="8"/>
  <c r="H387" i="8"/>
  <c r="H388" i="8"/>
  <c r="H389" i="8"/>
  <c r="H390" i="8"/>
  <c r="H391" i="8"/>
  <c r="I391" i="8" s="1"/>
  <c r="H392" i="8"/>
  <c r="H393" i="8"/>
  <c r="H394" i="8"/>
  <c r="H395" i="8"/>
  <c r="H396" i="8"/>
  <c r="H397" i="8"/>
  <c r="H398" i="8"/>
  <c r="H399" i="8"/>
  <c r="I399" i="8" s="1"/>
  <c r="H400" i="8"/>
  <c r="H401" i="8"/>
  <c r="H402" i="8"/>
  <c r="H403" i="8"/>
  <c r="H404" i="8"/>
  <c r="H405" i="8"/>
  <c r="H406" i="8"/>
  <c r="H407" i="8"/>
  <c r="I407" i="8" s="1"/>
  <c r="H408" i="8"/>
  <c r="H409" i="8"/>
  <c r="H410" i="8"/>
  <c r="H411" i="8"/>
  <c r="H412" i="8"/>
  <c r="H413" i="8"/>
  <c r="H414" i="8"/>
  <c r="H415" i="8"/>
  <c r="I415" i="8" s="1"/>
  <c r="H416" i="8"/>
  <c r="H417" i="8"/>
  <c r="H418" i="8"/>
  <c r="H419" i="8"/>
  <c r="H420" i="8"/>
  <c r="H421" i="8"/>
  <c r="H422" i="8"/>
  <c r="H423" i="8"/>
  <c r="I423" i="8" s="1"/>
  <c r="H424" i="8"/>
  <c r="H425" i="8"/>
  <c r="H426" i="8"/>
  <c r="H427" i="8"/>
  <c r="H428" i="8"/>
  <c r="H429" i="8"/>
  <c r="H430" i="8"/>
  <c r="H431" i="8"/>
  <c r="I431" i="8" s="1"/>
  <c r="H432" i="8"/>
  <c r="H433" i="8"/>
  <c r="H434" i="8"/>
  <c r="H435" i="8"/>
  <c r="H436" i="8"/>
  <c r="H437" i="8"/>
  <c r="H438" i="8"/>
  <c r="H439" i="8"/>
  <c r="I439" i="8" s="1"/>
  <c r="H440" i="8"/>
  <c r="H441" i="8"/>
  <c r="H442" i="8"/>
  <c r="H443" i="8"/>
  <c r="H444" i="8"/>
  <c r="H445" i="8"/>
  <c r="H446" i="8"/>
  <c r="H447" i="8"/>
  <c r="I447" i="8" s="1"/>
  <c r="H448" i="8"/>
  <c r="H449" i="8"/>
  <c r="H450" i="8"/>
  <c r="H451" i="8"/>
  <c r="H452" i="8"/>
  <c r="H453" i="8"/>
  <c r="H454" i="8"/>
  <c r="H455" i="8"/>
  <c r="I455" i="8" s="1"/>
  <c r="H456" i="8"/>
  <c r="H457" i="8"/>
  <c r="H458" i="8"/>
  <c r="H459" i="8"/>
  <c r="H460" i="8"/>
  <c r="H461" i="8"/>
  <c r="H462" i="8"/>
  <c r="H463" i="8"/>
  <c r="I463" i="8" s="1"/>
  <c r="H464" i="8"/>
  <c r="H465" i="8"/>
  <c r="H466" i="8"/>
  <c r="H467" i="8"/>
  <c r="H468" i="8"/>
  <c r="H469" i="8"/>
  <c r="H470" i="8"/>
  <c r="H471" i="8"/>
  <c r="I471" i="8" s="1"/>
  <c r="H472" i="8"/>
  <c r="H473" i="8"/>
  <c r="H474" i="8"/>
  <c r="H475" i="8"/>
  <c r="H476" i="8"/>
  <c r="H477" i="8"/>
  <c r="H478" i="8"/>
  <c r="H479" i="8"/>
  <c r="I479" i="8" s="1"/>
  <c r="H480" i="8"/>
  <c r="H481" i="8"/>
  <c r="H482" i="8"/>
  <c r="H483" i="8"/>
  <c r="H484" i="8"/>
  <c r="H485" i="8"/>
  <c r="H486" i="8"/>
  <c r="H487" i="8"/>
  <c r="I487" i="8" s="1"/>
  <c r="H488" i="8"/>
  <c r="H489" i="8"/>
  <c r="H490" i="8"/>
  <c r="H491" i="8"/>
  <c r="H492" i="8"/>
  <c r="H493" i="8"/>
  <c r="H494" i="8"/>
  <c r="H495" i="8"/>
  <c r="I495" i="8" s="1"/>
  <c r="H496" i="8"/>
  <c r="H497" i="8"/>
  <c r="H498" i="8"/>
  <c r="H499" i="8"/>
  <c r="H500" i="8"/>
  <c r="H501" i="8"/>
  <c r="H502" i="8"/>
  <c r="H503" i="8"/>
  <c r="I503" i="8" s="1"/>
  <c r="H504" i="8"/>
  <c r="H505" i="8"/>
  <c r="H506" i="8"/>
  <c r="H507" i="8"/>
  <c r="H508" i="8"/>
  <c r="H509" i="8"/>
  <c r="H510" i="8"/>
  <c r="H511" i="8"/>
  <c r="I511" i="8" s="1"/>
  <c r="H512" i="8"/>
  <c r="H513" i="8"/>
  <c r="H514" i="8"/>
  <c r="H515" i="8"/>
  <c r="H516" i="8"/>
  <c r="H517" i="8"/>
  <c r="H518" i="8"/>
  <c r="H519" i="8"/>
  <c r="I519" i="8" s="1"/>
  <c r="H520" i="8"/>
  <c r="H521" i="8"/>
  <c r="H522" i="8"/>
  <c r="H523" i="8"/>
  <c r="H524" i="8"/>
  <c r="H525" i="8"/>
  <c r="H526" i="8"/>
  <c r="H527" i="8"/>
  <c r="I527" i="8" s="1"/>
  <c r="H528" i="8"/>
  <c r="H529" i="8"/>
  <c r="H530" i="8"/>
  <c r="H531" i="8"/>
  <c r="H532" i="8"/>
  <c r="H533" i="8"/>
  <c r="H534" i="8"/>
  <c r="H535" i="8"/>
  <c r="I535" i="8" s="1"/>
  <c r="H536" i="8"/>
  <c r="H537" i="8"/>
  <c r="H538" i="8"/>
  <c r="H539" i="8"/>
  <c r="H540" i="8"/>
  <c r="H541" i="8"/>
  <c r="H542" i="8"/>
  <c r="H543" i="8"/>
  <c r="I543" i="8" s="1"/>
  <c r="H544" i="8"/>
  <c r="H545" i="8"/>
  <c r="H546" i="8"/>
  <c r="H547" i="8"/>
  <c r="H548" i="8"/>
  <c r="H549" i="8"/>
  <c r="H550" i="8"/>
  <c r="H551" i="8"/>
  <c r="I551" i="8" s="1"/>
  <c r="H552" i="8"/>
  <c r="H553" i="8"/>
  <c r="H554" i="8"/>
  <c r="H555" i="8"/>
  <c r="H556" i="8"/>
  <c r="H557" i="8"/>
  <c r="H558" i="8"/>
  <c r="H559" i="8"/>
  <c r="I559" i="8" s="1"/>
  <c r="H560" i="8"/>
  <c r="H561" i="8"/>
  <c r="H562" i="8"/>
  <c r="H563" i="8"/>
  <c r="H564" i="8"/>
  <c r="H565" i="8"/>
  <c r="H566" i="8"/>
  <c r="H567" i="8"/>
  <c r="I567" i="8" s="1"/>
  <c r="H568" i="8"/>
  <c r="H569" i="8"/>
  <c r="H570" i="8"/>
  <c r="H571" i="8"/>
  <c r="H572" i="8"/>
  <c r="H573" i="8"/>
  <c r="H574" i="8"/>
  <c r="H575" i="8"/>
  <c r="I575" i="8" s="1"/>
  <c r="H576" i="8"/>
  <c r="H577" i="8"/>
  <c r="H578" i="8"/>
  <c r="H579" i="8"/>
  <c r="H580" i="8"/>
  <c r="H581" i="8"/>
  <c r="H582" i="8"/>
  <c r="H583" i="8"/>
  <c r="I583" i="8" s="1"/>
  <c r="H584" i="8"/>
  <c r="H585" i="8"/>
  <c r="H586" i="8"/>
  <c r="H587" i="8"/>
  <c r="H588" i="8"/>
  <c r="H589" i="8"/>
  <c r="H590" i="8"/>
  <c r="H591" i="8"/>
  <c r="I591" i="8" s="1"/>
  <c r="H592" i="8"/>
  <c r="H593" i="8"/>
  <c r="H594" i="8"/>
  <c r="H595" i="8"/>
  <c r="H596" i="8"/>
  <c r="H597" i="8"/>
  <c r="H598" i="8"/>
  <c r="H599" i="8"/>
  <c r="I599" i="8" s="1"/>
  <c r="H600" i="8"/>
  <c r="H601" i="8"/>
  <c r="H602" i="8"/>
  <c r="H603" i="8"/>
  <c r="H604" i="8"/>
  <c r="H605" i="8"/>
  <c r="H606" i="8"/>
  <c r="H607" i="8"/>
  <c r="I607" i="8" s="1"/>
  <c r="H608" i="8"/>
  <c r="H609" i="8"/>
  <c r="H610" i="8"/>
  <c r="H611" i="8"/>
  <c r="H612" i="8"/>
  <c r="H613" i="8"/>
  <c r="H614" i="8"/>
  <c r="H615" i="8"/>
  <c r="I615" i="8" s="1"/>
  <c r="H616" i="8"/>
  <c r="H617" i="8"/>
  <c r="H618" i="8"/>
  <c r="H619" i="8"/>
  <c r="H620" i="8"/>
  <c r="H621" i="8"/>
  <c r="H622" i="8"/>
  <c r="H623" i="8"/>
  <c r="I623" i="8" s="1"/>
  <c r="H624" i="8"/>
  <c r="H625" i="8"/>
  <c r="H626" i="8"/>
  <c r="H627" i="8"/>
  <c r="H628" i="8"/>
  <c r="H629" i="8"/>
  <c r="H630" i="8"/>
  <c r="H631" i="8"/>
  <c r="I631" i="8" s="1"/>
  <c r="H632" i="8"/>
  <c r="H633" i="8"/>
  <c r="H634" i="8"/>
  <c r="H635" i="8"/>
  <c r="H636" i="8"/>
  <c r="H637" i="8"/>
  <c r="H638" i="8"/>
  <c r="H639" i="8"/>
  <c r="I639" i="8" s="1"/>
  <c r="H640" i="8"/>
  <c r="H641" i="8"/>
  <c r="H642" i="8"/>
  <c r="H643" i="8"/>
  <c r="H644" i="8"/>
  <c r="H645" i="8"/>
  <c r="H646" i="8"/>
  <c r="H647" i="8"/>
  <c r="I647" i="8" s="1"/>
  <c r="H648" i="8"/>
  <c r="H649" i="8"/>
  <c r="H650" i="8"/>
  <c r="H651" i="8"/>
  <c r="H652" i="8"/>
  <c r="H653" i="8"/>
  <c r="H654" i="8"/>
  <c r="H655" i="8"/>
  <c r="I655" i="8" s="1"/>
  <c r="H656" i="8"/>
  <c r="H657" i="8"/>
  <c r="H658" i="8"/>
  <c r="H659" i="8"/>
  <c r="H660" i="8"/>
  <c r="H661" i="8"/>
  <c r="H662" i="8"/>
  <c r="H663" i="8"/>
  <c r="I663" i="8" s="1"/>
  <c r="H664" i="8"/>
  <c r="H665" i="8"/>
  <c r="H666" i="8"/>
  <c r="H667" i="8"/>
  <c r="H668" i="8"/>
  <c r="H669" i="8"/>
  <c r="H670" i="8"/>
  <c r="H671" i="8"/>
  <c r="I671" i="8" s="1"/>
  <c r="H672" i="8"/>
  <c r="H673" i="8"/>
  <c r="H674" i="8"/>
  <c r="H675" i="8"/>
  <c r="H676" i="8"/>
  <c r="H677" i="8"/>
  <c r="H678" i="8"/>
  <c r="H679" i="8"/>
  <c r="I679" i="8" s="1"/>
  <c r="H680" i="8"/>
  <c r="H681" i="8"/>
  <c r="H682" i="8"/>
  <c r="H683" i="8"/>
  <c r="H684" i="8"/>
  <c r="H685" i="8"/>
  <c r="H686" i="8"/>
  <c r="H687" i="8"/>
  <c r="I687" i="8" s="1"/>
  <c r="H688" i="8"/>
  <c r="H689" i="8"/>
  <c r="H690" i="8"/>
  <c r="H691" i="8"/>
  <c r="H692" i="8"/>
  <c r="H693" i="8"/>
  <c r="H694" i="8"/>
  <c r="H695" i="8"/>
  <c r="I695" i="8" s="1"/>
  <c r="H696" i="8"/>
  <c r="H697" i="8"/>
  <c r="H698" i="8"/>
  <c r="H699" i="8"/>
  <c r="H700" i="8"/>
  <c r="H701" i="8"/>
  <c r="H702" i="8"/>
  <c r="H703" i="8"/>
  <c r="I703" i="8" s="1"/>
  <c r="H704" i="8"/>
  <c r="H705" i="8"/>
  <c r="H706" i="8"/>
  <c r="H707" i="8"/>
  <c r="H708" i="8"/>
  <c r="H709" i="8"/>
  <c r="H710" i="8"/>
  <c r="H711" i="8"/>
  <c r="I711" i="8" s="1"/>
  <c r="H712" i="8"/>
  <c r="H713" i="8"/>
  <c r="H714" i="8"/>
  <c r="H715" i="8"/>
  <c r="H716" i="8"/>
  <c r="H717" i="8"/>
  <c r="H718" i="8"/>
  <c r="H719" i="8"/>
  <c r="I719" i="8" s="1"/>
  <c r="H720" i="8"/>
  <c r="H721" i="8"/>
  <c r="H722" i="8"/>
  <c r="H723" i="8"/>
  <c r="H724" i="8"/>
  <c r="H725" i="8"/>
  <c r="H726" i="8"/>
  <c r="H727" i="8"/>
  <c r="I727" i="8" s="1"/>
  <c r="H728" i="8"/>
  <c r="H729" i="8"/>
  <c r="H730" i="8"/>
  <c r="H731" i="8"/>
  <c r="H732" i="8"/>
  <c r="H733" i="8"/>
  <c r="H734" i="8"/>
  <c r="H735" i="8"/>
  <c r="I735" i="8" s="1"/>
  <c r="H736" i="8"/>
  <c r="H737" i="8"/>
  <c r="H738" i="8"/>
  <c r="H739" i="8"/>
  <c r="H740" i="8"/>
  <c r="H741" i="8"/>
  <c r="H742" i="8"/>
  <c r="H743" i="8"/>
  <c r="I743" i="8" s="1"/>
  <c r="H744" i="8"/>
  <c r="H745" i="8"/>
  <c r="H746" i="8"/>
  <c r="H747" i="8"/>
  <c r="H748" i="8"/>
  <c r="H749" i="8"/>
  <c r="H750" i="8"/>
  <c r="H751" i="8"/>
  <c r="I751" i="8" s="1"/>
  <c r="H752" i="8"/>
  <c r="H753" i="8"/>
  <c r="H754" i="8"/>
  <c r="H755" i="8"/>
  <c r="H756" i="8"/>
  <c r="H757" i="8"/>
  <c r="H758" i="8"/>
  <c r="H759" i="8"/>
  <c r="I759" i="8" s="1"/>
  <c r="H760" i="8"/>
  <c r="H761" i="8"/>
  <c r="H762" i="8"/>
  <c r="H763" i="8"/>
  <c r="H764" i="8"/>
  <c r="H765" i="8"/>
  <c r="H766" i="8"/>
  <c r="H767" i="8"/>
  <c r="I767" i="8" s="1"/>
  <c r="H768" i="8"/>
  <c r="H769" i="8"/>
  <c r="H770" i="8"/>
  <c r="H771" i="8"/>
  <c r="H772" i="8"/>
  <c r="H773" i="8"/>
  <c r="H774" i="8"/>
  <c r="H775" i="8"/>
  <c r="I775" i="8" s="1"/>
  <c r="H776" i="8"/>
  <c r="H777" i="8"/>
  <c r="H778" i="8"/>
  <c r="H779" i="8"/>
  <c r="H780" i="8"/>
  <c r="H781" i="8"/>
  <c r="H782" i="8"/>
  <c r="H783" i="8"/>
  <c r="I783" i="8" s="1"/>
  <c r="H784" i="8"/>
  <c r="H785" i="8"/>
  <c r="H786" i="8"/>
  <c r="H787" i="8"/>
  <c r="H788" i="8"/>
  <c r="H789" i="8"/>
  <c r="H790" i="8"/>
  <c r="H791" i="8"/>
  <c r="I791" i="8" s="1"/>
  <c r="H792" i="8"/>
  <c r="H793" i="8"/>
  <c r="H794" i="8"/>
  <c r="H795" i="8"/>
  <c r="H796" i="8"/>
  <c r="H797" i="8"/>
  <c r="H798" i="8"/>
  <c r="H799" i="8"/>
  <c r="I799" i="8" s="1"/>
  <c r="H800" i="8"/>
  <c r="H801" i="8"/>
  <c r="H802" i="8"/>
  <c r="H803" i="8"/>
  <c r="H804" i="8"/>
  <c r="H805" i="8"/>
  <c r="H806" i="8"/>
  <c r="H807" i="8"/>
  <c r="I807" i="8" s="1"/>
  <c r="H808" i="8"/>
  <c r="H809" i="8"/>
  <c r="H810" i="8"/>
  <c r="H811" i="8"/>
  <c r="H812" i="8"/>
  <c r="H813" i="8"/>
  <c r="H814" i="8"/>
  <c r="H815" i="8"/>
  <c r="I815" i="8" s="1"/>
  <c r="H816" i="8"/>
  <c r="H817" i="8"/>
  <c r="H818" i="8"/>
  <c r="H819" i="8"/>
  <c r="H820" i="8"/>
  <c r="H821" i="8"/>
  <c r="H822" i="8"/>
  <c r="H823" i="8"/>
  <c r="I823" i="8" s="1"/>
  <c r="H824" i="8"/>
  <c r="H825" i="8"/>
  <c r="H826" i="8"/>
  <c r="H827" i="8"/>
  <c r="H828" i="8"/>
  <c r="H829" i="8"/>
  <c r="H830" i="8"/>
  <c r="H831" i="8"/>
  <c r="I831" i="8" s="1"/>
  <c r="H832" i="8"/>
  <c r="H833" i="8"/>
  <c r="H834" i="8"/>
  <c r="H835" i="8"/>
  <c r="H836" i="8"/>
  <c r="H837" i="8"/>
  <c r="H838" i="8"/>
  <c r="H839" i="8"/>
  <c r="I839" i="8" s="1"/>
  <c r="H840" i="8"/>
  <c r="H841" i="8"/>
  <c r="H842" i="8"/>
  <c r="H843" i="8"/>
  <c r="H844" i="8"/>
  <c r="H845" i="8"/>
  <c r="H846" i="8"/>
  <c r="H847" i="8"/>
  <c r="I847" i="8" s="1"/>
  <c r="H848" i="8"/>
  <c r="H849" i="8"/>
  <c r="H850" i="8"/>
  <c r="H851" i="8"/>
  <c r="H852" i="8"/>
  <c r="H853" i="8"/>
  <c r="H854" i="8"/>
  <c r="H855" i="8"/>
  <c r="I855" i="8" s="1"/>
  <c r="H856" i="8"/>
  <c r="H857" i="8"/>
  <c r="H858" i="8"/>
  <c r="H859" i="8"/>
  <c r="H860" i="8"/>
  <c r="H861" i="8"/>
  <c r="H862" i="8"/>
  <c r="H863" i="8"/>
  <c r="I863" i="8" s="1"/>
  <c r="H864" i="8"/>
  <c r="H865" i="8"/>
  <c r="H866" i="8"/>
  <c r="H867" i="8"/>
  <c r="H868" i="8"/>
  <c r="H869" i="8"/>
  <c r="H870" i="8"/>
  <c r="H871" i="8"/>
  <c r="I871" i="8" s="1"/>
  <c r="H872" i="8"/>
  <c r="H873" i="8"/>
  <c r="H874" i="8"/>
  <c r="H875" i="8"/>
  <c r="H876" i="8"/>
  <c r="H877" i="8"/>
  <c r="H878" i="8"/>
  <c r="H879" i="8"/>
  <c r="I879" i="8" s="1"/>
  <c r="H880" i="8"/>
  <c r="H881" i="8"/>
  <c r="H882" i="8"/>
  <c r="H883" i="8"/>
  <c r="H884" i="8"/>
  <c r="H885" i="8"/>
  <c r="H886" i="8"/>
  <c r="H887" i="8"/>
  <c r="I887" i="8" s="1"/>
  <c r="H888" i="8"/>
  <c r="H889" i="8"/>
  <c r="H890" i="8"/>
  <c r="H891" i="8"/>
  <c r="H892" i="8"/>
  <c r="H893" i="8"/>
  <c r="H894" i="8"/>
  <c r="H895" i="8"/>
  <c r="I895" i="8" s="1"/>
  <c r="H896" i="8"/>
  <c r="H897" i="8"/>
  <c r="H898" i="8"/>
  <c r="H899" i="8"/>
  <c r="H900" i="8"/>
  <c r="H901" i="8"/>
  <c r="H902" i="8"/>
  <c r="H903" i="8"/>
  <c r="I903" i="8" s="1"/>
  <c r="H904" i="8"/>
  <c r="H905" i="8"/>
  <c r="H906" i="8"/>
  <c r="H907" i="8"/>
  <c r="H908" i="8"/>
  <c r="H909" i="8"/>
  <c r="H910" i="8"/>
  <c r="H911" i="8"/>
  <c r="I911" i="8" s="1"/>
  <c r="H912" i="8"/>
  <c r="H913" i="8"/>
  <c r="H914" i="8"/>
  <c r="H915" i="8"/>
  <c r="H916" i="8"/>
  <c r="H917" i="8"/>
  <c r="H918" i="8"/>
  <c r="H919" i="8"/>
  <c r="I919" i="8" s="1"/>
  <c r="H920" i="8"/>
  <c r="H921" i="8"/>
  <c r="H922" i="8"/>
  <c r="H923" i="8"/>
  <c r="H924" i="8"/>
  <c r="H925" i="8"/>
  <c r="H926" i="8"/>
  <c r="H927" i="8"/>
  <c r="I927" i="8" s="1"/>
  <c r="H928" i="8"/>
  <c r="H929" i="8"/>
  <c r="H930" i="8"/>
  <c r="H931" i="8"/>
  <c r="H932" i="8"/>
  <c r="H933" i="8"/>
  <c r="H934" i="8"/>
  <c r="H935" i="8"/>
  <c r="I935" i="8" s="1"/>
  <c r="H936" i="8"/>
  <c r="H937" i="8"/>
  <c r="H938" i="8"/>
  <c r="H939" i="8"/>
  <c r="H940" i="8"/>
  <c r="H941" i="8"/>
  <c r="H942" i="8"/>
  <c r="H943" i="8"/>
  <c r="I943" i="8" s="1"/>
  <c r="H944" i="8"/>
  <c r="H945" i="8"/>
  <c r="H946" i="8"/>
  <c r="H947" i="8"/>
  <c r="H948" i="8"/>
  <c r="H949" i="8"/>
  <c r="H950" i="8"/>
  <c r="H951" i="8"/>
  <c r="I951" i="8" s="1"/>
  <c r="H952" i="8"/>
  <c r="H953" i="8"/>
  <c r="H954" i="8"/>
  <c r="H955" i="8"/>
  <c r="H956" i="8"/>
  <c r="H957" i="8"/>
  <c r="H958" i="8"/>
  <c r="H959" i="8"/>
  <c r="I959" i="8" s="1"/>
  <c r="H960" i="8"/>
  <c r="H961" i="8"/>
  <c r="H962" i="8"/>
  <c r="H963" i="8"/>
  <c r="H964" i="8"/>
  <c r="H965" i="8"/>
  <c r="H966" i="8"/>
  <c r="H967" i="8"/>
  <c r="I967" i="8" s="1"/>
  <c r="H968" i="8"/>
  <c r="H969" i="8"/>
  <c r="H970" i="8"/>
  <c r="H971" i="8"/>
  <c r="H972" i="8"/>
  <c r="H973" i="8"/>
  <c r="H974" i="8"/>
  <c r="H975" i="8"/>
  <c r="I975" i="8" s="1"/>
  <c r="H976" i="8"/>
  <c r="H977" i="8"/>
  <c r="H978" i="8"/>
  <c r="H979" i="8"/>
  <c r="H980" i="8"/>
  <c r="H981" i="8"/>
  <c r="H982" i="8"/>
  <c r="H983" i="8"/>
  <c r="I983" i="8" s="1"/>
  <c r="H984" i="8"/>
  <c r="H985" i="8"/>
  <c r="H986" i="8"/>
  <c r="H987" i="8"/>
  <c r="H988" i="8"/>
  <c r="H989" i="8"/>
  <c r="H990" i="8"/>
  <c r="H991" i="8"/>
  <c r="I991" i="8" s="1"/>
  <c r="H992" i="8"/>
  <c r="H993" i="8"/>
  <c r="H994" i="8"/>
  <c r="H995" i="8"/>
  <c r="H996" i="8"/>
  <c r="H997" i="8"/>
  <c r="H998" i="8"/>
  <c r="H999" i="8"/>
  <c r="I999" i="8" s="1"/>
  <c r="I284" i="8"/>
  <c r="I285" i="8"/>
  <c r="I286" i="8"/>
  <c r="I288" i="8"/>
  <c r="I289" i="8"/>
  <c r="I290" i="8"/>
  <c r="I291" i="8"/>
  <c r="I292" i="8"/>
  <c r="I293" i="8"/>
  <c r="I294" i="8"/>
  <c r="I296" i="8"/>
  <c r="I297" i="8"/>
  <c r="I298" i="8"/>
  <c r="I299" i="8"/>
  <c r="I300" i="8"/>
  <c r="I301" i="8"/>
  <c r="I302" i="8"/>
  <c r="I304" i="8"/>
  <c r="I305" i="8"/>
  <c r="I306" i="8"/>
  <c r="I307" i="8"/>
  <c r="I308" i="8"/>
  <c r="I309" i="8"/>
  <c r="I310" i="8"/>
  <c r="I312" i="8"/>
  <c r="I313" i="8"/>
  <c r="I314" i="8"/>
  <c r="I315" i="8"/>
  <c r="I316" i="8"/>
  <c r="I317" i="8"/>
  <c r="I318" i="8"/>
  <c r="I320" i="8"/>
  <c r="I321" i="8"/>
  <c r="I322" i="8"/>
  <c r="I323" i="8"/>
  <c r="I324" i="8"/>
  <c r="I325" i="8"/>
  <c r="I326" i="8"/>
  <c r="I328" i="8"/>
  <c r="I329" i="8"/>
  <c r="I330" i="8"/>
  <c r="I331" i="8"/>
  <c r="I332" i="8"/>
  <c r="I333" i="8"/>
  <c r="I334" i="8"/>
  <c r="I336" i="8"/>
  <c r="I337" i="8"/>
  <c r="I338" i="8"/>
  <c r="I339" i="8"/>
  <c r="I340" i="8"/>
  <c r="I341" i="8"/>
  <c r="I342" i="8"/>
  <c r="I344" i="8"/>
  <c r="I345" i="8"/>
  <c r="I346" i="8"/>
  <c r="I347" i="8"/>
  <c r="I348" i="8"/>
  <c r="I349" i="8"/>
  <c r="I350" i="8"/>
  <c r="I352" i="8"/>
  <c r="I353" i="8"/>
  <c r="I354" i="8"/>
  <c r="I355" i="8"/>
  <c r="I356" i="8"/>
  <c r="I357" i="8"/>
  <c r="I358" i="8"/>
  <c r="I360" i="8"/>
  <c r="I361" i="8"/>
  <c r="I362" i="8"/>
  <c r="I363" i="8"/>
  <c r="I364" i="8"/>
  <c r="I365" i="8"/>
  <c r="I366" i="8"/>
  <c r="I368" i="8"/>
  <c r="I369" i="8"/>
  <c r="I370" i="8"/>
  <c r="I371" i="8"/>
  <c r="I372" i="8"/>
  <c r="I373" i="8"/>
  <c r="I374" i="8"/>
  <c r="I376" i="8"/>
  <c r="I377" i="8"/>
  <c r="I378" i="8"/>
  <c r="I379" i="8"/>
  <c r="I380" i="8"/>
  <c r="I381" i="8"/>
  <c r="I382" i="8"/>
  <c r="I384" i="8"/>
  <c r="I385" i="8"/>
  <c r="I386" i="8"/>
  <c r="I387" i="8"/>
  <c r="I388" i="8"/>
  <c r="I389" i="8"/>
  <c r="I390" i="8"/>
  <c r="I392" i="8"/>
  <c r="I393" i="8"/>
  <c r="I394" i="8"/>
  <c r="I395" i="8"/>
  <c r="I396" i="8"/>
  <c r="I397" i="8"/>
  <c r="I398" i="8"/>
  <c r="I400" i="8"/>
  <c r="I401" i="8"/>
  <c r="I402" i="8"/>
  <c r="I403" i="8"/>
  <c r="I404" i="8"/>
  <c r="I405" i="8"/>
  <c r="I406" i="8"/>
  <c r="I408" i="8"/>
  <c r="I409" i="8"/>
  <c r="I410" i="8"/>
  <c r="I411" i="8"/>
  <c r="I412" i="8"/>
  <c r="I413" i="8"/>
  <c r="I414" i="8"/>
  <c r="I416" i="8"/>
  <c r="I417" i="8"/>
  <c r="I418" i="8"/>
  <c r="I419" i="8"/>
  <c r="I420" i="8"/>
  <c r="I421" i="8"/>
  <c r="I422" i="8"/>
  <c r="I424" i="8"/>
  <c r="I425" i="8"/>
  <c r="I426" i="8"/>
  <c r="I427" i="8"/>
  <c r="I428" i="8"/>
  <c r="I429" i="8"/>
  <c r="I430" i="8"/>
  <c r="I432" i="8"/>
  <c r="I433" i="8"/>
  <c r="I434" i="8"/>
  <c r="I435" i="8"/>
  <c r="I436" i="8"/>
  <c r="I437" i="8"/>
  <c r="I438" i="8"/>
  <c r="I440" i="8"/>
  <c r="I441" i="8"/>
  <c r="I442" i="8"/>
  <c r="I443" i="8"/>
  <c r="I444" i="8"/>
  <c r="I445" i="8"/>
  <c r="I446" i="8"/>
  <c r="I448" i="8"/>
  <c r="I449" i="8"/>
  <c r="I450" i="8"/>
  <c r="I451" i="8"/>
  <c r="I452" i="8"/>
  <c r="I453" i="8"/>
  <c r="I454" i="8"/>
  <c r="I456" i="8"/>
  <c r="I457" i="8"/>
  <c r="I458" i="8"/>
  <c r="I459" i="8"/>
  <c r="I460" i="8"/>
  <c r="I461" i="8"/>
  <c r="I462" i="8"/>
  <c r="I464" i="8"/>
  <c r="I465" i="8"/>
  <c r="I466" i="8"/>
  <c r="I467" i="8"/>
  <c r="I468" i="8"/>
  <c r="I469" i="8"/>
  <c r="I470" i="8"/>
  <c r="I472" i="8"/>
  <c r="I473" i="8"/>
  <c r="I474" i="8"/>
  <c r="I475" i="8"/>
  <c r="I476" i="8"/>
  <c r="I477" i="8"/>
  <c r="I478" i="8"/>
  <c r="I480" i="8"/>
  <c r="I481" i="8"/>
  <c r="I482" i="8"/>
  <c r="I483" i="8"/>
  <c r="I484" i="8"/>
  <c r="I485" i="8"/>
  <c r="I486" i="8"/>
  <c r="I488" i="8"/>
  <c r="I489" i="8"/>
  <c r="I490" i="8"/>
  <c r="I491" i="8"/>
  <c r="I492" i="8"/>
  <c r="I493" i="8"/>
  <c r="I494" i="8"/>
  <c r="I496" i="8"/>
  <c r="I497" i="8"/>
  <c r="I498" i="8"/>
  <c r="I499" i="8"/>
  <c r="I500" i="8"/>
  <c r="I501" i="8"/>
  <c r="I502" i="8"/>
  <c r="I504" i="8"/>
  <c r="I505" i="8"/>
  <c r="I506" i="8"/>
  <c r="I507" i="8"/>
  <c r="I508" i="8"/>
  <c r="I509" i="8"/>
  <c r="I510" i="8"/>
  <c r="I512" i="8"/>
  <c r="I513" i="8"/>
  <c r="I514" i="8"/>
  <c r="I515" i="8"/>
  <c r="I516" i="8"/>
  <c r="I517" i="8"/>
  <c r="I518" i="8"/>
  <c r="I520" i="8"/>
  <c r="I521" i="8"/>
  <c r="I522" i="8"/>
  <c r="I523" i="8"/>
  <c r="I524" i="8"/>
  <c r="I525" i="8"/>
  <c r="I526" i="8"/>
  <c r="I528" i="8"/>
  <c r="I529" i="8"/>
  <c r="I530" i="8"/>
  <c r="I531" i="8"/>
  <c r="I532" i="8"/>
  <c r="I533" i="8"/>
  <c r="I534" i="8"/>
  <c r="I536" i="8"/>
  <c r="I537" i="8"/>
  <c r="I538" i="8"/>
  <c r="I539" i="8"/>
  <c r="I540" i="8"/>
  <c r="I541" i="8"/>
  <c r="I542" i="8"/>
  <c r="I544" i="8"/>
  <c r="I545" i="8"/>
  <c r="I546" i="8"/>
  <c r="I547" i="8"/>
  <c r="I548" i="8"/>
  <c r="I549" i="8"/>
  <c r="I550" i="8"/>
  <c r="I552" i="8"/>
  <c r="I553" i="8"/>
  <c r="I554" i="8"/>
  <c r="I555" i="8"/>
  <c r="I556" i="8"/>
  <c r="I557" i="8"/>
  <c r="I558" i="8"/>
  <c r="I560" i="8"/>
  <c r="I561" i="8"/>
  <c r="I562" i="8"/>
  <c r="I563" i="8"/>
  <c r="I564" i="8"/>
  <c r="I565" i="8"/>
  <c r="I566" i="8"/>
  <c r="I568" i="8"/>
  <c r="I569" i="8"/>
  <c r="I570" i="8"/>
  <c r="I571" i="8"/>
  <c r="I572" i="8"/>
  <c r="I573" i="8"/>
  <c r="I574" i="8"/>
  <c r="I576" i="8"/>
  <c r="I577" i="8"/>
  <c r="I578" i="8"/>
  <c r="I579" i="8"/>
  <c r="I580" i="8"/>
  <c r="I581" i="8"/>
  <c r="I582" i="8"/>
  <c r="I584" i="8"/>
  <c r="I585" i="8"/>
  <c r="I586" i="8"/>
  <c r="I587" i="8"/>
  <c r="I588" i="8"/>
  <c r="I589" i="8"/>
  <c r="I590" i="8"/>
  <c r="I592" i="8"/>
  <c r="I593" i="8"/>
  <c r="I594" i="8"/>
  <c r="I595" i="8"/>
  <c r="I596" i="8"/>
  <c r="I597" i="8"/>
  <c r="I598" i="8"/>
  <c r="I600" i="8"/>
  <c r="I601" i="8"/>
  <c r="I602" i="8"/>
  <c r="I603" i="8"/>
  <c r="I604" i="8"/>
  <c r="I605" i="8"/>
  <c r="I606" i="8"/>
  <c r="I608" i="8"/>
  <c r="I609" i="8"/>
  <c r="I610" i="8"/>
  <c r="I611" i="8"/>
  <c r="I612" i="8"/>
  <c r="I613" i="8"/>
  <c r="I614" i="8"/>
  <c r="I616" i="8"/>
  <c r="I617" i="8"/>
  <c r="I618" i="8"/>
  <c r="I619" i="8"/>
  <c r="I620" i="8"/>
  <c r="I621" i="8"/>
  <c r="I622" i="8"/>
  <c r="I624" i="8"/>
  <c r="I625" i="8"/>
  <c r="I626" i="8"/>
  <c r="I627" i="8"/>
  <c r="I628" i="8"/>
  <c r="I629" i="8"/>
  <c r="I630" i="8"/>
  <c r="I632" i="8"/>
  <c r="I633" i="8"/>
  <c r="I634" i="8"/>
  <c r="I635" i="8"/>
  <c r="I636" i="8"/>
  <c r="I637" i="8"/>
  <c r="I638" i="8"/>
  <c r="I640" i="8"/>
  <c r="I641" i="8"/>
  <c r="I642" i="8"/>
  <c r="I643" i="8"/>
  <c r="I644" i="8"/>
  <c r="I645" i="8"/>
  <c r="I646" i="8"/>
  <c r="I648" i="8"/>
  <c r="I649" i="8"/>
  <c r="I650" i="8"/>
  <c r="I651" i="8"/>
  <c r="I652" i="8"/>
  <c r="I653" i="8"/>
  <c r="I654" i="8"/>
  <c r="I656" i="8"/>
  <c r="I657" i="8"/>
  <c r="I658" i="8"/>
  <c r="I659" i="8"/>
  <c r="I660" i="8"/>
  <c r="I661" i="8"/>
  <c r="I662" i="8"/>
  <c r="I664" i="8"/>
  <c r="I665" i="8"/>
  <c r="I666" i="8"/>
  <c r="I667" i="8"/>
  <c r="I668" i="8"/>
  <c r="I669" i="8"/>
  <c r="I670" i="8"/>
  <c r="I672" i="8"/>
  <c r="I673" i="8"/>
  <c r="I674" i="8"/>
  <c r="I675" i="8"/>
  <c r="I676" i="8"/>
  <c r="I677" i="8"/>
  <c r="I678" i="8"/>
  <c r="I680" i="8"/>
  <c r="I681" i="8"/>
  <c r="I682" i="8"/>
  <c r="I683" i="8"/>
  <c r="I684" i="8"/>
  <c r="I685" i="8"/>
  <c r="I686" i="8"/>
  <c r="I688" i="8"/>
  <c r="I689" i="8"/>
  <c r="I690" i="8"/>
  <c r="I691" i="8"/>
  <c r="I692" i="8"/>
  <c r="I693" i="8"/>
  <c r="I694" i="8"/>
  <c r="I696" i="8"/>
  <c r="I697" i="8"/>
  <c r="I698" i="8"/>
  <c r="I699" i="8"/>
  <c r="I700" i="8"/>
  <c r="I701" i="8"/>
  <c r="I702" i="8"/>
  <c r="I704" i="8"/>
  <c r="I705" i="8"/>
  <c r="I706" i="8"/>
  <c r="I707" i="8"/>
  <c r="I708" i="8"/>
  <c r="I709" i="8"/>
  <c r="I710" i="8"/>
  <c r="I712" i="8"/>
  <c r="I713" i="8"/>
  <c r="I714" i="8"/>
  <c r="I715" i="8"/>
  <c r="I716" i="8"/>
  <c r="I717" i="8"/>
  <c r="I718" i="8"/>
  <c r="I720" i="8"/>
  <c r="I721" i="8"/>
  <c r="I722" i="8"/>
  <c r="I723" i="8"/>
  <c r="I724" i="8"/>
  <c r="I725" i="8"/>
  <c r="I726" i="8"/>
  <c r="I728" i="8"/>
  <c r="I729" i="8"/>
  <c r="I730" i="8"/>
  <c r="I731" i="8"/>
  <c r="I732" i="8"/>
  <c r="I733" i="8"/>
  <c r="I734" i="8"/>
  <c r="I736" i="8"/>
  <c r="I737" i="8"/>
  <c r="I738" i="8"/>
  <c r="I739" i="8"/>
  <c r="I740" i="8"/>
  <c r="I741" i="8"/>
  <c r="I742" i="8"/>
  <c r="I744" i="8"/>
  <c r="I745" i="8"/>
  <c r="I746" i="8"/>
  <c r="I747" i="8"/>
  <c r="I748" i="8"/>
  <c r="I749" i="8"/>
  <c r="I750" i="8"/>
  <c r="I752" i="8"/>
  <c r="I753" i="8"/>
  <c r="I754" i="8"/>
  <c r="I755" i="8"/>
  <c r="I756" i="8"/>
  <c r="I757" i="8"/>
  <c r="I758" i="8"/>
  <c r="I760" i="8"/>
  <c r="I761" i="8"/>
  <c r="I762" i="8"/>
  <c r="I763" i="8"/>
  <c r="I764" i="8"/>
  <c r="I765" i="8"/>
  <c r="I766" i="8"/>
  <c r="I768" i="8"/>
  <c r="I769" i="8"/>
  <c r="I770" i="8"/>
  <c r="I771" i="8"/>
  <c r="I772" i="8"/>
  <c r="I773" i="8"/>
  <c r="I774" i="8"/>
  <c r="I776" i="8"/>
  <c r="I777" i="8"/>
  <c r="I778" i="8"/>
  <c r="I779" i="8"/>
  <c r="I780" i="8"/>
  <c r="I781" i="8"/>
  <c r="I782" i="8"/>
  <c r="I784" i="8"/>
  <c r="I785" i="8"/>
  <c r="I786" i="8"/>
  <c r="I787" i="8"/>
  <c r="I788" i="8"/>
  <c r="I789" i="8"/>
  <c r="I790" i="8"/>
  <c r="I792" i="8"/>
  <c r="I793" i="8"/>
  <c r="I794" i="8"/>
  <c r="I795" i="8"/>
  <c r="I796" i="8"/>
  <c r="I797" i="8"/>
  <c r="I798" i="8"/>
  <c r="I800" i="8"/>
  <c r="I801" i="8"/>
  <c r="I802" i="8"/>
  <c r="I803" i="8"/>
  <c r="I804" i="8"/>
  <c r="I805" i="8"/>
  <c r="I806" i="8"/>
  <c r="I808" i="8"/>
  <c r="I809" i="8"/>
  <c r="I810" i="8"/>
  <c r="I811" i="8"/>
  <c r="I812" i="8"/>
  <c r="I813" i="8"/>
  <c r="I814" i="8"/>
  <c r="I816" i="8"/>
  <c r="I817" i="8"/>
  <c r="I818" i="8"/>
  <c r="I819" i="8"/>
  <c r="I820" i="8"/>
  <c r="I821" i="8"/>
  <c r="I822" i="8"/>
  <c r="I824" i="8"/>
  <c r="I825" i="8"/>
  <c r="I826" i="8"/>
  <c r="I827" i="8"/>
  <c r="I828" i="8"/>
  <c r="I829" i="8"/>
  <c r="I830" i="8"/>
  <c r="I832" i="8"/>
  <c r="I833" i="8"/>
  <c r="I834" i="8"/>
  <c r="I835" i="8"/>
  <c r="I836" i="8"/>
  <c r="I837" i="8"/>
  <c r="I838" i="8"/>
  <c r="I840" i="8"/>
  <c r="I841" i="8"/>
  <c r="I842" i="8"/>
  <c r="I843" i="8"/>
  <c r="I844" i="8"/>
  <c r="I845" i="8"/>
  <c r="I846" i="8"/>
  <c r="I848" i="8"/>
  <c r="I849" i="8"/>
  <c r="I850" i="8"/>
  <c r="I851" i="8"/>
  <c r="I852" i="8"/>
  <c r="I853" i="8"/>
  <c r="I854" i="8"/>
  <c r="I856" i="8"/>
  <c r="I857" i="8"/>
  <c r="I858" i="8"/>
  <c r="I859" i="8"/>
  <c r="I860" i="8"/>
  <c r="I861" i="8"/>
  <c r="I862" i="8"/>
  <c r="I864" i="8"/>
  <c r="I865" i="8"/>
  <c r="I866" i="8"/>
  <c r="I867" i="8"/>
  <c r="I868" i="8"/>
  <c r="I869" i="8"/>
  <c r="I870" i="8"/>
  <c r="I872" i="8"/>
  <c r="I873" i="8"/>
  <c r="I874" i="8"/>
  <c r="I875" i="8"/>
  <c r="I876" i="8"/>
  <c r="I877" i="8"/>
  <c r="I878" i="8"/>
  <c r="I880" i="8"/>
  <c r="I881" i="8"/>
  <c r="I882" i="8"/>
  <c r="I883" i="8"/>
  <c r="I884" i="8"/>
  <c r="I885" i="8"/>
  <c r="I886" i="8"/>
  <c r="I888" i="8"/>
  <c r="I889" i="8"/>
  <c r="I890" i="8"/>
  <c r="I891" i="8"/>
  <c r="I892" i="8"/>
  <c r="I893" i="8"/>
  <c r="I894" i="8"/>
  <c r="I896" i="8"/>
  <c r="I897" i="8"/>
  <c r="I898" i="8"/>
  <c r="I899" i="8"/>
  <c r="I900" i="8"/>
  <c r="I901" i="8"/>
  <c r="I902" i="8"/>
  <c r="I904" i="8"/>
  <c r="I905" i="8"/>
  <c r="I906" i="8"/>
  <c r="I907" i="8"/>
  <c r="I908" i="8"/>
  <c r="I909" i="8"/>
  <c r="I910" i="8"/>
  <c r="I912" i="8"/>
  <c r="I913" i="8"/>
  <c r="I914" i="8"/>
  <c r="I915" i="8"/>
  <c r="I916" i="8"/>
  <c r="I917" i="8"/>
  <c r="I918" i="8"/>
  <c r="I920" i="8"/>
  <c r="I921" i="8"/>
  <c r="I922" i="8"/>
  <c r="I923" i="8"/>
  <c r="I924" i="8"/>
  <c r="I925" i="8"/>
  <c r="I926" i="8"/>
  <c r="I928" i="8"/>
  <c r="I929" i="8"/>
  <c r="I930" i="8"/>
  <c r="I931" i="8"/>
  <c r="I932" i="8"/>
  <c r="I933" i="8"/>
  <c r="I934" i="8"/>
  <c r="I936" i="8"/>
  <c r="I937" i="8"/>
  <c r="I938" i="8"/>
  <c r="I939" i="8"/>
  <c r="I940" i="8"/>
  <c r="I941" i="8"/>
  <c r="I942" i="8"/>
  <c r="I944" i="8"/>
  <c r="I945" i="8"/>
  <c r="I946" i="8"/>
  <c r="I947" i="8"/>
  <c r="I948" i="8"/>
  <c r="I949" i="8"/>
  <c r="I950" i="8"/>
  <c r="I952" i="8"/>
  <c r="I953" i="8"/>
  <c r="I954" i="8"/>
  <c r="I955" i="8"/>
  <c r="I956" i="8"/>
  <c r="I957" i="8"/>
  <c r="I958" i="8"/>
  <c r="I960" i="8"/>
  <c r="I961" i="8"/>
  <c r="I962" i="8"/>
  <c r="I963" i="8"/>
  <c r="I964" i="8"/>
  <c r="I965" i="8"/>
  <c r="I966" i="8"/>
  <c r="I968" i="8"/>
  <c r="I969" i="8"/>
  <c r="I970" i="8"/>
  <c r="I971" i="8"/>
  <c r="I972" i="8"/>
  <c r="I973" i="8"/>
  <c r="I974" i="8"/>
  <c r="I976" i="8"/>
  <c r="I977" i="8"/>
  <c r="I978" i="8"/>
  <c r="I979" i="8"/>
  <c r="I980" i="8"/>
  <c r="I981" i="8"/>
  <c r="I982" i="8"/>
  <c r="I984" i="8"/>
  <c r="I985" i="8"/>
  <c r="I986" i="8"/>
  <c r="I987" i="8"/>
  <c r="I988" i="8"/>
  <c r="I989" i="8"/>
  <c r="I990" i="8"/>
  <c r="I992" i="8"/>
  <c r="I993" i="8"/>
  <c r="I994" i="8"/>
  <c r="I995" i="8"/>
  <c r="I996" i="8"/>
  <c r="I997" i="8"/>
  <c r="I998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H42" i="8"/>
  <c r="H43" i="8"/>
  <c r="I43" i="8" s="1"/>
  <c r="H44" i="8"/>
  <c r="I44" i="8" s="1"/>
  <c r="H45" i="8"/>
  <c r="H46" i="8"/>
  <c r="H47" i="8"/>
  <c r="I47" i="8" s="1"/>
  <c r="H48" i="8"/>
  <c r="I48" i="8" s="1"/>
  <c r="H49" i="8"/>
  <c r="H50" i="8"/>
  <c r="H51" i="8"/>
  <c r="H52" i="8"/>
  <c r="I52" i="8" s="1"/>
  <c r="H53" i="8"/>
  <c r="H54" i="8"/>
  <c r="H55" i="8"/>
  <c r="H56" i="8"/>
  <c r="I56" i="8" s="1"/>
  <c r="H57" i="8"/>
  <c r="H58" i="8"/>
  <c r="H59" i="8"/>
  <c r="H60" i="8"/>
  <c r="H61" i="8"/>
  <c r="H62" i="8"/>
  <c r="H63" i="8"/>
  <c r="H64" i="8"/>
  <c r="I64" i="8" s="1"/>
  <c r="H65" i="8"/>
  <c r="H66" i="8"/>
  <c r="H67" i="8"/>
  <c r="H68" i="8"/>
  <c r="I68" i="8" s="1"/>
  <c r="H69" i="8"/>
  <c r="H70" i="8"/>
  <c r="H71" i="8"/>
  <c r="I71" i="8" s="1"/>
  <c r="H72" i="8"/>
  <c r="I72" i="8" s="1"/>
  <c r="H73" i="8"/>
  <c r="H74" i="8"/>
  <c r="H75" i="8"/>
  <c r="H76" i="8"/>
  <c r="I76" i="8" s="1"/>
  <c r="H77" i="8"/>
  <c r="H78" i="8"/>
  <c r="H79" i="8"/>
  <c r="I79" i="8" s="1"/>
  <c r="H80" i="8"/>
  <c r="I80" i="8" s="1"/>
  <c r="H81" i="8"/>
  <c r="H82" i="8"/>
  <c r="H83" i="8"/>
  <c r="H84" i="8"/>
  <c r="I84" i="8" s="1"/>
  <c r="H85" i="8"/>
  <c r="H86" i="8"/>
  <c r="H87" i="8"/>
  <c r="I87" i="8" s="1"/>
  <c r="H88" i="8"/>
  <c r="I88" i="8" s="1"/>
  <c r="H89" i="8"/>
  <c r="I89" i="8" s="1"/>
  <c r="H90" i="8"/>
  <c r="H91" i="8"/>
  <c r="H92" i="8"/>
  <c r="H93" i="8"/>
  <c r="H94" i="8"/>
  <c r="H95" i="8"/>
  <c r="I95" i="8" s="1"/>
  <c r="H96" i="8"/>
  <c r="I96" i="8" s="1"/>
  <c r="H97" i="8"/>
  <c r="H98" i="8"/>
  <c r="I98" i="8" s="1"/>
  <c r="H99" i="8"/>
  <c r="H100" i="8"/>
  <c r="H101" i="8"/>
  <c r="H102" i="8"/>
  <c r="H103" i="8"/>
  <c r="I103" i="8" s="1"/>
  <c r="H104" i="8"/>
  <c r="I104" i="8" s="1"/>
  <c r="H105" i="8"/>
  <c r="H106" i="8"/>
  <c r="H107" i="8"/>
  <c r="I107" i="8" s="1"/>
  <c r="H108" i="8"/>
  <c r="I108" i="8" s="1"/>
  <c r="H109" i="8"/>
  <c r="H110" i="8"/>
  <c r="H111" i="8"/>
  <c r="I111" i="8" s="1"/>
  <c r="H112" i="8"/>
  <c r="I112" i="8" s="1"/>
  <c r="H113" i="8"/>
  <c r="H114" i="8"/>
  <c r="H115" i="8"/>
  <c r="H116" i="8"/>
  <c r="I116" i="8" s="1"/>
  <c r="H117" i="8"/>
  <c r="H118" i="8"/>
  <c r="H119" i="8"/>
  <c r="H120" i="8"/>
  <c r="I120" i="8" s="1"/>
  <c r="H121" i="8"/>
  <c r="H122" i="8"/>
  <c r="H123" i="8"/>
  <c r="H124" i="8"/>
  <c r="H125" i="8"/>
  <c r="H126" i="8"/>
  <c r="H127" i="8"/>
  <c r="H128" i="8"/>
  <c r="I128" i="8" s="1"/>
  <c r="H129" i="8"/>
  <c r="H130" i="8"/>
  <c r="H131" i="8"/>
  <c r="H132" i="8"/>
  <c r="I132" i="8" s="1"/>
  <c r="H133" i="8"/>
  <c r="H134" i="8"/>
  <c r="H135" i="8"/>
  <c r="I135" i="8" s="1"/>
  <c r="H136" i="8"/>
  <c r="I136" i="8" s="1"/>
  <c r="H137" i="8"/>
  <c r="H138" i="8"/>
  <c r="H139" i="8"/>
  <c r="H140" i="8"/>
  <c r="I140" i="8" s="1"/>
  <c r="H141" i="8"/>
  <c r="H142" i="8"/>
  <c r="H143" i="8"/>
  <c r="I143" i="8" s="1"/>
  <c r="H144" i="8"/>
  <c r="I144" i="8" s="1"/>
  <c r="H145" i="8"/>
  <c r="I145" i="8" s="1"/>
  <c r="H146" i="8"/>
  <c r="H147" i="8"/>
  <c r="H148" i="8"/>
  <c r="I148" i="8" s="1"/>
  <c r="H149" i="8"/>
  <c r="H150" i="8"/>
  <c r="H151" i="8"/>
  <c r="I151" i="8" s="1"/>
  <c r="H152" i="8"/>
  <c r="I152" i="8" s="1"/>
  <c r="H153" i="8"/>
  <c r="I153" i="8" s="1"/>
  <c r="H154" i="8"/>
  <c r="H155" i="8"/>
  <c r="H156" i="8"/>
  <c r="H157" i="8"/>
  <c r="H158" i="8"/>
  <c r="H159" i="8"/>
  <c r="I159" i="8" s="1"/>
  <c r="H160" i="8"/>
  <c r="I160" i="8" s="1"/>
  <c r="H161" i="8"/>
  <c r="H162" i="8"/>
  <c r="I162" i="8" s="1"/>
  <c r="H163" i="8"/>
  <c r="H164" i="8"/>
  <c r="H165" i="8"/>
  <c r="H166" i="8"/>
  <c r="H167" i="8"/>
  <c r="I167" i="8" s="1"/>
  <c r="H168" i="8"/>
  <c r="I168" i="8" s="1"/>
  <c r="H169" i="8"/>
  <c r="H170" i="8"/>
  <c r="H171" i="8"/>
  <c r="I171" i="8" s="1"/>
  <c r="H172" i="8"/>
  <c r="I172" i="8" s="1"/>
  <c r="H173" i="8"/>
  <c r="H174" i="8"/>
  <c r="H175" i="8"/>
  <c r="I175" i="8" s="1"/>
  <c r="H176" i="8"/>
  <c r="I176" i="8" s="1"/>
  <c r="H177" i="8"/>
  <c r="H178" i="8"/>
  <c r="H179" i="8"/>
  <c r="H180" i="8"/>
  <c r="I180" i="8" s="1"/>
  <c r="H181" i="8"/>
  <c r="H182" i="8"/>
  <c r="H183" i="8"/>
  <c r="H184" i="8"/>
  <c r="I184" i="8" s="1"/>
  <c r="H185" i="8"/>
  <c r="H186" i="8"/>
  <c r="H187" i="8"/>
  <c r="H188" i="8"/>
  <c r="H189" i="8"/>
  <c r="H190" i="8"/>
  <c r="H191" i="8"/>
  <c r="H192" i="8"/>
  <c r="I192" i="8" s="1"/>
  <c r="H193" i="8"/>
  <c r="H194" i="8"/>
  <c r="H195" i="8"/>
  <c r="H196" i="8"/>
  <c r="I196" i="8" s="1"/>
  <c r="H197" i="8"/>
  <c r="H198" i="8"/>
  <c r="H199" i="8"/>
  <c r="I199" i="8" s="1"/>
  <c r="H200" i="8"/>
  <c r="I200" i="8" s="1"/>
  <c r="H201" i="8"/>
  <c r="H202" i="8"/>
  <c r="H203" i="8"/>
  <c r="H204" i="8"/>
  <c r="I204" i="8" s="1"/>
  <c r="H205" i="8"/>
  <c r="H206" i="8"/>
  <c r="H207" i="8"/>
  <c r="I207" i="8" s="1"/>
  <c r="H208" i="8"/>
  <c r="I208" i="8" s="1"/>
  <c r="H209" i="8"/>
  <c r="I209" i="8" s="1"/>
  <c r="H210" i="8"/>
  <c r="H211" i="8"/>
  <c r="H212" i="8"/>
  <c r="I212" i="8" s="1"/>
  <c r="H213" i="8"/>
  <c r="H214" i="8"/>
  <c r="H215" i="8"/>
  <c r="I215" i="8" s="1"/>
  <c r="H216" i="8"/>
  <c r="I216" i="8" s="1"/>
  <c r="H217" i="8"/>
  <c r="I217" i="8" s="1"/>
  <c r="H218" i="8"/>
  <c r="I218" i="8" s="1"/>
  <c r="H219" i="8"/>
  <c r="H220" i="8"/>
  <c r="H221" i="8"/>
  <c r="H222" i="8"/>
  <c r="H223" i="8"/>
  <c r="I223" i="8" s="1"/>
  <c r="H224" i="8"/>
  <c r="I224" i="8" s="1"/>
  <c r="H225" i="8"/>
  <c r="I225" i="8" s="1"/>
  <c r="H226" i="8"/>
  <c r="H227" i="8"/>
  <c r="H228" i="8"/>
  <c r="I228" i="8" s="1"/>
  <c r="H229" i="8"/>
  <c r="H230" i="8"/>
  <c r="H231" i="8"/>
  <c r="H232" i="8"/>
  <c r="I232" i="8" s="1"/>
  <c r="H233" i="8"/>
  <c r="I233" i="8" s="1"/>
  <c r="H234" i="8"/>
  <c r="H235" i="8"/>
  <c r="H236" i="8"/>
  <c r="I236" i="8" s="1"/>
  <c r="H237" i="8"/>
  <c r="H238" i="8"/>
  <c r="H239" i="8"/>
  <c r="I239" i="8" s="1"/>
  <c r="H240" i="8"/>
  <c r="I240" i="8" s="1"/>
  <c r="H241" i="8"/>
  <c r="I241" i="8" s="1"/>
  <c r="H242" i="8"/>
  <c r="H243" i="8"/>
  <c r="H244" i="8"/>
  <c r="I244" i="8" s="1"/>
  <c r="H245" i="8"/>
  <c r="H246" i="8"/>
  <c r="H247" i="8"/>
  <c r="I247" i="8" s="1"/>
  <c r="H248" i="8"/>
  <c r="I248" i="8" s="1"/>
  <c r="H249" i="8"/>
  <c r="I249" i="8" s="1"/>
  <c r="H250" i="8"/>
  <c r="I250" i="8" s="1"/>
  <c r="H251" i="8"/>
  <c r="I251" i="8" s="1"/>
  <c r="H252" i="8"/>
  <c r="H253" i="8"/>
  <c r="H254" i="8"/>
  <c r="H255" i="8"/>
  <c r="I255" i="8" s="1"/>
  <c r="H256" i="8"/>
  <c r="I256" i="8" s="1"/>
  <c r="H257" i="8"/>
  <c r="I257" i="8" s="1"/>
  <c r="H258" i="8"/>
  <c r="H259" i="8"/>
  <c r="H260" i="8"/>
  <c r="I260" i="8" s="1"/>
  <c r="H261" i="8"/>
  <c r="H262" i="8"/>
  <c r="H263" i="8"/>
  <c r="H264" i="8"/>
  <c r="I264" i="8" s="1"/>
  <c r="H265" i="8"/>
  <c r="I265" i="8" s="1"/>
  <c r="H266" i="8"/>
  <c r="H267" i="8"/>
  <c r="H268" i="8"/>
  <c r="I268" i="8" s="1"/>
  <c r="H269" i="8"/>
  <c r="H270" i="8"/>
  <c r="H271" i="8"/>
  <c r="I271" i="8" s="1"/>
  <c r="H272" i="8"/>
  <c r="I272" i="8" s="1"/>
  <c r="H273" i="8"/>
  <c r="I273" i="8" s="1"/>
  <c r="H274" i="8"/>
  <c r="H275" i="8"/>
  <c r="H276" i="8"/>
  <c r="I276" i="8" s="1"/>
  <c r="H277" i="8"/>
  <c r="H278" i="8"/>
  <c r="H279" i="8"/>
  <c r="I279" i="8" s="1"/>
  <c r="H280" i="8"/>
  <c r="I280" i="8" s="1"/>
  <c r="H281" i="8"/>
  <c r="I281" i="8" s="1"/>
  <c r="H282" i="8"/>
  <c r="I282" i="8" s="1"/>
  <c r="H283" i="8"/>
  <c r="I283" i="8" s="1"/>
  <c r="I42" i="8"/>
  <c r="I45" i="8"/>
  <c r="I46" i="8"/>
  <c r="I49" i="8"/>
  <c r="I50" i="8"/>
  <c r="I51" i="8"/>
  <c r="I53" i="8"/>
  <c r="I54" i="8"/>
  <c r="I55" i="8"/>
  <c r="I57" i="8"/>
  <c r="I58" i="8"/>
  <c r="I59" i="8"/>
  <c r="I60" i="8"/>
  <c r="I61" i="8"/>
  <c r="I62" i="8"/>
  <c r="I63" i="8"/>
  <c r="I65" i="8"/>
  <c r="I66" i="8"/>
  <c r="I67" i="8"/>
  <c r="I69" i="8"/>
  <c r="I70" i="8"/>
  <c r="I73" i="8"/>
  <c r="I74" i="8"/>
  <c r="I75" i="8"/>
  <c r="I77" i="8"/>
  <c r="I78" i="8"/>
  <c r="I81" i="8"/>
  <c r="I82" i="8"/>
  <c r="I83" i="8"/>
  <c r="I85" i="8"/>
  <c r="I86" i="8"/>
  <c r="I90" i="8"/>
  <c r="I91" i="8"/>
  <c r="I92" i="8"/>
  <c r="I93" i="8"/>
  <c r="I94" i="8"/>
  <c r="I97" i="8"/>
  <c r="I99" i="8"/>
  <c r="I100" i="8"/>
  <c r="I101" i="8"/>
  <c r="I102" i="8"/>
  <c r="I105" i="8"/>
  <c r="I106" i="8"/>
  <c r="I109" i="8"/>
  <c r="I110" i="8"/>
  <c r="I113" i="8"/>
  <c r="I114" i="8"/>
  <c r="I115" i="8"/>
  <c r="I117" i="8"/>
  <c r="I118" i="8"/>
  <c r="I119" i="8"/>
  <c r="I121" i="8"/>
  <c r="I122" i="8"/>
  <c r="I123" i="8"/>
  <c r="I124" i="8"/>
  <c r="I125" i="8"/>
  <c r="I126" i="8"/>
  <c r="I127" i="8"/>
  <c r="I129" i="8"/>
  <c r="I130" i="8"/>
  <c r="I131" i="8"/>
  <c r="I133" i="8"/>
  <c r="I134" i="8"/>
  <c r="I137" i="8"/>
  <c r="I138" i="8"/>
  <c r="I139" i="8"/>
  <c r="I141" i="8"/>
  <c r="I142" i="8"/>
  <c r="I146" i="8"/>
  <c r="I147" i="8"/>
  <c r="I149" i="8"/>
  <c r="I150" i="8"/>
  <c r="I154" i="8"/>
  <c r="I155" i="8"/>
  <c r="I156" i="8"/>
  <c r="I157" i="8"/>
  <c r="I158" i="8"/>
  <c r="I161" i="8"/>
  <c r="I163" i="8"/>
  <c r="I164" i="8"/>
  <c r="I165" i="8"/>
  <c r="I166" i="8"/>
  <c r="I169" i="8"/>
  <c r="I170" i="8"/>
  <c r="I173" i="8"/>
  <c r="I174" i="8"/>
  <c r="I177" i="8"/>
  <c r="I178" i="8"/>
  <c r="I179" i="8"/>
  <c r="I181" i="8"/>
  <c r="I182" i="8"/>
  <c r="I183" i="8"/>
  <c r="I185" i="8"/>
  <c r="I186" i="8"/>
  <c r="I187" i="8"/>
  <c r="I188" i="8"/>
  <c r="I189" i="8"/>
  <c r="I190" i="8"/>
  <c r="I191" i="8"/>
  <c r="I193" i="8"/>
  <c r="I194" i="8"/>
  <c r="I195" i="8"/>
  <c r="I197" i="8"/>
  <c r="I198" i="8"/>
  <c r="I201" i="8"/>
  <c r="I202" i="8"/>
  <c r="I203" i="8"/>
  <c r="I205" i="8"/>
  <c r="I206" i="8"/>
  <c r="I210" i="8"/>
  <c r="I211" i="8"/>
  <c r="I213" i="8"/>
  <c r="I214" i="8"/>
  <c r="I219" i="8"/>
  <c r="I220" i="8"/>
  <c r="I221" i="8"/>
  <c r="I222" i="8"/>
  <c r="I226" i="8"/>
  <c r="I227" i="8"/>
  <c r="I229" i="8"/>
  <c r="I230" i="8"/>
  <c r="I231" i="8"/>
  <c r="I234" i="8"/>
  <c r="I235" i="8"/>
  <c r="I237" i="8"/>
  <c r="I238" i="8"/>
  <c r="I242" i="8"/>
  <c r="I243" i="8"/>
  <c r="I245" i="8"/>
  <c r="I246" i="8"/>
  <c r="I252" i="8"/>
  <c r="I253" i="8"/>
  <c r="I254" i="8"/>
  <c r="I258" i="8"/>
  <c r="I259" i="8"/>
  <c r="I261" i="8"/>
  <c r="I262" i="8"/>
  <c r="I263" i="8"/>
  <c r="I266" i="8"/>
  <c r="I267" i="8"/>
  <c r="I269" i="8"/>
  <c r="I270" i="8"/>
  <c r="I274" i="8"/>
  <c r="I275" i="8"/>
  <c r="I277" i="8"/>
  <c r="I278" i="8"/>
  <c r="G25" i="14" l="1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G25" i="6"/>
  <c r="I25" i="6" s="1"/>
  <c r="G26" i="6"/>
  <c r="I26" i="6" s="1"/>
  <c r="G27" i="6"/>
  <c r="I27" i="6" s="1"/>
  <c r="G28" i="6"/>
  <c r="G29" i="6"/>
  <c r="G30" i="6"/>
  <c r="I30" i="6" s="1"/>
  <c r="G31" i="6"/>
  <c r="I31" i="6" s="1"/>
  <c r="G32" i="6"/>
  <c r="I32" i="6" s="1"/>
  <c r="G33" i="6"/>
  <c r="I33" i="6" s="1"/>
  <c r="G34" i="6"/>
  <c r="I34" i="6" s="1"/>
  <c r="G35" i="6"/>
  <c r="I35" i="6" s="1"/>
  <c r="G36" i="6"/>
  <c r="G37" i="6"/>
  <c r="G38" i="6"/>
  <c r="I38" i="6" s="1"/>
  <c r="G39" i="6"/>
  <c r="I39" i="6" s="1"/>
  <c r="G40" i="6"/>
  <c r="I40" i="6" s="1"/>
  <c r="G41" i="6"/>
  <c r="I41" i="6" s="1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I28" i="6"/>
  <c r="I29" i="6"/>
  <c r="I36" i="6"/>
  <c r="I37" i="6"/>
  <c r="H23" i="8"/>
  <c r="H24" i="8"/>
  <c r="I24" i="8" s="1"/>
  <c r="H25" i="8"/>
  <c r="I25" i="8" s="1"/>
  <c r="H26" i="8"/>
  <c r="I26" i="8" s="1"/>
  <c r="H27" i="8"/>
  <c r="H28" i="8"/>
  <c r="I28" i="8" s="1"/>
  <c r="H29" i="8"/>
  <c r="I29" i="8" s="1"/>
  <c r="H30" i="8"/>
  <c r="I30" i="8" s="1"/>
  <c r="H31" i="8"/>
  <c r="H32" i="8"/>
  <c r="I32" i="8" s="1"/>
  <c r="H33" i="8"/>
  <c r="I33" i="8" s="1"/>
  <c r="H34" i="8"/>
  <c r="I34" i="8" s="1"/>
  <c r="H35" i="8"/>
  <c r="I35" i="8" s="1"/>
  <c r="H36" i="8"/>
  <c r="I36" i="8" s="1"/>
  <c r="H37" i="8"/>
  <c r="I37" i="8" s="1"/>
  <c r="H38" i="8"/>
  <c r="I38" i="8" s="1"/>
  <c r="H39" i="8"/>
  <c r="H40" i="8"/>
  <c r="I40" i="8" s="1"/>
  <c r="H41" i="8"/>
  <c r="I41" i="8" s="1"/>
  <c r="I23" i="8"/>
  <c r="I27" i="8"/>
  <c r="I31" i="8"/>
  <c r="I39" i="8"/>
  <c r="A10" i="20" l="1"/>
  <c r="B10" i="20" s="1"/>
  <c r="E10" i="20"/>
  <c r="F10" i="20" s="1"/>
  <c r="C10" i="20"/>
  <c r="D10" i="20" s="1"/>
  <c r="G19" i="14"/>
  <c r="H19" i="14" s="1"/>
  <c r="G20" i="14"/>
  <c r="H20" i="14" s="1"/>
  <c r="G21" i="14"/>
  <c r="H21" i="14"/>
  <c r="G22" i="14"/>
  <c r="H22" i="14"/>
  <c r="G23" i="14"/>
  <c r="H23" i="14" s="1"/>
  <c r="G24" i="14"/>
  <c r="H24" i="14" s="1"/>
  <c r="B124" i="20"/>
  <c r="B123" i="20"/>
  <c r="B122" i="20"/>
  <c r="B121" i="20"/>
  <c r="O10" i="9"/>
  <c r="O8" i="9"/>
  <c r="H11" i="8"/>
  <c r="I11" i="8" s="1"/>
  <c r="H12" i="8"/>
  <c r="H13" i="8"/>
  <c r="I13" i="8" s="1"/>
  <c r="H14" i="8"/>
  <c r="I14" i="8" s="1"/>
  <c r="H15" i="8"/>
  <c r="H16" i="8"/>
  <c r="I16" i="8" s="1"/>
  <c r="H17" i="8"/>
  <c r="I17" i="8" s="1"/>
  <c r="H18" i="8"/>
  <c r="I18" i="8" s="1"/>
  <c r="H19" i="8"/>
  <c r="H20" i="8"/>
  <c r="H21" i="8"/>
  <c r="I21" i="8" s="1"/>
  <c r="H22" i="8"/>
  <c r="G10" i="18"/>
  <c r="A10" i="18"/>
  <c r="D10" i="18"/>
  <c r="E10" i="18" s="1"/>
  <c r="G11" i="14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9" i="9"/>
  <c r="G10" i="14"/>
  <c r="H10" i="14" s="1"/>
  <c r="G13" i="14"/>
  <c r="H13" i="14"/>
  <c r="G14" i="14"/>
  <c r="H14" i="14" s="1"/>
  <c r="G15" i="14"/>
  <c r="H15" i="14" s="1"/>
  <c r="G16" i="14"/>
  <c r="H16" i="14" s="1"/>
  <c r="G17" i="14"/>
  <c r="H17" i="14"/>
  <c r="G18" i="14"/>
  <c r="H18" i="14" s="1"/>
  <c r="G10" i="6"/>
  <c r="I10" i="6" s="1"/>
  <c r="G11" i="6"/>
  <c r="I11" i="6" s="1"/>
  <c r="G12" i="6"/>
  <c r="G13" i="6"/>
  <c r="G14" i="6"/>
  <c r="I14" i="6" s="1"/>
  <c r="G15" i="6"/>
  <c r="G16" i="6"/>
  <c r="I16" i="6" s="1"/>
  <c r="G17" i="6"/>
  <c r="I17" i="6" s="1"/>
  <c r="G18" i="6"/>
  <c r="I18" i="6"/>
  <c r="G19" i="6"/>
  <c r="I19" i="6"/>
  <c r="G20" i="6"/>
  <c r="G21" i="6"/>
  <c r="I21" i="6" s="1"/>
  <c r="G22" i="6"/>
  <c r="G23" i="6"/>
  <c r="I23" i="6" s="1"/>
  <c r="G24" i="6"/>
  <c r="I24" i="6"/>
  <c r="H11" i="14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I12" i="6"/>
  <c r="I13" i="6"/>
  <c r="I15" i="6"/>
  <c r="I20" i="6"/>
  <c r="I22" i="6"/>
  <c r="I12" i="8"/>
  <c r="I15" i="8"/>
  <c r="I19" i="8"/>
  <c r="I20" i="8"/>
  <c r="I22" i="8"/>
  <c r="H114" i="18"/>
  <c r="B114" i="18"/>
  <c r="B115" i="18"/>
  <c r="B43" i="18"/>
  <c r="C43" i="18"/>
  <c r="B116" i="18"/>
  <c r="B44" i="18"/>
  <c r="C44" i="18"/>
  <c r="B117" i="18"/>
  <c r="E43" i="18"/>
  <c r="F43" i="18"/>
  <c r="B45" i="18"/>
  <c r="C45" i="18"/>
  <c r="B118" i="18"/>
  <c r="E44" i="18"/>
  <c r="F44" i="18"/>
  <c r="B46" i="18"/>
  <c r="C46" i="18"/>
  <c r="B119" i="18"/>
  <c r="E45" i="18"/>
  <c r="F45" i="18"/>
  <c r="B47" i="18"/>
  <c r="C47" i="18"/>
  <c r="B120" i="18"/>
  <c r="E46" i="18"/>
  <c r="F46" i="18"/>
  <c r="B48" i="18"/>
  <c r="C48" i="18"/>
  <c r="B121" i="18"/>
  <c r="E47" i="18"/>
  <c r="F47" i="18"/>
  <c r="B49" i="18"/>
  <c r="C49" i="18"/>
  <c r="B122" i="18"/>
  <c r="E48" i="18"/>
  <c r="F48" i="18"/>
  <c r="B50" i="18"/>
  <c r="C50" i="18"/>
  <c r="B123" i="18"/>
  <c r="B124" i="18"/>
  <c r="E49" i="18"/>
  <c r="F49" i="18"/>
  <c r="B51" i="18"/>
  <c r="C51" i="18"/>
  <c r="E50" i="18"/>
  <c r="F50" i="18"/>
  <c r="B52" i="18"/>
  <c r="C52" i="18"/>
  <c r="E51" i="18"/>
  <c r="F51" i="18"/>
  <c r="B53" i="18"/>
  <c r="C53" i="18"/>
  <c r="E52" i="18"/>
  <c r="F52" i="18"/>
  <c r="B54" i="18"/>
  <c r="C54" i="18"/>
  <c r="E53" i="18"/>
  <c r="F53" i="18"/>
  <c r="H57" i="18"/>
  <c r="B55" i="18"/>
  <c r="C55" i="18"/>
  <c r="E54" i="18"/>
  <c r="F54" i="18"/>
  <c r="H58" i="18"/>
  <c r="B56" i="18"/>
  <c r="C56" i="18"/>
  <c r="E55" i="18"/>
  <c r="F55" i="18"/>
  <c r="H59" i="18"/>
  <c r="B57" i="18"/>
  <c r="C57" i="18"/>
  <c r="E56" i="18"/>
  <c r="F56" i="18"/>
  <c r="H60" i="18"/>
  <c r="B58" i="18"/>
  <c r="C58" i="18"/>
  <c r="E57" i="18"/>
  <c r="F57" i="18"/>
  <c r="H61" i="18"/>
  <c r="B59" i="18"/>
  <c r="C59" i="18"/>
  <c r="E58" i="18"/>
  <c r="F58" i="18"/>
  <c r="H62" i="18"/>
  <c r="B60" i="18"/>
  <c r="C60" i="18"/>
  <c r="E59" i="18"/>
  <c r="F59" i="18"/>
  <c r="H63" i="18"/>
  <c r="B61" i="18"/>
  <c r="C61" i="18"/>
  <c r="E60" i="18"/>
  <c r="F60" i="18"/>
  <c r="H64" i="18"/>
  <c r="B62" i="18"/>
  <c r="C62" i="18"/>
  <c r="E61" i="18"/>
  <c r="F61" i="18"/>
  <c r="H65" i="18"/>
  <c r="B63" i="18"/>
  <c r="C63" i="18"/>
  <c r="E62" i="18"/>
  <c r="F62" i="18"/>
  <c r="H66" i="18"/>
  <c r="B64" i="18"/>
  <c r="C64" i="18"/>
  <c r="E63" i="18"/>
  <c r="F63" i="18"/>
  <c r="H67" i="18"/>
  <c r="B65" i="18"/>
  <c r="C65" i="18"/>
  <c r="E64" i="18"/>
  <c r="F64" i="18"/>
  <c r="H68" i="18"/>
  <c r="B66" i="18"/>
  <c r="C66" i="18"/>
  <c r="E65" i="18"/>
  <c r="F65" i="18"/>
  <c r="H69" i="18"/>
  <c r="B67" i="18"/>
  <c r="C67" i="18"/>
  <c r="E66" i="18"/>
  <c r="F66" i="18"/>
  <c r="H70" i="18"/>
  <c r="B68" i="18"/>
  <c r="C68" i="18"/>
  <c r="E67" i="18"/>
  <c r="F67" i="18"/>
  <c r="H71" i="18"/>
  <c r="B69" i="18"/>
  <c r="C69" i="18"/>
  <c r="E68" i="18"/>
  <c r="F68" i="18"/>
  <c r="H72" i="18"/>
  <c r="B70" i="18"/>
  <c r="C70" i="18"/>
  <c r="E69" i="18"/>
  <c r="F69" i="18"/>
  <c r="H73" i="18"/>
  <c r="B71" i="18"/>
  <c r="C71" i="18"/>
  <c r="E70" i="18"/>
  <c r="F70" i="18"/>
  <c r="H74" i="18"/>
  <c r="H75" i="18"/>
  <c r="B72" i="18"/>
  <c r="C72" i="18"/>
  <c r="E71" i="18"/>
  <c r="F71" i="18"/>
  <c r="B73" i="18"/>
  <c r="C73" i="18"/>
  <c r="H76" i="18"/>
  <c r="E72" i="18"/>
  <c r="F72" i="18"/>
  <c r="H77" i="18"/>
  <c r="B74" i="18"/>
  <c r="C74" i="18"/>
  <c r="E73" i="18"/>
  <c r="F73" i="18"/>
  <c r="B75" i="18"/>
  <c r="C75" i="18"/>
  <c r="H78" i="18"/>
  <c r="E74" i="18"/>
  <c r="F74" i="18"/>
  <c r="B76" i="18"/>
  <c r="C76" i="18"/>
  <c r="H79" i="18"/>
  <c r="E75" i="18"/>
  <c r="F75" i="18"/>
  <c r="B77" i="18"/>
  <c r="C77" i="18"/>
  <c r="E76" i="18"/>
  <c r="F76" i="18"/>
  <c r="E77" i="18"/>
  <c r="F77" i="18"/>
  <c r="B78" i="18"/>
  <c r="C78" i="18"/>
  <c r="E78" i="18"/>
  <c r="F78" i="18"/>
  <c r="B79" i="18"/>
  <c r="C79" i="18"/>
  <c r="H82" i="18"/>
  <c r="B80" i="18"/>
  <c r="C80" i="18"/>
  <c r="E79" i="18"/>
  <c r="F79" i="18"/>
  <c r="H83" i="18"/>
  <c r="B81" i="18"/>
  <c r="C81" i="18"/>
  <c r="H84" i="18"/>
  <c r="E80" i="18"/>
  <c r="F80" i="18"/>
  <c r="B82" i="18"/>
  <c r="C82" i="18"/>
  <c r="E81" i="18"/>
  <c r="F81" i="18"/>
  <c r="H85" i="18"/>
  <c r="H86" i="18"/>
  <c r="E82" i="18"/>
  <c r="F82" i="18"/>
  <c r="B83" i="18"/>
  <c r="C83" i="18"/>
  <c r="B85" i="18"/>
  <c r="C85" i="18"/>
  <c r="B84" i="18"/>
  <c r="C84" i="18"/>
  <c r="E83" i="18"/>
  <c r="F83" i="18"/>
  <c r="H87" i="18"/>
  <c r="B86" i="18"/>
  <c r="C86" i="18"/>
  <c r="H88" i="18"/>
  <c r="E84" i="18"/>
  <c r="F84" i="18"/>
  <c r="B87" i="18"/>
  <c r="C87" i="18"/>
  <c r="E85" i="18"/>
  <c r="F85" i="18"/>
  <c r="H89" i="18"/>
  <c r="B88" i="18"/>
  <c r="C88" i="18"/>
  <c r="H90" i="18"/>
  <c r="E86" i="18"/>
  <c r="F86" i="18"/>
  <c r="B89" i="18"/>
  <c r="C89" i="18"/>
  <c r="E87" i="18"/>
  <c r="F87" i="18"/>
  <c r="H91" i="18"/>
  <c r="B90" i="18"/>
  <c r="C90" i="18"/>
  <c r="H92" i="18"/>
  <c r="E88" i="18"/>
  <c r="F88" i="18"/>
  <c r="B91" i="18"/>
  <c r="C91" i="18"/>
  <c r="E89" i="18"/>
  <c r="F89" i="18"/>
  <c r="H93" i="18"/>
  <c r="B92" i="18"/>
  <c r="C92" i="18"/>
  <c r="H94" i="18"/>
  <c r="E90" i="18"/>
  <c r="F90" i="18"/>
  <c r="B93" i="18"/>
  <c r="C93" i="18"/>
  <c r="E91" i="18"/>
  <c r="F91" i="18"/>
  <c r="H95" i="18"/>
  <c r="B94" i="18"/>
  <c r="C94" i="18"/>
  <c r="H96" i="18"/>
  <c r="E92" i="18"/>
  <c r="F92" i="18"/>
  <c r="B95" i="18"/>
  <c r="C95" i="18"/>
  <c r="E93" i="18"/>
  <c r="F93" i="18"/>
  <c r="H97" i="18"/>
  <c r="B96" i="18"/>
  <c r="C96" i="18"/>
  <c r="H98" i="18"/>
  <c r="E94" i="18"/>
  <c r="F94" i="18"/>
  <c r="B97" i="18"/>
  <c r="C97" i="18"/>
  <c r="E95" i="18"/>
  <c r="F95" i="18"/>
  <c r="H99" i="18"/>
  <c r="B98" i="18"/>
  <c r="C98" i="18"/>
  <c r="H100" i="18"/>
  <c r="E96" i="18"/>
  <c r="F96" i="18"/>
  <c r="B99" i="18"/>
  <c r="C99" i="18"/>
  <c r="E97" i="18"/>
  <c r="F97" i="18"/>
  <c r="H101" i="18"/>
  <c r="B100" i="18"/>
  <c r="C100" i="18"/>
  <c r="H102" i="18"/>
  <c r="E98" i="18"/>
  <c r="F98" i="18"/>
  <c r="B101" i="18"/>
  <c r="C101" i="18"/>
  <c r="E99" i="18"/>
  <c r="F99" i="18"/>
  <c r="H103" i="18"/>
  <c r="B102" i="18"/>
  <c r="C102" i="18"/>
  <c r="H104" i="18"/>
  <c r="E100" i="18"/>
  <c r="F100" i="18"/>
  <c r="B103" i="18"/>
  <c r="C103" i="18"/>
  <c r="E101" i="18"/>
  <c r="F101" i="18"/>
  <c r="H105" i="18"/>
  <c r="B104" i="18"/>
  <c r="C104" i="18"/>
  <c r="H106" i="18"/>
  <c r="E102" i="18"/>
  <c r="F102" i="18"/>
  <c r="B105" i="18"/>
  <c r="C105" i="18"/>
  <c r="E103" i="18"/>
  <c r="F103" i="18"/>
  <c r="H107" i="18"/>
  <c r="B106" i="18"/>
  <c r="C106" i="18"/>
  <c r="H108" i="18"/>
  <c r="E104" i="18"/>
  <c r="F104" i="18"/>
  <c r="B107" i="18"/>
  <c r="C107" i="18"/>
  <c r="E105" i="18"/>
  <c r="F105" i="18"/>
  <c r="H109" i="18"/>
  <c r="B108" i="18"/>
  <c r="C108" i="18"/>
  <c r="H110" i="18"/>
  <c r="E106" i="18"/>
  <c r="F106" i="18"/>
  <c r="B109" i="18"/>
  <c r="C109" i="18"/>
  <c r="E107" i="18"/>
  <c r="F107" i="18"/>
  <c r="H111" i="18"/>
  <c r="B110" i="18"/>
  <c r="C110" i="18"/>
  <c r="H112" i="18"/>
  <c r="E108" i="18"/>
  <c r="F108" i="18"/>
  <c r="B111" i="18"/>
  <c r="C111" i="18"/>
  <c r="H113" i="18"/>
  <c r="E109" i="18"/>
  <c r="F109" i="18"/>
  <c r="B112" i="18"/>
  <c r="C112" i="18"/>
  <c r="E110" i="18"/>
  <c r="F110" i="18"/>
  <c r="B113" i="18"/>
  <c r="C113" i="18"/>
  <c r="E111" i="18"/>
  <c r="F111" i="18"/>
  <c r="E112" i="18"/>
  <c r="F112" i="18"/>
  <c r="E113" i="18"/>
  <c r="F113" i="18"/>
  <c r="H115" i="18"/>
  <c r="H81" i="18"/>
  <c r="H80" i="18"/>
  <c r="H44" i="18"/>
  <c r="H49" i="18"/>
  <c r="H50" i="18"/>
  <c r="H51" i="18"/>
  <c r="H43" i="18"/>
  <c r="H45" i="18"/>
  <c r="H52" i="18"/>
  <c r="H54" i="18"/>
  <c r="H46" i="18"/>
  <c r="H48" i="18"/>
  <c r="H53" i="18"/>
  <c r="H55" i="18"/>
  <c r="H56" i="18"/>
  <c r="H47" i="18"/>
  <c r="G11" i="18" l="1"/>
  <c r="H11" i="18" s="1"/>
  <c r="H10" i="18"/>
  <c r="C11" i="20"/>
  <c r="C29" i="8"/>
  <c r="C37" i="8"/>
  <c r="C23" i="8"/>
  <c r="C32" i="8"/>
  <c r="C30" i="8"/>
  <c r="C38" i="8"/>
  <c r="C31" i="8"/>
  <c r="C24" i="8"/>
  <c r="C39" i="8"/>
  <c r="C25" i="8"/>
  <c r="C33" i="8"/>
  <c r="C41" i="8"/>
  <c r="C36" i="8"/>
  <c r="C40" i="8"/>
  <c r="C26" i="8"/>
  <c r="C34" i="8"/>
  <c r="C35" i="8"/>
  <c r="C28" i="8"/>
  <c r="C27" i="8"/>
  <c r="C20" i="8"/>
  <c r="C21" i="8"/>
  <c r="C22" i="8"/>
  <c r="C19" i="8"/>
  <c r="C18" i="8"/>
  <c r="C10" i="18"/>
  <c r="A11" i="18"/>
  <c r="A11" i="20"/>
  <c r="B11" i="20" s="1"/>
  <c r="E11" i="20"/>
  <c r="D11" i="18"/>
  <c r="F10" i="18"/>
  <c r="I1000" i="8"/>
  <c r="D12" i="18" l="1"/>
  <c r="E12" i="18" s="1"/>
  <c r="E11" i="18"/>
  <c r="F11" i="18" s="1"/>
  <c r="G12" i="18"/>
  <c r="H12" i="18" s="1"/>
  <c r="C12" i="20"/>
  <c r="D12" i="20" s="1"/>
  <c r="D11" i="20"/>
  <c r="C11" i="18"/>
  <c r="A12" i="18"/>
  <c r="A12" i="20"/>
  <c r="B12" i="20" s="1"/>
  <c r="E12" i="20"/>
  <c r="F12" i="20" s="1"/>
  <c r="F11" i="20"/>
  <c r="F12" i="18" l="1"/>
  <c r="D13" i="18"/>
  <c r="D14" i="18" s="1"/>
  <c r="G13" i="18"/>
  <c r="H13" i="18" s="1"/>
  <c r="C13" i="20"/>
  <c r="D13" i="20" s="1"/>
  <c r="A13" i="18"/>
  <c r="C12" i="18"/>
  <c r="A13" i="20"/>
  <c r="B13" i="20" s="1"/>
  <c r="E13" i="20"/>
  <c r="F13" i="20" s="1"/>
  <c r="E14" i="18" l="1"/>
  <c r="F14" i="18" s="1"/>
  <c r="E13" i="18"/>
  <c r="F13" i="18" s="1"/>
  <c r="G14" i="18"/>
  <c r="H14" i="18" s="1"/>
  <c r="C14" i="20"/>
  <c r="D14" i="20" s="1"/>
  <c r="C13" i="18"/>
  <c r="A14" i="18"/>
  <c r="A14" i="20"/>
  <c r="B14" i="20" s="1"/>
  <c r="E14" i="20"/>
  <c r="F14" i="20" s="1"/>
  <c r="D15" i="18"/>
  <c r="E15" i="18" l="1"/>
  <c r="F15" i="18" s="1"/>
  <c r="G15" i="18"/>
  <c r="H15" i="18" s="1"/>
  <c r="C15" i="20"/>
  <c r="D15" i="20" s="1"/>
  <c r="C14" i="18"/>
  <c r="A15" i="18"/>
  <c r="A15" i="20"/>
  <c r="B15" i="20" s="1"/>
  <c r="E15" i="20"/>
  <c r="F15" i="20" s="1"/>
  <c r="D16" i="18"/>
  <c r="E16" i="18" l="1"/>
  <c r="F16" i="18" s="1"/>
  <c r="G16" i="18"/>
  <c r="H16" i="18" s="1"/>
  <c r="C16" i="20"/>
  <c r="D16" i="20" s="1"/>
  <c r="A16" i="18"/>
  <c r="C15" i="18"/>
  <c r="A16" i="20"/>
  <c r="B16" i="20" s="1"/>
  <c r="E16" i="20"/>
  <c r="F16" i="20" s="1"/>
  <c r="D17" i="18"/>
  <c r="E17" i="18" l="1"/>
  <c r="F17" i="18" s="1"/>
  <c r="G17" i="18"/>
  <c r="C17" i="20"/>
  <c r="D17" i="20" s="1"/>
  <c r="C16" i="18"/>
  <c r="A17" i="18"/>
  <c r="A17" i="20"/>
  <c r="B17" i="20" s="1"/>
  <c r="E17" i="20"/>
  <c r="F17" i="20" s="1"/>
  <c r="D18" i="18"/>
  <c r="E18" i="18" s="1"/>
  <c r="G18" i="18" l="1"/>
  <c r="H18" i="18" s="1"/>
  <c r="H17" i="18"/>
  <c r="C18" i="20"/>
  <c r="D18" i="20" s="1"/>
  <c r="C17" i="18"/>
  <c r="A18" i="18"/>
  <c r="A18" i="20"/>
  <c r="B18" i="20" s="1"/>
  <c r="E18" i="20"/>
  <c r="F18" i="20" s="1"/>
  <c r="D19" i="18"/>
  <c r="F18" i="18"/>
  <c r="E19" i="18" l="1"/>
  <c r="F19" i="18" s="1"/>
  <c r="G19" i="18"/>
  <c r="H19" i="18" s="1"/>
  <c r="C19" i="20"/>
  <c r="D19" i="20" s="1"/>
  <c r="C18" i="18"/>
  <c r="A19" i="18"/>
  <c r="A19" i="20"/>
  <c r="B19" i="20" s="1"/>
  <c r="E19" i="20"/>
  <c r="D20" i="18"/>
  <c r="E20" i="18" l="1"/>
  <c r="F20" i="18" s="1"/>
  <c r="G20" i="18"/>
  <c r="H20" i="18" s="1"/>
  <c r="C20" i="20"/>
  <c r="D20" i="20" s="1"/>
  <c r="C19" i="18"/>
  <c r="A20" i="18"/>
  <c r="A20" i="20"/>
  <c r="B20" i="20" s="1"/>
  <c r="E20" i="20"/>
  <c r="F20" i="20" s="1"/>
  <c r="F19" i="20"/>
  <c r="D21" i="18"/>
  <c r="E21" i="18" l="1"/>
  <c r="F21" i="18" s="1"/>
  <c r="G21" i="18"/>
  <c r="H21" i="18" s="1"/>
  <c r="C21" i="20"/>
  <c r="D21" i="20" s="1"/>
  <c r="C20" i="18"/>
  <c r="A21" i="18"/>
  <c r="A21" i="20"/>
  <c r="B21" i="20" s="1"/>
  <c r="E21" i="20"/>
  <c r="F21" i="20" s="1"/>
  <c r="D22" i="18"/>
  <c r="E22" i="18" l="1"/>
  <c r="F22" i="18" s="1"/>
  <c r="G22" i="18"/>
  <c r="H22" i="18" s="1"/>
  <c r="C22" i="20"/>
  <c r="D22" i="20" s="1"/>
  <c r="C21" i="18"/>
  <c r="A22" i="18"/>
  <c r="A22" i="20"/>
  <c r="B22" i="20" s="1"/>
  <c r="E22" i="20"/>
  <c r="F22" i="20" s="1"/>
  <c r="D23" i="18"/>
  <c r="E23" i="18" l="1"/>
  <c r="F23" i="18" s="1"/>
  <c r="G23" i="18"/>
  <c r="H23" i="18" s="1"/>
  <c r="C23" i="20"/>
  <c r="D23" i="20" s="1"/>
  <c r="C22" i="18"/>
  <c r="A23" i="18"/>
  <c r="A23" i="20"/>
  <c r="B23" i="20" s="1"/>
  <c r="E23" i="20"/>
  <c r="F23" i="20" s="1"/>
  <c r="D24" i="18"/>
  <c r="E24" i="18" l="1"/>
  <c r="F24" i="18" s="1"/>
  <c r="G24" i="18"/>
  <c r="H24" i="18" s="1"/>
  <c r="C24" i="20"/>
  <c r="D24" i="20" s="1"/>
  <c r="C23" i="18"/>
  <c r="A24" i="18"/>
  <c r="A24" i="20"/>
  <c r="B24" i="20" s="1"/>
  <c r="E24" i="20"/>
  <c r="F24" i="20" s="1"/>
  <c r="D25" i="18"/>
  <c r="E25" i="18" l="1"/>
  <c r="F25" i="18" s="1"/>
  <c r="G25" i="18"/>
  <c r="H25" i="18" s="1"/>
  <c r="C25" i="20"/>
  <c r="D25" i="20" s="1"/>
  <c r="C24" i="18"/>
  <c r="A25" i="18"/>
  <c r="A25" i="20"/>
  <c r="B25" i="20" s="1"/>
  <c r="E25" i="20"/>
  <c r="F25" i="20" s="1"/>
  <c r="D26" i="18"/>
  <c r="E26" i="18" l="1"/>
  <c r="F26" i="18" s="1"/>
  <c r="G26" i="18"/>
  <c r="H26" i="18" s="1"/>
  <c r="C26" i="20"/>
  <c r="D26" i="20" s="1"/>
  <c r="C25" i="18"/>
  <c r="A26" i="18"/>
  <c r="A26" i="20"/>
  <c r="B26" i="20" s="1"/>
  <c r="E26" i="20"/>
  <c r="F26" i="20" s="1"/>
  <c r="D27" i="18"/>
  <c r="E27" i="18" l="1"/>
  <c r="F27" i="18" s="1"/>
  <c r="G27" i="18"/>
  <c r="H27" i="18" s="1"/>
  <c r="C27" i="20"/>
  <c r="D27" i="20" s="1"/>
  <c r="C26" i="18"/>
  <c r="A27" i="18"/>
  <c r="A27" i="20"/>
  <c r="B27" i="20" s="1"/>
  <c r="E27" i="20"/>
  <c r="F27" i="20" s="1"/>
  <c r="D28" i="18"/>
  <c r="E28" i="18" l="1"/>
  <c r="F28" i="18" s="1"/>
  <c r="G28" i="18"/>
  <c r="H28" i="18" s="1"/>
  <c r="C28" i="20"/>
  <c r="D28" i="20" s="1"/>
  <c r="C27" i="18"/>
  <c r="A28" i="18"/>
  <c r="A28" i="20"/>
  <c r="B28" i="20" s="1"/>
  <c r="E28" i="20"/>
  <c r="F28" i="20" s="1"/>
  <c r="D29" i="18"/>
  <c r="E29" i="18" l="1"/>
  <c r="F29" i="18" s="1"/>
  <c r="G29" i="18"/>
  <c r="H29" i="18" s="1"/>
  <c r="C29" i="20"/>
  <c r="D29" i="20" s="1"/>
  <c r="C28" i="18"/>
  <c r="A29" i="18"/>
  <c r="A29" i="20"/>
  <c r="B29" i="20" s="1"/>
  <c r="E29" i="20"/>
  <c r="F29" i="20" s="1"/>
  <c r="D30" i="18"/>
  <c r="E30" i="18" l="1"/>
  <c r="F30" i="18" s="1"/>
  <c r="G30" i="18"/>
  <c r="H30" i="18" s="1"/>
  <c r="C30" i="20"/>
  <c r="D30" i="20" s="1"/>
  <c r="C29" i="18"/>
  <c r="A30" i="18"/>
  <c r="A30" i="20"/>
  <c r="B30" i="20" s="1"/>
  <c r="E30" i="20"/>
  <c r="F30" i="20" s="1"/>
  <c r="D31" i="18"/>
  <c r="E31" i="18" l="1"/>
  <c r="F31" i="18" s="1"/>
  <c r="G31" i="18"/>
  <c r="H31" i="18" s="1"/>
  <c r="C31" i="20"/>
  <c r="D31" i="20" s="1"/>
  <c r="C30" i="18"/>
  <c r="A31" i="18"/>
  <c r="A31" i="20"/>
  <c r="B31" i="20" s="1"/>
  <c r="E31" i="20"/>
  <c r="F31" i="20" s="1"/>
  <c r="D32" i="18"/>
  <c r="E32" i="18" l="1"/>
  <c r="F32" i="18" s="1"/>
  <c r="G32" i="18"/>
  <c r="H32" i="18" s="1"/>
  <c r="C32" i="20"/>
  <c r="D32" i="20" s="1"/>
  <c r="C31" i="18"/>
  <c r="A32" i="18"/>
  <c r="A32" i="20"/>
  <c r="B32" i="20" s="1"/>
  <c r="E32" i="20"/>
  <c r="F32" i="20" s="1"/>
  <c r="D33" i="18"/>
  <c r="E33" i="18" l="1"/>
  <c r="F33" i="18" s="1"/>
  <c r="G33" i="18"/>
  <c r="H33" i="18" s="1"/>
  <c r="C33" i="20"/>
  <c r="D33" i="20" s="1"/>
  <c r="C32" i="18"/>
  <c r="A33" i="18"/>
  <c r="A33" i="20"/>
  <c r="B33" i="20" s="1"/>
  <c r="E33" i="20"/>
  <c r="F33" i="20" s="1"/>
  <c r="D34" i="18"/>
  <c r="E34" i="18" l="1"/>
  <c r="F34" i="18" s="1"/>
  <c r="G34" i="18"/>
  <c r="H34" i="18" s="1"/>
  <c r="C34" i="20"/>
  <c r="D34" i="20" s="1"/>
  <c r="C33" i="18"/>
  <c r="A34" i="18"/>
  <c r="A34" i="20"/>
  <c r="B34" i="20" s="1"/>
  <c r="E34" i="20"/>
  <c r="F34" i="20" s="1"/>
  <c r="D35" i="18"/>
  <c r="E35" i="18" l="1"/>
  <c r="F35" i="18" s="1"/>
  <c r="G35" i="18"/>
  <c r="H35" i="18" s="1"/>
  <c r="C35" i="20"/>
  <c r="D35" i="20" s="1"/>
  <c r="C34" i="18"/>
  <c r="A35" i="18"/>
  <c r="A35" i="20"/>
  <c r="B35" i="20" s="1"/>
  <c r="E35" i="20"/>
  <c r="F35" i="20" s="1"/>
  <c r="D36" i="18"/>
  <c r="E36" i="18" l="1"/>
  <c r="F36" i="18" s="1"/>
  <c r="G36" i="18"/>
  <c r="H36" i="18" s="1"/>
  <c r="C36" i="20"/>
  <c r="D36" i="20" s="1"/>
  <c r="C35" i="18"/>
  <c r="A36" i="18"/>
  <c r="A36" i="20"/>
  <c r="B36" i="20" s="1"/>
  <c r="E36" i="20"/>
  <c r="F36" i="20" s="1"/>
  <c r="D37" i="18"/>
  <c r="E37" i="18" l="1"/>
  <c r="F37" i="18" s="1"/>
  <c r="G37" i="18"/>
  <c r="H37" i="18" s="1"/>
  <c r="C37" i="20"/>
  <c r="D37" i="20" s="1"/>
  <c r="C36" i="18"/>
  <c r="A37" i="18"/>
  <c r="A37" i="20"/>
  <c r="B37" i="20" s="1"/>
  <c r="E37" i="20"/>
  <c r="F37" i="20" s="1"/>
  <c r="D38" i="18"/>
  <c r="E38" i="18" l="1"/>
  <c r="F38" i="18" s="1"/>
  <c r="G38" i="18"/>
  <c r="H38" i="18" s="1"/>
  <c r="C38" i="20"/>
  <c r="D38" i="20" s="1"/>
  <c r="C37" i="18"/>
  <c r="A38" i="18"/>
  <c r="A38" i="20"/>
  <c r="B38" i="20" s="1"/>
  <c r="E38" i="20"/>
  <c r="F38" i="20" s="1"/>
  <c r="D39" i="18"/>
  <c r="E39" i="18" l="1"/>
  <c r="F39" i="18" s="1"/>
  <c r="G39" i="18"/>
  <c r="H39" i="18" s="1"/>
  <c r="C39" i="20"/>
  <c r="D39" i="20" s="1"/>
  <c r="C38" i="18"/>
  <c r="A39" i="18"/>
  <c r="A39" i="20"/>
  <c r="B39" i="20" s="1"/>
  <c r="E39" i="20"/>
  <c r="F39" i="20" s="1"/>
  <c r="D40" i="18"/>
  <c r="E40" i="18" l="1"/>
  <c r="F40" i="18" s="1"/>
  <c r="G40" i="18"/>
  <c r="H40" i="18" s="1"/>
  <c r="C40" i="20"/>
  <c r="D40" i="20" s="1"/>
  <c r="C39" i="18"/>
  <c r="A40" i="18"/>
  <c r="A40" i="20"/>
  <c r="B40" i="20" s="1"/>
  <c r="E40" i="20"/>
  <c r="F40" i="20" s="1"/>
  <c r="D41" i="18"/>
  <c r="E41" i="18" l="1"/>
  <c r="F41" i="18" s="1"/>
  <c r="G41" i="18"/>
  <c r="H41" i="18" s="1"/>
  <c r="C41" i="20"/>
  <c r="D41" i="20" s="1"/>
  <c r="C40" i="18"/>
  <c r="A41" i="18"/>
  <c r="A41" i="20"/>
  <c r="B41" i="20" s="1"/>
  <c r="E41" i="20"/>
  <c r="D42" i="18"/>
  <c r="E42" i="18" l="1"/>
  <c r="F42" i="18" s="1"/>
  <c r="G42" i="18"/>
  <c r="H42" i="18" s="1"/>
  <c r="C42" i="20"/>
  <c r="D42" i="20" s="1"/>
  <c r="C41" i="18"/>
  <c r="A42" i="18"/>
  <c r="A124" i="18"/>
  <c r="A114" i="18"/>
  <c r="A42" i="20"/>
  <c r="B42" i="20" s="1"/>
  <c r="F41" i="20"/>
  <c r="E42" i="20"/>
  <c r="F42" i="20" s="1"/>
  <c r="D43" i="18"/>
  <c r="D44" i="18" s="1"/>
  <c r="D45" i="18" s="1"/>
  <c r="D46" i="18" s="1"/>
  <c r="D47" i="18" s="1"/>
  <c r="D48" i="18" s="1"/>
  <c r="D49" i="18" s="1"/>
  <c r="D50" i="18" s="1"/>
  <c r="D51" i="18" s="1"/>
  <c r="D52" i="18" s="1"/>
  <c r="D53" i="18" s="1"/>
  <c r="D54" i="18" s="1"/>
  <c r="D55" i="18" s="1"/>
  <c r="D56" i="18" s="1"/>
  <c r="D57" i="18" s="1"/>
  <c r="D58" i="18" s="1"/>
  <c r="D59" i="18" s="1"/>
  <c r="D60" i="18" s="1"/>
  <c r="D61" i="18" s="1"/>
  <c r="D62" i="18" s="1"/>
  <c r="D63" i="18" s="1"/>
  <c r="D64" i="18" s="1"/>
  <c r="D65" i="18" s="1"/>
  <c r="D66" i="18" s="1"/>
  <c r="D67" i="18" s="1"/>
  <c r="D68" i="18" s="1"/>
  <c r="D69" i="18" s="1"/>
  <c r="D70" i="18" s="1"/>
  <c r="D71" i="18" s="1"/>
  <c r="D72" i="18" s="1"/>
  <c r="D73" i="18" s="1"/>
  <c r="D74" i="18" s="1"/>
  <c r="D75" i="18" s="1"/>
  <c r="D76" i="18" s="1"/>
  <c r="D77" i="18" s="1"/>
  <c r="D78" i="18" s="1"/>
  <c r="D79" i="18" s="1"/>
  <c r="D80" i="18" s="1"/>
  <c r="D81" i="18" s="1"/>
  <c r="D82" i="18" s="1"/>
  <c r="D83" i="18" s="1"/>
  <c r="D84" i="18" s="1"/>
  <c r="D85" i="18" s="1"/>
  <c r="D86" i="18" s="1"/>
  <c r="D87" i="18" s="1"/>
  <c r="D88" i="18" s="1"/>
  <c r="D89" i="18" s="1"/>
  <c r="D90" i="18" s="1"/>
  <c r="D91" i="18" s="1"/>
  <c r="D92" i="18" s="1"/>
  <c r="D93" i="18" s="1"/>
  <c r="D94" i="18" s="1"/>
  <c r="D95" i="18" s="1"/>
  <c r="D96" i="18" s="1"/>
  <c r="D97" i="18" s="1"/>
  <c r="D98" i="18" s="1"/>
  <c r="D99" i="18" s="1"/>
  <c r="D100" i="18" s="1"/>
  <c r="D101" i="18" s="1"/>
  <c r="D102" i="18" s="1"/>
  <c r="D103" i="18" s="1"/>
  <c r="D104" i="18" s="1"/>
  <c r="D105" i="18" s="1"/>
  <c r="D106" i="18" s="1"/>
  <c r="D107" i="18" s="1"/>
  <c r="D108" i="18" s="1"/>
  <c r="D109" i="18" s="1"/>
  <c r="D110" i="18" s="1"/>
  <c r="D111" i="18" s="1"/>
  <c r="D112" i="18" s="1"/>
  <c r="D113" i="18" s="1"/>
  <c r="K89" i="18" l="1"/>
  <c r="G43" i="18"/>
  <c r="G44" i="18" s="1"/>
  <c r="G45" i="18" s="1"/>
  <c r="G46" i="18" s="1"/>
  <c r="G47" i="18" s="1"/>
  <c r="G48" i="18" s="1"/>
  <c r="G49" i="18" s="1"/>
  <c r="G50" i="18" s="1"/>
  <c r="G51" i="18" s="1"/>
  <c r="G52" i="18" s="1"/>
  <c r="G53" i="18" s="1"/>
  <c r="G54" i="18" s="1"/>
  <c r="G55" i="18" s="1"/>
  <c r="G56" i="18" s="1"/>
  <c r="G57" i="18" s="1"/>
  <c r="G58" i="18" s="1"/>
  <c r="G59" i="18" s="1"/>
  <c r="G60" i="18" s="1"/>
  <c r="G61" i="18" s="1"/>
  <c r="G62" i="18" s="1"/>
  <c r="G63" i="18" s="1"/>
  <c r="G64" i="18" s="1"/>
  <c r="G65" i="18" s="1"/>
  <c r="G66" i="18" s="1"/>
  <c r="G67" i="18" s="1"/>
  <c r="G68" i="18" s="1"/>
  <c r="G69" i="18" s="1"/>
  <c r="G70" i="18" s="1"/>
  <c r="G71" i="18" s="1"/>
  <c r="G72" i="18" s="1"/>
  <c r="G73" i="18" s="1"/>
  <c r="G74" i="18" s="1"/>
  <c r="G75" i="18" s="1"/>
  <c r="G76" i="18" s="1"/>
  <c r="G77" i="18" s="1"/>
  <c r="G78" i="18" s="1"/>
  <c r="G79" i="18" s="1"/>
  <c r="G80" i="18" s="1"/>
  <c r="G81" i="18" s="1"/>
  <c r="G82" i="18" s="1"/>
  <c r="G83" i="18" s="1"/>
  <c r="G84" i="18" s="1"/>
  <c r="G85" i="18" s="1"/>
  <c r="G86" i="18" s="1"/>
  <c r="G87" i="18" s="1"/>
  <c r="G88" i="18" s="1"/>
  <c r="G89" i="18" s="1"/>
  <c r="G90" i="18" s="1"/>
  <c r="G91" i="18" s="1"/>
  <c r="G92" i="18" s="1"/>
  <c r="G93" i="18" s="1"/>
  <c r="G94" i="18" s="1"/>
  <c r="G95" i="18" s="1"/>
  <c r="G96" i="18" s="1"/>
  <c r="G97" i="18" s="1"/>
  <c r="G98" i="18" s="1"/>
  <c r="G99" i="18" s="1"/>
  <c r="G100" i="18" s="1"/>
  <c r="G101" i="18" s="1"/>
  <c r="G102" i="18" s="1"/>
  <c r="G103" i="18" s="1"/>
  <c r="G104" i="18" s="1"/>
  <c r="G105" i="18" s="1"/>
  <c r="G106" i="18" s="1"/>
  <c r="G107" i="18" s="1"/>
  <c r="G108" i="18" s="1"/>
  <c r="G109" i="18" s="1"/>
  <c r="G110" i="18" s="1"/>
  <c r="G111" i="18" s="1"/>
  <c r="G112" i="18" s="1"/>
  <c r="G113" i="18" s="1"/>
  <c r="G114" i="18"/>
  <c r="C43" i="20"/>
  <c r="D43" i="20" s="1"/>
  <c r="K9" i="18"/>
  <c r="K67" i="18"/>
  <c r="K94" i="18"/>
  <c r="K58" i="18"/>
  <c r="K80" i="18"/>
  <c r="K16" i="18"/>
  <c r="K41" i="18"/>
  <c r="K73" i="18"/>
  <c r="K29" i="18"/>
  <c r="K77" i="18"/>
  <c r="K13" i="18"/>
  <c r="K64" i="18"/>
  <c r="K47" i="18"/>
  <c r="K78" i="18"/>
  <c r="K74" i="18"/>
  <c r="K109" i="18"/>
  <c r="K44" i="18"/>
  <c r="K72" i="18"/>
  <c r="K39" i="18"/>
  <c r="K48" i="18"/>
  <c r="K63" i="18"/>
  <c r="K55" i="18"/>
  <c r="K57" i="18"/>
  <c r="K108" i="18"/>
  <c r="K61" i="18"/>
  <c r="K33" i="18"/>
  <c r="K84" i="18"/>
  <c r="K53" i="18"/>
  <c r="K26" i="18"/>
  <c r="K96" i="18"/>
  <c r="K45" i="18"/>
  <c r="K59" i="18"/>
  <c r="K62" i="18"/>
  <c r="K75" i="18"/>
  <c r="K50" i="18"/>
  <c r="K23" i="18"/>
  <c r="K92" i="18"/>
  <c r="K95" i="18"/>
  <c r="K66" i="18"/>
  <c r="K27" i="18"/>
  <c r="K18" i="18"/>
  <c r="K35" i="18"/>
  <c r="K15" i="18"/>
  <c r="K98" i="18"/>
  <c r="K24" i="18"/>
  <c r="K56" i="18"/>
  <c r="K10" i="18"/>
  <c r="K83" i="18"/>
  <c r="K65" i="18"/>
  <c r="K70" i="18"/>
  <c r="K87" i="18"/>
  <c r="K107" i="18"/>
  <c r="K25" i="18"/>
  <c r="K31" i="18"/>
  <c r="K32" i="18"/>
  <c r="K14" i="18"/>
  <c r="K54" i="18"/>
  <c r="K38" i="18"/>
  <c r="K68" i="18"/>
  <c r="K102" i="18"/>
  <c r="K52" i="18"/>
  <c r="K19" i="18"/>
  <c r="K100" i="18"/>
  <c r="K110" i="18"/>
  <c r="K93" i="18"/>
  <c r="K112" i="18"/>
  <c r="K30" i="18"/>
  <c r="K103" i="18"/>
  <c r="K28" i="18"/>
  <c r="C42" i="18"/>
  <c r="A43" i="18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K79" i="18"/>
  <c r="K88" i="18"/>
  <c r="K71" i="18"/>
  <c r="K113" i="18"/>
  <c r="K99" i="18"/>
  <c r="K22" i="18"/>
  <c r="K49" i="18"/>
  <c r="K40" i="18"/>
  <c r="K60" i="18"/>
  <c r="K42" i="18"/>
  <c r="K111" i="18"/>
  <c r="K69" i="18"/>
  <c r="K34" i="18"/>
  <c r="K51" i="18"/>
  <c r="K21" i="18"/>
  <c r="K97" i="18"/>
  <c r="K81" i="18"/>
  <c r="K91" i="18"/>
  <c r="K12" i="18"/>
  <c r="K76" i="18"/>
  <c r="K11" i="18"/>
  <c r="K43" i="18"/>
  <c r="K85" i="18"/>
  <c r="K46" i="18"/>
  <c r="K17" i="18"/>
  <c r="K105" i="18"/>
  <c r="K36" i="18"/>
  <c r="K90" i="18"/>
  <c r="K86" i="18"/>
  <c r="K82" i="18"/>
  <c r="K37" i="18"/>
  <c r="K104" i="18"/>
  <c r="K101" i="18"/>
  <c r="K20" i="18"/>
  <c r="K106" i="18"/>
  <c r="A43" i="20"/>
  <c r="B43" i="20" s="1"/>
  <c r="E43" i="20"/>
  <c r="F43" i="20" s="1"/>
  <c r="G115" i="18" l="1"/>
  <c r="A115" i="18"/>
  <c r="A116" i="18" s="1"/>
  <c r="A117" i="18" s="1"/>
  <c r="A118" i="18" s="1"/>
  <c r="A119" i="18" s="1"/>
  <c r="A120" i="18" s="1"/>
  <c r="A121" i="18" s="1"/>
  <c r="A122" i="18" s="1"/>
  <c r="A123" i="18" s="1"/>
  <c r="I10" i="20"/>
  <c r="A124" i="20"/>
  <c r="A121" i="20"/>
  <c r="A122" i="20" s="1"/>
  <c r="A123" i="20" s="1"/>
  <c r="I82" i="20"/>
  <c r="I69" i="20"/>
  <c r="I89" i="20"/>
  <c r="I76" i="20"/>
  <c r="I25" i="20"/>
  <c r="I49" i="20"/>
  <c r="I15" i="20"/>
  <c r="I47" i="20"/>
  <c r="I44" i="20"/>
  <c r="I112" i="20"/>
  <c r="I70" i="20"/>
  <c r="I42" i="20"/>
  <c r="I96" i="20"/>
  <c r="I91" i="20"/>
  <c r="I40" i="20"/>
  <c r="I90" i="20"/>
  <c r="I98" i="20"/>
  <c r="I101" i="20"/>
  <c r="I26" i="20"/>
  <c r="I17" i="20"/>
  <c r="I95" i="20"/>
  <c r="I79" i="20"/>
  <c r="I9" i="20"/>
  <c r="I102" i="20"/>
  <c r="I11" i="20"/>
  <c r="I63" i="20"/>
  <c r="I58" i="20"/>
  <c r="I80" i="20"/>
  <c r="I51" i="20"/>
  <c r="I104" i="20"/>
  <c r="I65" i="20"/>
  <c r="I55" i="20"/>
  <c r="I61" i="20"/>
  <c r="I45" i="20"/>
  <c r="I53" i="20"/>
  <c r="I92" i="20"/>
  <c r="I68" i="20"/>
  <c r="I106" i="20"/>
  <c r="I22" i="20"/>
  <c r="I88" i="20"/>
  <c r="I33" i="20"/>
  <c r="I50" i="20"/>
  <c r="I39" i="20"/>
  <c r="I56" i="20"/>
  <c r="I86" i="20"/>
  <c r="I34" i="20"/>
  <c r="I71" i="20"/>
  <c r="I57" i="20"/>
  <c r="I30" i="20"/>
  <c r="I19" i="20"/>
  <c r="I105" i="20"/>
  <c r="I23" i="20"/>
  <c r="I59" i="20"/>
  <c r="I109" i="20"/>
  <c r="I84" i="20"/>
  <c r="I85" i="20"/>
  <c r="I32" i="20"/>
  <c r="I48" i="20"/>
  <c r="I110" i="20"/>
  <c r="I29" i="20"/>
  <c r="I75" i="20"/>
  <c r="I36" i="20"/>
  <c r="I87" i="20"/>
  <c r="I52" i="20"/>
  <c r="I73" i="20"/>
  <c r="I113" i="20"/>
  <c r="I66" i="20"/>
  <c r="I31" i="20"/>
  <c r="I108" i="20"/>
  <c r="I77" i="20"/>
  <c r="I78" i="20"/>
  <c r="I94" i="20"/>
  <c r="I16" i="20"/>
  <c r="I111" i="20"/>
  <c r="I62" i="20"/>
  <c r="I24" i="20"/>
  <c r="I27" i="20"/>
  <c r="I97" i="20"/>
  <c r="I81" i="20"/>
  <c r="I14" i="20"/>
  <c r="I21" i="20"/>
  <c r="I93" i="20"/>
  <c r="I60" i="20"/>
  <c r="I20" i="20"/>
  <c r="I43" i="20"/>
  <c r="I74" i="20"/>
  <c r="I103" i="20"/>
  <c r="I107" i="20"/>
  <c r="I67" i="20"/>
  <c r="I38" i="20"/>
  <c r="I72" i="20"/>
  <c r="I100" i="20"/>
  <c r="I64" i="20"/>
  <c r="I54" i="20"/>
  <c r="I46" i="20"/>
  <c r="I37" i="20"/>
  <c r="I83" i="20"/>
  <c r="I99" i="20"/>
  <c r="I13" i="20"/>
  <c r="I41" i="20"/>
  <c r="I18" i="20"/>
  <c r="I35" i="20"/>
  <c r="I12" i="20"/>
  <c r="I28" i="20"/>
</calcChain>
</file>

<file path=xl/comments1.xml><?xml version="1.0" encoding="utf-8"?>
<comments xmlns="http://schemas.openxmlformats.org/spreadsheetml/2006/main">
  <authors>
    <author>mchinchilla</author>
    <author>ssolera</author>
    <author>Daniel Víquez Romero</author>
  </authors>
  <commentList>
    <comment ref="D8" authorId="0" shapeId="0">
      <text>
        <r>
          <rPr>
            <b/>
            <sz val="9"/>
            <color indexed="81"/>
            <rFont val="Tahoma"/>
            <family val="2"/>
          </rPr>
          <t>Placa o número que individualiza el equipo</t>
        </r>
      </text>
    </comment>
    <comment ref="I8" authorId="1" shapeId="0">
      <text>
        <r>
          <rPr>
            <b/>
            <sz val="8"/>
            <color indexed="81"/>
            <rFont val="Tahoma"/>
            <family val="2"/>
          </rPr>
          <t>Indicar si el sistema es split, multisplit o central</t>
        </r>
      </text>
    </comment>
    <comment ref="N8" authorId="2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las Onzas que desea convertir a gramos
</t>
        </r>
      </text>
    </comment>
    <comment ref="N10" authorId="2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las libras que desea convertir a gramos
</t>
        </r>
      </text>
    </comment>
  </commentList>
</comments>
</file>

<file path=xl/comments2.xml><?xml version="1.0" encoding="utf-8"?>
<comments xmlns="http://schemas.openxmlformats.org/spreadsheetml/2006/main">
  <authors>
    <author>mchinchilla</author>
    <author>ssolera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Placa o número que individualiza el equipo</t>
        </r>
      </text>
    </comment>
    <comment ref="B10" authorId="1" shapeId="0">
      <text>
        <r>
          <rPr>
            <b/>
            <sz val="8"/>
            <color indexed="81"/>
            <rFont val="Tahoma"/>
            <family val="2"/>
          </rPr>
          <t>Indicar si el sistema está: bueno, malo o regular</t>
        </r>
      </text>
    </comment>
  </commentList>
</comments>
</file>

<file path=xl/comments3.xml><?xml version="1.0" encoding="utf-8"?>
<comments xmlns="http://schemas.openxmlformats.org/spreadsheetml/2006/main">
  <authors>
    <author>Daniel Víquez Romero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Para actualizar la tabla: pulsar con click derecho sobre la casilla "tipo de gas" y seleccionar "actualizar"</t>
        </r>
      </text>
    </comment>
  </commentList>
</comments>
</file>

<file path=xl/comments4.xml><?xml version="1.0" encoding="utf-8"?>
<comments xmlns="http://schemas.openxmlformats.org/spreadsheetml/2006/main">
  <authors>
    <author>Daniel Víquez Romero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Para actualizar la tabla: pulsar con click derecho sobre la casilla "tipo de gas" y seleccionar "actualizar"</t>
        </r>
      </text>
    </comment>
  </commentList>
</comments>
</file>

<file path=xl/sharedStrings.xml><?xml version="1.0" encoding="utf-8"?>
<sst xmlns="http://schemas.openxmlformats.org/spreadsheetml/2006/main" count="520" uniqueCount="241">
  <si>
    <t>Edificio:</t>
  </si>
  <si>
    <t>MARCA</t>
  </si>
  <si>
    <t>MODELO</t>
  </si>
  <si>
    <t>IDENTIFICADOR</t>
  </si>
  <si>
    <t>DESCRIPCIÓN</t>
  </si>
  <si>
    <t>ESTADO DEL EQUIPO</t>
  </si>
  <si>
    <t>OBSERVACIONES</t>
  </si>
  <si>
    <t>TIPO DE GAS REFRIGERANTE RECARGADO</t>
  </si>
  <si>
    <t>TIPO DE GAS REFRIGERANTE QUE UTILIZA EL EQUIPO</t>
  </si>
  <si>
    <t>Institución:</t>
  </si>
  <si>
    <t>Responsable de información:</t>
  </si>
  <si>
    <t>CAPACIDAD  (BTU/h)</t>
  </si>
  <si>
    <t>Período transcurrido entre recargas (días)</t>
  </si>
  <si>
    <t>FECHA DE ADQUISICIÓN</t>
  </si>
  <si>
    <t>PLACA DEL VEHÍCULO</t>
  </si>
  <si>
    <t xml:space="preserve"> CAPACIDAD MÁXIMA DE CARGA DE GAS REFRIGERANTE (gramos)</t>
  </si>
  <si>
    <t>CANTIDAD RECARGADA (gramos)</t>
  </si>
  <si>
    <t>Total de gramos de CO2 equivalente emitidos</t>
  </si>
  <si>
    <t>FECHA DE ADQUISICION</t>
  </si>
  <si>
    <t>MATRICULA VEHICULO</t>
  </si>
  <si>
    <t>Total de  de CO2 equivalente emitidos (gramos)</t>
  </si>
  <si>
    <t xml:space="preserve">Kg de CO2 equivalente </t>
  </si>
  <si>
    <t>Kg de CO2 equivalente</t>
  </si>
  <si>
    <t>OBSERVACIONES DEL EQUIPO</t>
  </si>
  <si>
    <t>Aires Acondicionados</t>
  </si>
  <si>
    <t>A/C Vehiculos</t>
  </si>
  <si>
    <t>INVENTARIO DE EXTINTORES</t>
  </si>
  <si>
    <t>FECHA DE VENCIMIENTO</t>
  </si>
  <si>
    <t>TIPO DE AGENTE EXTINTOR</t>
  </si>
  <si>
    <t>Extintores</t>
  </si>
  <si>
    <t>TIPO DE AGENTE RECARGADO</t>
  </si>
  <si>
    <t>Responsable institucional:</t>
  </si>
  <si>
    <t>Dependencia:</t>
  </si>
  <si>
    <t>Responsable de registro:</t>
  </si>
  <si>
    <t>Teléfono:</t>
  </si>
  <si>
    <t>Correo electrónico:</t>
  </si>
  <si>
    <t>Año al que corresponde el reporte:</t>
  </si>
  <si>
    <t>FECHA DE RECARGA ACTUAL</t>
  </si>
  <si>
    <t>FECHA DE ADQUISICION O  RECARGA ANTERIOR</t>
  </si>
  <si>
    <t>Dióxido de carbono</t>
  </si>
  <si>
    <t>Metano</t>
  </si>
  <si>
    <t>Óxido nitroso</t>
  </si>
  <si>
    <t>CFC-11 / R11=Triclorofluorometano</t>
  </si>
  <si>
    <t>CFC-12 / R12= Diclorodifluorometano</t>
  </si>
  <si>
    <t>CFC-13 </t>
  </si>
  <si>
    <t>CFC-113 </t>
  </si>
  <si>
    <t>CFC-114 </t>
  </si>
  <si>
    <t>CFC-115 </t>
  </si>
  <si>
    <t>Halón-1301 </t>
  </si>
  <si>
    <t>Halón-1211 </t>
  </si>
  <si>
    <t>Halón-2402 </t>
  </si>
  <si>
    <t>Tetracloruro de carbono</t>
  </si>
  <si>
    <t>Bromuro de metilo</t>
  </si>
  <si>
    <t>Metilcloroformo</t>
  </si>
  <si>
    <t>HCFC-21 </t>
  </si>
  <si>
    <t>HCFC-123 </t>
  </si>
  <si>
    <t>HCFC-124 </t>
  </si>
  <si>
    <t>HCFC-141b </t>
  </si>
  <si>
    <t>HCFC-142b </t>
  </si>
  <si>
    <t>HCFC-225ca </t>
  </si>
  <si>
    <t>HCFC-225cb </t>
  </si>
  <si>
    <t>HFC-23 </t>
  </si>
  <si>
    <t>HFC-32 </t>
  </si>
  <si>
    <t>HFC-41 </t>
  </si>
  <si>
    <t>HFC-125 </t>
  </si>
  <si>
    <t>HFC-134 </t>
  </si>
  <si>
    <t>HFC-143 </t>
  </si>
  <si>
    <t>HFC-143a </t>
  </si>
  <si>
    <t>HFC-152 </t>
  </si>
  <si>
    <t>HFC-152a </t>
  </si>
  <si>
    <t>HFC-161 </t>
  </si>
  <si>
    <t>HFC-227ea </t>
  </si>
  <si>
    <t>HFC-236cb </t>
  </si>
  <si>
    <t>HFC-236ea </t>
  </si>
  <si>
    <t>HFC-236fa </t>
  </si>
  <si>
    <t>HFC-245ca </t>
  </si>
  <si>
    <t>HFC-245fa </t>
  </si>
  <si>
    <t>HFC-365mfc </t>
  </si>
  <si>
    <t>HFC-43-10mee </t>
  </si>
  <si>
    <t>Hexafluoruro de azufre</t>
  </si>
  <si>
    <t>Trifluoruro de nitrógeno</t>
  </si>
  <si>
    <t>Perfluorometano (PFC-14)  </t>
  </si>
  <si>
    <t>Perfluoroetano (PFC-116)  </t>
  </si>
  <si>
    <t>Perfluoropropano (PFC-218)  </t>
  </si>
  <si>
    <t>Perfluorociclobutano (PFC-318)  </t>
  </si>
  <si>
    <t>Perfluorobutano (PFC-3-1-10)  </t>
  </si>
  <si>
    <t>Perfluoropentano (PFC-4-1-12)  </t>
  </si>
  <si>
    <t>Perfluorohexano (PFC-5-1-14)  </t>
  </si>
  <si>
    <t>PFC-9-1-18  </t>
  </si>
  <si>
    <t>trifluorometil pentafluoruro de azufre</t>
  </si>
  <si>
    <t>Perfluorocyclopropano</t>
  </si>
  <si>
    <t>HFE-125  </t>
  </si>
  <si>
    <t>HFE-134  </t>
  </si>
  <si>
    <t>HFE-143a  </t>
  </si>
  <si>
    <t>HCFE-235da2  </t>
  </si>
  <si>
    <t>HFE-245cb2  </t>
  </si>
  <si>
    <t>HFE-245fa2  </t>
  </si>
  <si>
    <t>HFE-254cb2  </t>
  </si>
  <si>
    <t>HFE-347mcc3  </t>
  </si>
  <si>
    <t>HFE-347pcf2  </t>
  </si>
  <si>
    <t>HFE-356pcc3  </t>
  </si>
  <si>
    <t>HFE-449sl (HFE-7100)  </t>
  </si>
  <si>
    <t>HFE-569sf2 (HFE-7200)  </t>
  </si>
  <si>
    <t>HFE-43-10pccc124 (H-Galden 1040x)  </t>
  </si>
  <si>
    <t>HFE-236ca12 (HG-10)  </t>
  </si>
  <si>
    <t>HFE-338pcc13 (HG-01) </t>
  </si>
  <si>
    <t>HFE-227ea  </t>
  </si>
  <si>
    <t>HFE-236ea2  </t>
  </si>
  <si>
    <t>HFE-236fa  </t>
  </si>
  <si>
    <t>HFE-245fa1  </t>
  </si>
  <si>
    <t>HFE 263fb2  </t>
  </si>
  <si>
    <t>HFE-329mcc2  </t>
  </si>
  <si>
    <t>HFE-338mcf2  </t>
  </si>
  <si>
    <t>HFE-347mcf2  </t>
  </si>
  <si>
    <t>HFE-356mec3  </t>
  </si>
  <si>
    <t>HFE-356pcf2  </t>
  </si>
  <si>
    <t>HFE-356pcf3  </t>
  </si>
  <si>
    <t>HFE 365mcf3  </t>
  </si>
  <si>
    <t>HFE-374pc2  </t>
  </si>
  <si>
    <t>PFPMIE  </t>
  </si>
  <si>
    <t>Dimetiléter</t>
  </si>
  <si>
    <t>Cloroformo</t>
  </si>
  <si>
    <t>Cloruro de metileno</t>
  </si>
  <si>
    <t>Cloruro de metilo</t>
  </si>
  <si>
    <t>Dibromometano</t>
  </si>
  <si>
    <t>Halon-1201  </t>
  </si>
  <si>
    <t>Trifluoroiodomethane  </t>
  </si>
  <si>
    <t xml:space="preserve">Propano R290 </t>
  </si>
  <si>
    <t xml:space="preserve">Isobutano R600A </t>
  </si>
  <si>
    <t xml:space="preserve">Tetrafluoropropeno R1234yf </t>
  </si>
  <si>
    <t xml:space="preserve">Tetrafluoropropileno R1234ze </t>
  </si>
  <si>
    <t>R404A</t>
  </si>
  <si>
    <t>R407A</t>
  </si>
  <si>
    <t>R407C</t>
  </si>
  <si>
    <t>R407F</t>
  </si>
  <si>
    <t>R408A</t>
  </si>
  <si>
    <t>R410A</t>
  </si>
  <si>
    <t>R507</t>
  </si>
  <si>
    <t>R508B</t>
  </si>
  <si>
    <t>R406A</t>
  </si>
  <si>
    <t>R409A</t>
  </si>
  <si>
    <t>R502</t>
  </si>
  <si>
    <t>HFC-134a</t>
  </si>
  <si>
    <t>R22</t>
  </si>
  <si>
    <t>Inventario Autos</t>
  </si>
  <si>
    <t>Inventario Extintores</t>
  </si>
  <si>
    <t>Control de Recargas</t>
  </si>
  <si>
    <t>Regresar al Menu</t>
  </si>
  <si>
    <t>EDIFICIO</t>
  </si>
  <si>
    <t>Datos Generales</t>
  </si>
  <si>
    <t>ID</t>
  </si>
  <si>
    <t>Refrigeracion y A/C</t>
  </si>
  <si>
    <t>Autos</t>
  </si>
  <si>
    <t xml:space="preserve">CONTROL DE INVENTARIO EMISIONES DE GASES EFECTO </t>
  </si>
  <si>
    <t>INVENTARIO DE EQUIPOS DE REFRIGERACION Y CLIMATIZACION</t>
  </si>
  <si>
    <t>Potencia (watts)</t>
  </si>
  <si>
    <t>Emision de Extintores</t>
  </si>
  <si>
    <t>Tipo de Gas</t>
  </si>
  <si>
    <t>Refrigeracion y Climatización</t>
  </si>
  <si>
    <t>Vehiculos</t>
  </si>
  <si>
    <t>Total de Emisiones (gramos)</t>
  </si>
  <si>
    <t>Inventarios</t>
  </si>
  <si>
    <t>Total (gramos)</t>
  </si>
  <si>
    <t>Observaciones</t>
  </si>
  <si>
    <t>Total general</t>
  </si>
  <si>
    <t>Suma de Total (gramos)</t>
  </si>
  <si>
    <t>Resumen</t>
  </si>
  <si>
    <t>Total de Emisiones (kg CO2e)</t>
  </si>
  <si>
    <t xml:space="preserve">Ubicacion </t>
  </si>
  <si>
    <t>Ubicación</t>
  </si>
  <si>
    <t>Onzas a gramos</t>
  </si>
  <si>
    <t>Libras a Gramos</t>
  </si>
  <si>
    <t>Conversion</t>
  </si>
  <si>
    <t>Total de Inventario por tipo de Gas</t>
  </si>
  <si>
    <t>CANTIDAD CONTENIDA (gramos)</t>
  </si>
  <si>
    <t>Total de Fugas por tipo de Gas</t>
  </si>
  <si>
    <t xml:space="preserve">  </t>
  </si>
  <si>
    <t>Factores de emisión para gases refrigerantes</t>
  </si>
  <si>
    <t>Tipo de gas refrigerante</t>
  </si>
  <si>
    <t>Potencial de calentamiento global (t CO2 e/t)</t>
  </si>
  <si>
    <t>5 </t>
  </si>
  <si>
    <t>4750 </t>
  </si>
  <si>
    <t>31  </t>
  </si>
  <si>
    <t>13  </t>
  </si>
  <si>
    <t>1  </t>
  </si>
  <si>
    <t>404  </t>
  </si>
  <si>
    <t>77 </t>
  </si>
  <si>
    <t>609 </t>
  </si>
  <si>
    <t>725 </t>
  </si>
  <si>
    <t>151 </t>
  </si>
  <si>
    <t>122 </t>
  </si>
  <si>
    <t>595 </t>
  </si>
  <si>
    <t>350  </t>
  </si>
  <si>
    <t>1000 </t>
  </si>
  <si>
    <t>300  </t>
  </si>
  <si>
    <t>53  </t>
  </si>
  <si>
    <t>140 </t>
  </si>
  <si>
    <t>560 </t>
  </si>
  <si>
    <t>650 </t>
  </si>
  <si>
    <t>794 </t>
  </si>
  <si>
    <t>150  </t>
  </si>
  <si>
    <t>11  </t>
  </si>
  <si>
    <t>756  </t>
  </si>
  <si>
    <t>989  </t>
  </si>
  <si>
    <t>487  </t>
  </si>
  <si>
    <t>708  </t>
  </si>
  <si>
    <t>286  </t>
  </si>
  <si>
    <t>659  </t>
  </si>
  <si>
    <t>359  </t>
  </si>
  <si>
    <t>919  </t>
  </si>
  <si>
    <t>552  </t>
  </si>
  <si>
    <t>575  </t>
  </si>
  <si>
    <t>374  </t>
  </si>
  <si>
    <t>580  </t>
  </si>
  <si>
    <t>101  </t>
  </si>
  <si>
    <t>110  </t>
  </si>
  <si>
    <t>265  </t>
  </si>
  <si>
    <t>502  </t>
  </si>
  <si>
    <t>557  </t>
  </si>
  <si>
    <t>297  </t>
  </si>
  <si>
    <t>59  </t>
  </si>
  <si>
    <t>21 </t>
  </si>
  <si>
    <t>146 </t>
  </si>
  <si>
    <t>310 </t>
  </si>
  <si>
    <t>&gt;17340</t>
  </si>
  <si>
    <t>&gt;7500</t>
  </si>
  <si>
    <t>Refrigeracion  A/C</t>
  </si>
  <si>
    <t xml:space="preserve">Informe </t>
  </si>
  <si>
    <t>Informe</t>
  </si>
  <si>
    <t>REGISTRO DE RECARGAS DE EQUIPOS DE REFRIGERACION Y CLIMATIZACION</t>
  </si>
  <si>
    <t>REGISTRO DE RECARGAS DE AIRES ACONDICIONADOS DE VEHÍCULOS</t>
  </si>
  <si>
    <t>INVENTARIO DE AIRES ACONDICIONADOS DE VEHICULOS</t>
  </si>
  <si>
    <t>REGISTRO DE RECARGA DE EXTINTORES</t>
  </si>
  <si>
    <t>TIPO DE GAS REFRIGERANTE QUE UTILIZA EL VEHICULO</t>
  </si>
  <si>
    <t xml:space="preserve"> </t>
  </si>
  <si>
    <t xml:space="preserve"> CAPACIDAD MÁXIMA DE CARGA GAS REFRIGERANTE (gramos)</t>
  </si>
  <si>
    <t>TIPO DE EQUIPO</t>
  </si>
  <si>
    <t>**** IMPORTANTE: Recordar actualizar la tabla dinamica***</t>
  </si>
  <si>
    <t>Grafico total de fugas por tipo de Gas</t>
  </si>
  <si>
    <t>Grafico total de inventario por tipo de Gas</t>
  </si>
  <si>
    <t>Grafico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</si>
</sst>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000000"/>
    <numFmt numFmtId="166" formatCode="dd/mm/yyyy"/>
  </numFmts>
  <fonts count="28" x14ac:knownFonts="1">
    <font>
      <sz val="10"/>
      <name val="Arial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Arial"/>
      <family val="2"/>
    </font>
    <font>
      <b/>
      <u/>
      <sz val="10"/>
      <name val="Arial"/>
      <family val="2"/>
    </font>
    <font>
      <b/>
      <sz val="20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2"/>
      <color theme="3" tint="-0.249977111117893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8"/>
      <color theme="0"/>
      <name val="Arial"/>
      <family val="2"/>
    </font>
    <font>
      <b/>
      <sz val="14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A5A5A5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8">
    <xf numFmtId="0" fontId="0" fillId="0" borderId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0" fontId="2" fillId="0" borderId="0"/>
    <xf numFmtId="0" fontId="10" fillId="0" borderId="0"/>
  </cellStyleXfs>
  <cellXfs count="189">
    <xf numFmtId="0" fontId="0" fillId="0" borderId="0" xfId="0"/>
    <xf numFmtId="0" fontId="0" fillId="5" borderId="0" xfId="0" applyFill="1"/>
    <xf numFmtId="0" fontId="0" fillId="5" borderId="0" xfId="0" applyFill="1" applyBorder="1"/>
    <xf numFmtId="0" fontId="2" fillId="0" borderId="0" xfId="0" applyFont="1"/>
    <xf numFmtId="0" fontId="2" fillId="5" borderId="0" xfId="0" applyFont="1" applyFill="1"/>
    <xf numFmtId="0" fontId="3" fillId="5" borderId="0" xfId="6" applyFont="1" applyFill="1" applyBorder="1" applyAlignment="1">
      <alignment vertical="center"/>
    </xf>
    <xf numFmtId="14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/>
    <xf numFmtId="0" fontId="1" fillId="0" borderId="0" xfId="6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4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7" fillId="0" borderId="0" xfId="0" applyFont="1"/>
    <xf numFmtId="0" fontId="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0" fillId="5" borderId="1" xfId="0" applyFill="1" applyBorder="1" applyProtection="1"/>
    <xf numFmtId="0" fontId="0" fillId="5" borderId="2" xfId="0" applyFill="1" applyBorder="1" applyProtection="1"/>
    <xf numFmtId="0" fontId="0" fillId="5" borderId="3" xfId="0" applyFill="1" applyBorder="1" applyProtection="1"/>
    <xf numFmtId="0" fontId="0" fillId="5" borderId="4" xfId="0" applyFill="1" applyBorder="1" applyProtection="1"/>
    <xf numFmtId="0" fontId="0" fillId="5" borderId="0" xfId="0" applyFill="1" applyBorder="1" applyProtection="1"/>
    <xf numFmtId="0" fontId="0" fillId="5" borderId="5" xfId="0" applyFill="1" applyBorder="1" applyProtection="1"/>
    <xf numFmtId="0" fontId="17" fillId="5" borderId="4" xfId="0" applyFont="1" applyFill="1" applyBorder="1" applyProtection="1"/>
    <xf numFmtId="0" fontId="18" fillId="5" borderId="4" xfId="0" applyFont="1" applyFill="1" applyBorder="1" applyProtection="1"/>
    <xf numFmtId="0" fontId="19" fillId="5" borderId="0" xfId="0" applyFont="1" applyFill="1" applyBorder="1" applyProtection="1"/>
    <xf numFmtId="0" fontId="17" fillId="5" borderId="0" xfId="0" applyFont="1" applyFill="1" applyBorder="1" applyProtection="1"/>
    <xf numFmtId="0" fontId="20" fillId="5" borderId="0" xfId="0" applyFont="1" applyFill="1" applyBorder="1" applyAlignment="1" applyProtection="1"/>
    <xf numFmtId="0" fontId="0" fillId="5" borderId="4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3" fillId="0" borderId="0" xfId="6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16" fillId="5" borderId="0" xfId="3" applyFont="1" applyFill="1" applyAlignment="1" applyProtection="1">
      <alignment horizontal="center" vertical="center"/>
    </xf>
    <xf numFmtId="0" fontId="21" fillId="0" borderId="0" xfId="0" applyFont="1" applyAlignment="1">
      <alignment horizontal="center"/>
    </xf>
    <xf numFmtId="0" fontId="2" fillId="0" borderId="0" xfId="0" applyNumberFormat="1" applyFont="1" applyAlignment="1">
      <alignment horizontal="center" vertical="center"/>
    </xf>
    <xf numFmtId="0" fontId="22" fillId="5" borderId="0" xfId="0" applyFont="1" applyFill="1"/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11" fillId="3" borderId="9" xfId="1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6" fillId="7" borderId="20" xfId="0" applyFont="1" applyFill="1" applyBorder="1" applyAlignment="1">
      <alignment horizontal="center" vertical="center" wrapText="1"/>
    </xf>
    <xf numFmtId="0" fontId="2" fillId="8" borderId="5" xfId="0" applyFont="1" applyFill="1" applyBorder="1"/>
    <xf numFmtId="0" fontId="0" fillId="8" borderId="8" xfId="0" applyFill="1" applyBorder="1"/>
    <xf numFmtId="0" fontId="2" fillId="9" borderId="4" xfId="0" applyFont="1" applyFill="1" applyBorder="1"/>
    <xf numFmtId="0" fontId="0" fillId="9" borderId="6" xfId="0" applyFill="1" applyBorder="1"/>
    <xf numFmtId="0" fontId="1" fillId="5" borderId="0" xfId="0" applyFont="1" applyFill="1"/>
    <xf numFmtId="0" fontId="13" fillId="5" borderId="0" xfId="3" applyFill="1" applyAlignment="1" applyProtection="1">
      <alignment wrapText="1"/>
    </xf>
    <xf numFmtId="0" fontId="0" fillId="5" borderId="5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16" fillId="11" borderId="10" xfId="0" applyFont="1" applyFill="1" applyBorder="1" applyAlignment="1">
      <alignment horizontal="center" wrapText="1"/>
    </xf>
    <xf numFmtId="0" fontId="16" fillId="11" borderId="11" xfId="0" applyFont="1" applyFill="1" applyBorder="1" applyAlignment="1">
      <alignment horizontal="center" wrapText="1"/>
    </xf>
    <xf numFmtId="0" fontId="23" fillId="5" borderId="10" xfId="0" applyFont="1" applyFill="1" applyBorder="1" applyAlignment="1">
      <alignment horizontal="left" wrapText="1"/>
    </xf>
    <xf numFmtId="0" fontId="23" fillId="5" borderId="11" xfId="0" applyNumberFormat="1" applyFont="1" applyFill="1" applyBorder="1" applyAlignment="1">
      <alignment horizontal="center" wrapText="1"/>
    </xf>
    <xf numFmtId="0" fontId="23" fillId="5" borderId="11" xfId="0" applyFont="1" applyFill="1" applyBorder="1" applyAlignment="1">
      <alignment horizontal="center" wrapText="1"/>
    </xf>
    <xf numFmtId="0" fontId="23" fillId="5" borderId="10" xfId="0" applyFont="1" applyFill="1" applyBorder="1"/>
    <xf numFmtId="0" fontId="23" fillId="5" borderId="11" xfId="0" applyFont="1" applyFill="1" applyBorder="1" applyAlignment="1">
      <alignment horizontal="center" vertical="center"/>
    </xf>
    <xf numFmtId="0" fontId="23" fillId="5" borderId="12" xfId="0" applyFont="1" applyFill="1" applyBorder="1"/>
    <xf numFmtId="0" fontId="23" fillId="5" borderId="13" xfId="0" applyFont="1" applyFill="1" applyBorder="1" applyAlignment="1">
      <alignment horizontal="center" vertical="center"/>
    </xf>
    <xf numFmtId="0" fontId="23" fillId="0" borderId="18" xfId="0" applyFont="1" applyBorder="1"/>
    <xf numFmtId="0" fontId="23" fillId="0" borderId="17" xfId="0" applyFont="1" applyBorder="1"/>
    <xf numFmtId="0" fontId="23" fillId="18" borderId="17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 wrapText="1"/>
    </xf>
    <xf numFmtId="0" fontId="15" fillId="6" borderId="25" xfId="0" applyFont="1" applyFill="1" applyBorder="1" applyAlignment="1">
      <alignment horizontal="center" vertical="center" wrapText="1"/>
    </xf>
    <xf numFmtId="0" fontId="23" fillId="18" borderId="26" xfId="0" applyFont="1" applyFill="1" applyBorder="1"/>
    <xf numFmtId="0" fontId="23" fillId="18" borderId="27" xfId="0" applyFont="1" applyFill="1" applyBorder="1"/>
    <xf numFmtId="0" fontId="23" fillId="18" borderId="26" xfId="0" applyFont="1" applyFill="1" applyBorder="1" applyAlignment="1">
      <alignment wrapText="1"/>
    </xf>
    <xf numFmtId="0" fontId="23" fillId="18" borderId="26" xfId="0" applyNumberFormat="1" applyFont="1" applyFill="1" applyBorder="1"/>
    <xf numFmtId="14" fontId="23" fillId="18" borderId="28" xfId="0" applyNumberFormat="1" applyFont="1" applyFill="1" applyBorder="1"/>
    <xf numFmtId="0" fontId="23" fillId="0" borderId="26" xfId="0" applyFont="1" applyBorder="1"/>
    <xf numFmtId="0" fontId="23" fillId="0" borderId="27" xfId="0" applyFont="1" applyBorder="1"/>
    <xf numFmtId="0" fontId="23" fillId="0" borderId="26" xfId="0" applyFont="1" applyBorder="1" applyAlignment="1">
      <alignment wrapText="1"/>
    </xf>
    <xf numFmtId="0" fontId="23" fillId="0" borderId="26" xfId="0" applyNumberFormat="1" applyFont="1" applyBorder="1"/>
    <xf numFmtId="14" fontId="23" fillId="0" borderId="28" xfId="0" applyNumberFormat="1" applyFont="1" applyBorder="1"/>
    <xf numFmtId="0" fontId="23" fillId="18" borderId="28" xfId="0" applyFont="1" applyFill="1" applyBorder="1"/>
    <xf numFmtId="0" fontId="23" fillId="0" borderId="28" xfId="0" applyFont="1" applyBorder="1"/>
    <xf numFmtId="0" fontId="23" fillId="0" borderId="17" xfId="0" applyNumberFormat="1" applyFont="1" applyBorder="1"/>
    <xf numFmtId="0" fontId="23" fillId="0" borderId="19" xfId="0" applyFont="1" applyBorder="1"/>
    <xf numFmtId="0" fontId="27" fillId="0" borderId="29" xfId="0" applyFont="1" applyBorder="1" applyAlignment="1">
      <alignment horizontal="center" vertical="center"/>
    </xf>
    <xf numFmtId="0" fontId="15" fillId="6" borderId="30" xfId="0" applyFont="1" applyFill="1" applyBorder="1" applyAlignment="1">
      <alignment horizontal="center" vertical="center" wrapText="1"/>
    </xf>
    <xf numFmtId="0" fontId="15" fillId="6" borderId="30" xfId="0" applyNumberFormat="1" applyFont="1" applyFill="1" applyBorder="1" applyAlignment="1">
      <alignment horizontal="center" vertical="center" wrapText="1"/>
    </xf>
    <xf numFmtId="0" fontId="15" fillId="6" borderId="31" xfId="0" applyFont="1" applyFill="1" applyBorder="1" applyAlignment="1">
      <alignment horizontal="center" vertical="center" wrapText="1"/>
    </xf>
    <xf numFmtId="0" fontId="23" fillId="18" borderId="32" xfId="0" applyFont="1" applyFill="1" applyBorder="1" applyAlignment="1">
      <alignment horizontal="center" vertical="center"/>
    </xf>
    <xf numFmtId="0" fontId="23" fillId="18" borderId="32" xfId="0" applyNumberFormat="1" applyFont="1" applyFill="1" applyBorder="1" applyAlignment="1">
      <alignment horizontal="center" vertical="center"/>
    </xf>
    <xf numFmtId="14" fontId="23" fillId="18" borderId="32" xfId="0" applyNumberFormat="1" applyFont="1" applyFill="1" applyBorder="1" applyAlignment="1">
      <alignment horizontal="center" vertical="center"/>
    </xf>
    <xf numFmtId="0" fontId="23" fillId="18" borderId="30" xfId="0" applyFont="1" applyFill="1" applyBorder="1" applyAlignment="1">
      <alignment horizontal="center" vertical="center"/>
    </xf>
    <xf numFmtId="2" fontId="23" fillId="18" borderId="31" xfId="0" applyNumberFormat="1" applyFont="1" applyFill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0" xfId="0" applyNumberFormat="1" applyFont="1" applyBorder="1" applyAlignment="1">
      <alignment horizontal="center" vertical="center"/>
    </xf>
    <xf numFmtId="14" fontId="23" fillId="0" borderId="30" xfId="0" applyNumberFormat="1" applyFont="1" applyBorder="1" applyAlignment="1">
      <alignment horizontal="center" vertical="center"/>
    </xf>
    <xf numFmtId="2" fontId="23" fillId="0" borderId="31" xfId="0" applyNumberFormat="1" applyFont="1" applyBorder="1" applyAlignment="1">
      <alignment horizontal="center" vertical="center"/>
    </xf>
    <xf numFmtId="0" fontId="23" fillId="18" borderId="30" xfId="0" applyNumberFormat="1" applyFont="1" applyFill="1" applyBorder="1" applyAlignment="1">
      <alignment horizontal="center" vertical="center"/>
    </xf>
    <xf numFmtId="14" fontId="23" fillId="18" borderId="30" xfId="0" applyNumberFormat="1" applyFont="1" applyFill="1" applyBorder="1" applyAlignment="1">
      <alignment horizontal="center" vertical="center"/>
    </xf>
    <xf numFmtId="166" fontId="23" fillId="18" borderId="30" xfId="0" applyNumberFormat="1" applyFont="1" applyFill="1" applyBorder="1" applyAlignment="1">
      <alignment horizontal="center" vertical="center"/>
    </xf>
    <xf numFmtId="165" fontId="23" fillId="18" borderId="31" xfId="0" applyNumberFormat="1" applyFont="1" applyFill="1" applyBorder="1" applyAlignment="1">
      <alignment horizontal="center" vertical="center"/>
    </xf>
    <xf numFmtId="166" fontId="23" fillId="0" borderId="30" xfId="0" applyNumberFormat="1" applyFont="1" applyBorder="1" applyAlignment="1">
      <alignment horizontal="center" vertical="center"/>
    </xf>
    <xf numFmtId="165" fontId="23" fillId="0" borderId="31" xfId="0" applyNumberFormat="1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4" xfId="0" applyFont="1" applyBorder="1" applyAlignment="1">
      <alignment horizontal="center" vertical="center"/>
    </xf>
    <xf numFmtId="0" fontId="23" fillId="18" borderId="18" xfId="0" applyFont="1" applyFill="1" applyBorder="1" applyAlignment="1">
      <alignment horizontal="center" vertical="center"/>
    </xf>
    <xf numFmtId="166" fontId="23" fillId="18" borderId="19" xfId="0" applyNumberFormat="1" applyFont="1" applyFill="1" applyBorder="1" applyAlignment="1">
      <alignment horizontal="center" vertical="center"/>
    </xf>
    <xf numFmtId="0" fontId="16" fillId="7" borderId="27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 wrapText="1"/>
    </xf>
    <xf numFmtId="0" fontId="15" fillId="10" borderId="24" xfId="0" applyFont="1" applyFill="1" applyBorder="1" applyAlignment="1">
      <alignment horizontal="center" vertical="center" wrapText="1"/>
    </xf>
    <xf numFmtId="0" fontId="16" fillId="7" borderId="35" xfId="0" applyNumberFormat="1" applyFont="1" applyFill="1" applyBorder="1" applyAlignment="1">
      <alignment horizontal="center" vertical="center"/>
    </xf>
    <xf numFmtId="0" fontId="23" fillId="18" borderId="27" xfId="0" applyFont="1" applyFill="1" applyBorder="1" applyAlignment="1">
      <alignment horizontal="center" vertical="center"/>
    </xf>
    <xf numFmtId="0" fontId="23" fillId="18" borderId="26" xfId="0" applyFont="1" applyFill="1" applyBorder="1" applyAlignment="1">
      <alignment horizontal="center" vertical="center"/>
    </xf>
    <xf numFmtId="0" fontId="23" fillId="18" borderId="26" xfId="0" applyFont="1" applyFill="1" applyBorder="1" applyAlignment="1">
      <alignment horizontal="center" vertical="center" wrapText="1"/>
    </xf>
    <xf numFmtId="14" fontId="23" fillId="18" borderId="28" xfId="0" applyNumberFormat="1" applyFont="1" applyFill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14" fontId="23" fillId="0" borderId="28" xfId="0" applyNumberFormat="1" applyFont="1" applyBorder="1" applyAlignment="1">
      <alignment horizontal="center" vertical="center"/>
    </xf>
    <xf numFmtId="166" fontId="23" fillId="0" borderId="28" xfId="0" applyNumberFormat="1" applyFont="1" applyBorder="1" applyAlignment="1">
      <alignment horizontal="center" vertical="center"/>
    </xf>
    <xf numFmtId="166" fontId="23" fillId="18" borderId="28" xfId="0" applyNumberFormat="1" applyFont="1" applyFill="1" applyBorder="1" applyAlignment="1">
      <alignment horizontal="center" vertical="center"/>
    </xf>
    <xf numFmtId="166" fontId="23" fillId="18" borderId="17" xfId="0" applyNumberFormat="1" applyFont="1" applyFill="1" applyBorder="1" applyAlignment="1">
      <alignment horizontal="center" vertical="center"/>
    </xf>
    <xf numFmtId="0" fontId="23" fillId="18" borderId="17" xfId="0" applyNumberFormat="1" applyFont="1" applyFill="1" applyBorder="1" applyAlignment="1">
      <alignment horizontal="center" vertical="center"/>
    </xf>
    <xf numFmtId="14" fontId="16" fillId="7" borderId="26" xfId="0" applyNumberFormat="1" applyFont="1" applyFill="1" applyBorder="1" applyAlignment="1">
      <alignment horizontal="center" vertical="center" wrapText="1"/>
    </xf>
    <xf numFmtId="14" fontId="23" fillId="18" borderId="26" xfId="0" applyNumberFormat="1" applyFont="1" applyFill="1" applyBorder="1" applyAlignment="1">
      <alignment horizontal="center" vertical="center"/>
    </xf>
    <xf numFmtId="2" fontId="23" fillId="18" borderId="26" xfId="0" applyNumberFormat="1" applyFont="1" applyFill="1" applyBorder="1" applyAlignment="1">
      <alignment horizontal="center" vertical="center"/>
    </xf>
    <xf numFmtId="14" fontId="23" fillId="0" borderId="26" xfId="0" applyNumberFormat="1" applyFont="1" applyBorder="1" applyAlignment="1">
      <alignment horizontal="center" vertical="center"/>
    </xf>
    <xf numFmtId="2" fontId="23" fillId="0" borderId="26" xfId="0" applyNumberFormat="1" applyFont="1" applyBorder="1" applyAlignment="1">
      <alignment horizontal="center" vertical="center"/>
    </xf>
    <xf numFmtId="166" fontId="23" fillId="0" borderId="26" xfId="0" applyNumberFormat="1" applyFont="1" applyBorder="1" applyAlignment="1">
      <alignment horizontal="center" vertical="center"/>
    </xf>
    <xf numFmtId="0" fontId="23" fillId="0" borderId="26" xfId="0" applyNumberFormat="1" applyFont="1" applyBorder="1" applyAlignment="1">
      <alignment horizontal="center" vertical="center"/>
    </xf>
    <xf numFmtId="166" fontId="23" fillId="18" borderId="26" xfId="0" applyNumberFormat="1" applyFont="1" applyFill="1" applyBorder="1" applyAlignment="1">
      <alignment horizontal="center" vertical="center"/>
    </xf>
    <xf numFmtId="0" fontId="23" fillId="18" borderId="26" xfId="0" applyNumberFormat="1" applyFont="1" applyFill="1" applyBorder="1" applyAlignment="1">
      <alignment horizontal="center" vertical="center"/>
    </xf>
    <xf numFmtId="2" fontId="23" fillId="18" borderId="17" xfId="0" applyNumberFormat="1" applyFont="1" applyFill="1" applyBorder="1" applyAlignment="1">
      <alignment horizontal="center" vertical="center"/>
    </xf>
    <xf numFmtId="0" fontId="16" fillId="7" borderId="36" xfId="0" applyFont="1" applyFill="1" applyBorder="1" applyAlignment="1">
      <alignment horizontal="center" vertical="center" wrapText="1"/>
    </xf>
    <xf numFmtId="14" fontId="23" fillId="18" borderId="26" xfId="0" applyNumberFormat="1" applyFont="1" applyFill="1" applyBorder="1"/>
    <xf numFmtId="14" fontId="23" fillId="0" borderId="26" xfId="0" applyNumberFormat="1" applyFont="1" applyBorder="1"/>
    <xf numFmtId="0" fontId="3" fillId="0" borderId="0" xfId="0" pivotButton="1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pivotButton="1" applyFont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13" fillId="19" borderId="37" xfId="3" applyFill="1" applyBorder="1" applyAlignment="1" applyProtection="1">
      <alignment horizontal="center"/>
    </xf>
    <xf numFmtId="0" fontId="21" fillId="0" borderId="0" xfId="0" applyFont="1" applyAlignment="1">
      <alignment horizontal="center"/>
    </xf>
    <xf numFmtId="0" fontId="25" fillId="14" borderId="0" xfId="3" applyFont="1" applyFill="1" applyAlignment="1" applyProtection="1">
      <alignment horizontal="center" vertical="center"/>
    </xf>
    <xf numFmtId="0" fontId="24" fillId="13" borderId="21" xfId="3" applyFont="1" applyFill="1" applyBorder="1" applyAlignment="1" applyProtection="1">
      <alignment horizontal="center"/>
    </xf>
    <xf numFmtId="0" fontId="24" fillId="13" borderId="22" xfId="3" applyFont="1" applyFill="1" applyBorder="1" applyAlignment="1" applyProtection="1">
      <alignment horizontal="center"/>
    </xf>
    <xf numFmtId="0" fontId="24" fillId="13" borderId="23" xfId="3" applyFont="1" applyFill="1" applyBorder="1" applyAlignment="1" applyProtection="1">
      <alignment horizontal="center"/>
    </xf>
    <xf numFmtId="0" fontId="24" fillId="15" borderId="0" xfId="0" applyFont="1" applyFill="1" applyBorder="1" applyAlignment="1">
      <alignment horizontal="center"/>
    </xf>
    <xf numFmtId="0" fontId="24" fillId="12" borderId="21" xfId="0" applyFont="1" applyFill="1" applyBorder="1" applyAlignment="1">
      <alignment horizontal="center"/>
    </xf>
    <xf numFmtId="0" fontId="24" fillId="12" borderId="22" xfId="0" applyFont="1" applyFill="1" applyBorder="1" applyAlignment="1">
      <alignment horizontal="center"/>
    </xf>
    <xf numFmtId="0" fontId="24" fillId="12" borderId="23" xfId="0" applyFont="1" applyFill="1" applyBorder="1" applyAlignment="1">
      <alignment horizontal="center"/>
    </xf>
    <xf numFmtId="0" fontId="24" fillId="13" borderId="21" xfId="0" applyFont="1" applyFill="1" applyBorder="1" applyAlignment="1">
      <alignment horizontal="center"/>
    </xf>
    <xf numFmtId="0" fontId="24" fillId="13" borderId="22" xfId="0" applyFont="1" applyFill="1" applyBorder="1" applyAlignment="1">
      <alignment horizontal="center"/>
    </xf>
    <xf numFmtId="0" fontId="24" fillId="13" borderId="23" xfId="0" applyFont="1" applyFill="1" applyBorder="1" applyAlignment="1">
      <alignment horizontal="center"/>
    </xf>
    <xf numFmtId="0" fontId="19" fillId="5" borderId="4" xfId="0" applyFont="1" applyFill="1" applyBorder="1" applyAlignment="1" applyProtection="1">
      <alignment horizontal="center"/>
    </xf>
    <xf numFmtId="0" fontId="19" fillId="5" borderId="0" xfId="0" applyFont="1" applyFill="1" applyBorder="1" applyAlignment="1" applyProtection="1">
      <alignment horizontal="center"/>
    </xf>
    <xf numFmtId="0" fontId="26" fillId="5" borderId="15" xfId="0" applyFont="1" applyFill="1" applyBorder="1" applyAlignment="1" applyProtection="1">
      <alignment horizontal="left"/>
      <protection locked="0"/>
    </xf>
    <xf numFmtId="0" fontId="26" fillId="5" borderId="16" xfId="0" applyFont="1" applyFill="1" applyBorder="1" applyAlignment="1" applyProtection="1">
      <alignment horizontal="left"/>
      <protection locked="0"/>
    </xf>
    <xf numFmtId="0" fontId="0" fillId="5" borderId="0" xfId="0" applyFill="1" applyBorder="1" applyAlignment="1" applyProtection="1">
      <alignment horizontal="center"/>
      <protection locked="0"/>
    </xf>
    <xf numFmtId="0" fontId="26" fillId="5" borderId="9" xfId="0" applyFont="1" applyFill="1" applyBorder="1" applyAlignment="1" applyProtection="1">
      <alignment horizontal="left"/>
      <protection locked="0"/>
    </xf>
    <xf numFmtId="0" fontId="26" fillId="5" borderId="14" xfId="0" applyFont="1" applyFill="1" applyBorder="1" applyAlignment="1" applyProtection="1">
      <alignment horizontal="left"/>
      <protection locked="0"/>
    </xf>
    <xf numFmtId="0" fontId="16" fillId="16" borderId="0" xfId="3" applyFont="1" applyFill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6" fillId="5" borderId="0" xfId="3" applyFont="1" applyFill="1" applyAlignment="1" applyProtection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/>
    </xf>
    <xf numFmtId="0" fontId="2" fillId="17" borderId="5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3" borderId="12" xfId="1" applyFont="1" applyBorder="1" applyAlignment="1">
      <alignment horizontal="center"/>
    </xf>
    <xf numFmtId="0" fontId="11" fillId="3" borderId="9" xfId="1" applyFont="1" applyBorder="1" applyAlignment="1">
      <alignment horizontal="center"/>
    </xf>
    <xf numFmtId="0" fontId="11" fillId="3" borderId="0" xfId="1" applyFont="1" applyBorder="1" applyAlignment="1">
      <alignment horizontal="center"/>
    </xf>
    <xf numFmtId="0" fontId="11" fillId="4" borderId="0" xfId="2" applyFont="1" applyAlignment="1" applyProtection="1">
      <alignment horizontal="center"/>
      <protection locked="0"/>
    </xf>
    <xf numFmtId="0" fontId="11" fillId="4" borderId="0" xfId="2" applyFont="1" applyAlignment="1">
      <alignment horizontal="center"/>
    </xf>
  </cellXfs>
  <cellStyles count="8">
    <cellStyle name="Énfasis1" xfId="1" builtinId="29"/>
    <cellStyle name="Énfasis2" xfId="2" builtinId="33"/>
    <cellStyle name="Hipervínculo" xfId="3" builtinId="8"/>
    <cellStyle name="Hipervínculo 2" xfId="4"/>
    <cellStyle name="Millares 2" xfId="5"/>
    <cellStyle name="Normal" xfId="0" builtinId="0"/>
    <cellStyle name="Normal 2" xfId="6"/>
    <cellStyle name="Normal 3" xfId="7"/>
  </cellStyles>
  <dxfs count="38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indent="0" justifyLastLine="0" shrinkToFit="0" readingOrder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[Control  de Equipos y Recargas v.1.2.xlsx]Grafico Inventario!Tabla dinámica2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de Gases GEI en Inventario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Inventario'!$B$10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'Grafico Inventario'!$A$11</c:f>
              <c:strCache>
                <c:ptCount val="1"/>
                <c:pt idx="0">
                  <c:v>Total general</c:v>
                </c:pt>
              </c:strCache>
            </c:strRef>
          </c:cat>
          <c:val>
            <c:numRef>
              <c:f>'Grafico Inventario'!$B$11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753-4B85-B88A-4F86A368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4772448"/>
        <c:axId val="1"/>
      </c:barChart>
      <c:catAx>
        <c:axId val="35477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354772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[Control  de Equipos y Recargas v.1.2.xlsx]Grafico Fugas!Tabla dinámica2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de Fugas por Tipo</a:t>
            </a:r>
            <a:r>
              <a:rPr lang="en-US" baseline="0"/>
              <a:t> de Gas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Fugas'!$B$10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'Grafico Fugas'!$A$11</c:f>
              <c:strCache>
                <c:ptCount val="1"/>
                <c:pt idx="0">
                  <c:v>Total general</c:v>
                </c:pt>
              </c:strCache>
            </c:strRef>
          </c:cat>
          <c:val>
            <c:numRef>
              <c:f>'Grafico Fugas'!$B$11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C97-4EDD-B136-8FE6C5EC5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4772776"/>
        <c:axId val="1"/>
      </c:barChart>
      <c:catAx>
        <c:axId val="35477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354772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MENU!A1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0</xdr:rowOff>
    </xdr:from>
    <xdr:to>
      <xdr:col>4</xdr:col>
      <xdr:colOff>76200</xdr:colOff>
      <xdr:row>29</xdr:row>
      <xdr:rowOff>142875</xdr:rowOff>
    </xdr:to>
    <xdr:sp macro="" textlink="">
      <xdr:nvSpPr>
        <xdr:cNvPr id="1081" name="AutoShape 1" descr="Resultado de imagen para inventario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1524000" y="444817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361950</xdr:colOff>
      <xdr:row>18</xdr:row>
      <xdr:rowOff>57150</xdr:rowOff>
    </xdr:from>
    <xdr:to>
      <xdr:col>7</xdr:col>
      <xdr:colOff>495300</xdr:colOff>
      <xdr:row>28</xdr:row>
      <xdr:rowOff>95250</xdr:rowOff>
    </xdr:to>
    <xdr:pic>
      <xdr:nvPicPr>
        <xdr:cNvPr id="1082" name="Imagen 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4181475"/>
          <a:ext cx="16573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552450</xdr:colOff>
      <xdr:row>20</xdr:row>
      <xdr:rowOff>28575</xdr:rowOff>
    </xdr:from>
    <xdr:to>
      <xdr:col>11</xdr:col>
      <xdr:colOff>428625</xdr:colOff>
      <xdr:row>28</xdr:row>
      <xdr:rowOff>133350</xdr:rowOff>
    </xdr:to>
    <xdr:pic>
      <xdr:nvPicPr>
        <xdr:cNvPr id="1083" name="Imagen 2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4476750"/>
          <a:ext cx="14001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304800</xdr:colOff>
      <xdr:row>19</xdr:row>
      <xdr:rowOff>142875</xdr:rowOff>
    </xdr:to>
    <xdr:sp macro="" textlink="">
      <xdr:nvSpPr>
        <xdr:cNvPr id="1084" name="AutoShape 1" descr="https://static.vecteezy.com/system/resources/previews/000/106/057/non_2x/free-oil-change-vector-icon.png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6096000" y="4124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304800</xdr:colOff>
      <xdr:row>19</xdr:row>
      <xdr:rowOff>142875</xdr:rowOff>
    </xdr:to>
    <xdr:sp macro="" textlink="">
      <xdr:nvSpPr>
        <xdr:cNvPr id="1085" name="AutoShape 2" descr="https://static.vecteezy.com/system/resources/previews/000/106/057/non_2x/free-oil-change-vector-icon.png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0" y="4124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14</xdr:row>
      <xdr:rowOff>142875</xdr:rowOff>
    </xdr:from>
    <xdr:to>
      <xdr:col>4</xdr:col>
      <xdr:colOff>0</xdr:colOff>
      <xdr:row>25</xdr:row>
      <xdr:rowOff>133350</xdr:rowOff>
    </xdr:to>
    <xdr:pic>
      <xdr:nvPicPr>
        <xdr:cNvPr id="1086" name="5 Imagen" descr="http://www.climatika.cl/images/image044.jpg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2800"/>
          <a:ext cx="30480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25</xdr:row>
      <xdr:rowOff>133350</xdr:rowOff>
    </xdr:from>
    <xdr:to>
      <xdr:col>4</xdr:col>
      <xdr:colOff>0</xdr:colOff>
      <xdr:row>38</xdr:row>
      <xdr:rowOff>47625</xdr:rowOff>
    </xdr:to>
    <xdr:pic>
      <xdr:nvPicPr>
        <xdr:cNvPr id="1087" name="6 Imagen" descr="http://aquitucarro.com/fotoArt.do?w=200&amp;h=150&amp;id=615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391150"/>
          <a:ext cx="30289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</xdr:row>
      <xdr:rowOff>66675</xdr:rowOff>
    </xdr:from>
    <xdr:to>
      <xdr:col>3</xdr:col>
      <xdr:colOff>685800</xdr:colOff>
      <xdr:row>13</xdr:row>
      <xdr:rowOff>76200</xdr:rowOff>
    </xdr:to>
    <xdr:pic>
      <xdr:nvPicPr>
        <xdr:cNvPr id="1088" name="Imagen 8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76325"/>
          <a:ext cx="294322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38100</xdr:rowOff>
    </xdr:from>
    <xdr:to>
      <xdr:col>0</xdr:col>
      <xdr:colOff>1000125</xdr:colOff>
      <xdr:row>2</xdr:row>
      <xdr:rowOff>0</xdr:rowOff>
    </xdr:to>
    <xdr:pic>
      <xdr:nvPicPr>
        <xdr:cNvPr id="15377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81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14</xdr:col>
      <xdr:colOff>209550</xdr:colOff>
      <xdr:row>33</xdr:row>
      <xdr:rowOff>22972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4CED735F-6E5B-489A-81F2-D3882A07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714375</xdr:colOff>
      <xdr:row>0</xdr:row>
      <xdr:rowOff>38100</xdr:rowOff>
    </xdr:from>
    <xdr:to>
      <xdr:col>1</xdr:col>
      <xdr:colOff>57150</xdr:colOff>
      <xdr:row>2</xdr:row>
      <xdr:rowOff>0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F35800-60BD-4041-8BC1-13CC38EC4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81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38100</xdr:rowOff>
    </xdr:from>
    <xdr:to>
      <xdr:col>0</xdr:col>
      <xdr:colOff>1000125</xdr:colOff>
      <xdr:row>2</xdr:row>
      <xdr:rowOff>0</xdr:rowOff>
    </xdr:to>
    <xdr:pic>
      <xdr:nvPicPr>
        <xdr:cNvPr id="16401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81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38100</xdr:rowOff>
    </xdr:from>
    <xdr:to>
      <xdr:col>1</xdr:col>
      <xdr:colOff>57150</xdr:colOff>
      <xdr:row>2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3F6A5F-BC2E-42B4-B9AA-CD498483E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81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</xdr:row>
      <xdr:rowOff>0</xdr:rowOff>
    </xdr:from>
    <xdr:to>
      <xdr:col>15</xdr:col>
      <xdr:colOff>523875</xdr:colOff>
      <xdr:row>35</xdr:row>
      <xdr:rowOff>22412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C1E12DB0-EC8D-48AE-9D58-7989A7F3C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0</xdr:row>
      <xdr:rowOff>47625</xdr:rowOff>
    </xdr:from>
    <xdr:to>
      <xdr:col>9</xdr:col>
      <xdr:colOff>514350</xdr:colOff>
      <xdr:row>1</xdr:row>
      <xdr:rowOff>133350</xdr:rowOff>
    </xdr:to>
    <xdr:pic>
      <xdr:nvPicPr>
        <xdr:cNvPr id="205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0550" y="4762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0</xdr:row>
      <xdr:rowOff>142875</xdr:rowOff>
    </xdr:from>
    <xdr:to>
      <xdr:col>11</xdr:col>
      <xdr:colOff>361950</xdr:colOff>
      <xdr:row>7</xdr:row>
      <xdr:rowOff>28575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Grp="1" noChangeArrowheads="1"/>
        </xdr:cNvSpPr>
      </xdr:nvSpPr>
      <xdr:spPr bwMode="gray">
        <a:xfrm>
          <a:off x="5734050" y="142875"/>
          <a:ext cx="37719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r" rtl="0" eaLnBrk="1" fontAlgn="base" hangingPunct="1">
            <a:spcBef>
              <a:spcPct val="0"/>
            </a:spcBef>
            <a:spcAft>
              <a:spcPct val="0"/>
            </a:spcAft>
            <a:defRPr sz="2800" b="0">
              <a:solidFill>
                <a:schemeClr val="accent1"/>
              </a:solidFill>
              <a:latin typeface="+mj-lt"/>
              <a:ea typeface="+mj-ea"/>
              <a:cs typeface="+mj-cs"/>
            </a:defRPr>
          </a:lvl1pPr>
          <a:lvl2pPr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2pPr>
          <a:lvl3pPr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3pPr>
          <a:lvl4pPr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4pPr>
          <a:lvl5pPr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5pPr>
          <a:lvl6pPr marL="457200"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6pPr>
          <a:lvl7pPr marL="914400"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7pPr>
          <a:lvl8pPr marL="1371600"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8pPr>
          <a:lvl9pPr marL="1828800"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9pPr>
        </a:lstStyle>
        <a:p>
          <a:pPr>
            <a:lnSpc>
              <a:spcPts val="2400"/>
            </a:lnSpc>
          </a:pPr>
          <a:r>
            <a:rPr lang="es-CR" sz="2200" b="1"/>
            <a:t>Programa de Gestión Ambiental Institucional</a:t>
          </a:r>
          <a:br>
            <a:rPr lang="es-CR" sz="2200" b="1"/>
          </a:br>
          <a:r>
            <a:rPr lang="es-CR" sz="2200" b="1"/>
            <a:t>PGAI´s</a:t>
          </a:r>
        </a:p>
      </xdr:txBody>
    </xdr:sp>
    <xdr:clientData/>
  </xdr:twoCellAnchor>
  <xdr:oneCellAnchor>
    <xdr:from>
      <xdr:col>4</xdr:col>
      <xdr:colOff>104774</xdr:colOff>
      <xdr:row>7</xdr:row>
      <xdr:rowOff>148178</xdr:rowOff>
    </xdr:from>
    <xdr:ext cx="5124451" cy="35664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914774" y="1481678"/>
          <a:ext cx="5124451" cy="356648"/>
        </a:xfrm>
        <a:prstGeom prst="rect">
          <a:avLst/>
        </a:prstGeom>
        <a:noFill/>
        <a:effectLst>
          <a:innerShdw blurRad="63500" dist="50800" dir="18900000">
            <a:prstClr val="black">
              <a:alpha val="50000"/>
            </a:prstClr>
          </a:innerShdw>
        </a:effectLst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600"/>
            </a:lnSpc>
          </a:pPr>
          <a:r>
            <a:rPr lang="es-ES" sz="1600" b="1">
              <a:solidFill>
                <a:schemeClr val="accent1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j-lt"/>
              <a:ea typeface="+mj-ea"/>
              <a:cs typeface="+mj-cs"/>
            </a:rPr>
            <a:t>CONTROL DE</a:t>
          </a:r>
          <a:r>
            <a:rPr lang="es-ES" sz="1600" b="1" baseline="0">
              <a:solidFill>
                <a:schemeClr val="accent1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j-lt"/>
              <a:ea typeface="+mj-ea"/>
              <a:cs typeface="+mj-cs"/>
            </a:rPr>
            <a:t> EMISIONES</a:t>
          </a:r>
          <a:r>
            <a:rPr lang="es-ES" sz="1600" b="1">
              <a:solidFill>
                <a:schemeClr val="accent1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j-lt"/>
              <a:ea typeface="+mj-ea"/>
              <a:cs typeface="+mj-cs"/>
            </a:rPr>
            <a:t> DE GASES</a:t>
          </a:r>
          <a:r>
            <a:rPr lang="es-ES" sz="1600" b="1" baseline="0">
              <a:solidFill>
                <a:schemeClr val="accent1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j-lt"/>
              <a:ea typeface="+mj-ea"/>
              <a:cs typeface="+mj-cs"/>
            </a:rPr>
            <a:t> EFECTO INVERNADERO</a:t>
          </a:r>
          <a:r>
            <a:rPr lang="es-ES" sz="1600" b="1">
              <a:solidFill>
                <a:schemeClr val="accent1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j-lt"/>
              <a:ea typeface="+mj-ea"/>
              <a:cs typeface="+mj-cs"/>
            </a:rPr>
            <a:t> (Versión 1.1)</a:t>
          </a:r>
        </a:p>
      </xdr:txBody>
    </xdr:sp>
    <xdr:clientData/>
  </xdr:oneCellAnchor>
  <xdr:twoCellAnchor editAs="oneCell">
    <xdr:from>
      <xdr:col>0</xdr:col>
      <xdr:colOff>9525</xdr:colOff>
      <xdr:row>13</xdr:row>
      <xdr:rowOff>19050</xdr:rowOff>
    </xdr:from>
    <xdr:to>
      <xdr:col>4</xdr:col>
      <xdr:colOff>9525</xdr:colOff>
      <xdr:row>20</xdr:row>
      <xdr:rowOff>133350</xdr:rowOff>
    </xdr:to>
    <xdr:pic>
      <xdr:nvPicPr>
        <xdr:cNvPr id="3124" name="5 Imagen" descr="http://www.climatika.cl/images/image044.jpg">
          <a:extLst>
            <a:ext uri="{FF2B5EF4-FFF2-40B4-BE49-F238E27FC236}">
              <a16:creationId xmlns:a16="http://schemas.microsoft.com/office/drawing/2014/main" id="{00000000-0008-0000-0200-00003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600325"/>
          <a:ext cx="30480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20</xdr:row>
      <xdr:rowOff>133350</xdr:rowOff>
    </xdr:from>
    <xdr:to>
      <xdr:col>4</xdr:col>
      <xdr:colOff>9525</xdr:colOff>
      <xdr:row>32</xdr:row>
      <xdr:rowOff>66675</xdr:rowOff>
    </xdr:to>
    <xdr:pic>
      <xdr:nvPicPr>
        <xdr:cNvPr id="3125" name="6 Imagen" descr="http://aquitucarro.com/fotoArt.do?w=200&amp;h=150&amp;id=615">
          <a:extLst>
            <a:ext uri="{FF2B5EF4-FFF2-40B4-BE49-F238E27FC236}">
              <a16:creationId xmlns:a16="http://schemas.microsoft.com/office/drawing/2014/main" id="{00000000-0008-0000-0200-00003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638675"/>
          <a:ext cx="30289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390525</xdr:colOff>
      <xdr:row>3</xdr:row>
      <xdr:rowOff>9525</xdr:rowOff>
    </xdr:from>
    <xdr:to>
      <xdr:col>12</xdr:col>
      <xdr:colOff>676275</xdr:colOff>
      <xdr:row>4</xdr:row>
      <xdr:rowOff>133350</xdr:rowOff>
    </xdr:to>
    <xdr:pic>
      <xdr:nvPicPr>
        <xdr:cNvPr id="3126" name="Imag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3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4953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9525</xdr:rowOff>
    </xdr:to>
    <xdr:sp macro="" textlink="">
      <xdr:nvSpPr>
        <xdr:cNvPr id="3127" name="AutoShape 1" descr="servicio-tecnico-de-aire-acondicionado-y-refrigeracion-369111-mlv20488849087_112015-o">
          <a:extLst>
            <a:ext uri="{FF2B5EF4-FFF2-40B4-BE49-F238E27FC236}">
              <a16:creationId xmlns:a16="http://schemas.microsoft.com/office/drawing/2014/main" id="{00000000-0008-0000-0200-0000370C0000}"/>
            </a:ext>
          </a:extLst>
        </xdr:cNvPr>
        <xdr:cNvSpPr>
          <a:spLocks noChangeAspect="1" noChangeArrowheads="1"/>
        </xdr:cNvSpPr>
      </xdr:nvSpPr>
      <xdr:spPr bwMode="auto">
        <a:xfrm>
          <a:off x="1524000" y="1295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</xdr:colOff>
      <xdr:row>2</xdr:row>
      <xdr:rowOff>0</xdr:rowOff>
    </xdr:from>
    <xdr:to>
      <xdr:col>3</xdr:col>
      <xdr:colOff>695325</xdr:colOff>
      <xdr:row>11</xdr:row>
      <xdr:rowOff>219075</xdr:rowOff>
    </xdr:to>
    <xdr:pic>
      <xdr:nvPicPr>
        <xdr:cNvPr id="3128" name="Imagen 3">
          <a:extLst>
            <a:ext uri="{FF2B5EF4-FFF2-40B4-BE49-F238E27FC236}">
              <a16:creationId xmlns:a16="http://schemas.microsoft.com/office/drawing/2014/main" id="{00000000-0008-0000-0200-00003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3850"/>
          <a:ext cx="294322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38100</xdr:rowOff>
    </xdr:from>
    <xdr:to>
      <xdr:col>0</xdr:col>
      <xdr:colOff>1000125</xdr:colOff>
      <xdr:row>2</xdr:row>
      <xdr:rowOff>0</xdr:rowOff>
    </xdr:to>
    <xdr:pic>
      <xdr:nvPicPr>
        <xdr:cNvPr id="1332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81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6</xdr:row>
      <xdr:rowOff>85725</xdr:rowOff>
    </xdr:from>
    <xdr:to>
      <xdr:col>12</xdr:col>
      <xdr:colOff>581025</xdr:colOff>
      <xdr:row>18</xdr:row>
      <xdr:rowOff>66675</xdr:rowOff>
    </xdr:to>
    <xdr:pic>
      <xdr:nvPicPr>
        <xdr:cNvPr id="13330" name="Imagen 2">
          <a:extLst>
            <a:ext uri="{FF2B5EF4-FFF2-40B4-BE49-F238E27FC236}">
              <a16:creationId xmlns:a16="http://schemas.microsoft.com/office/drawing/2014/main" id="{00000000-0008-0000-0300-00001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1171575"/>
          <a:ext cx="19526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38100</xdr:rowOff>
    </xdr:from>
    <xdr:to>
      <xdr:col>0</xdr:col>
      <xdr:colOff>1000125</xdr:colOff>
      <xdr:row>2</xdr:row>
      <xdr:rowOff>0</xdr:rowOff>
    </xdr:to>
    <xdr:pic>
      <xdr:nvPicPr>
        <xdr:cNvPr id="143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81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819150</xdr:colOff>
      <xdr:row>8</xdr:row>
      <xdr:rowOff>333375</xdr:rowOff>
    </xdr:from>
    <xdr:to>
      <xdr:col>10</xdr:col>
      <xdr:colOff>514350</xdr:colOff>
      <xdr:row>22</xdr:row>
      <xdr:rowOff>85725</xdr:rowOff>
    </xdr:to>
    <xdr:pic>
      <xdr:nvPicPr>
        <xdr:cNvPr id="14356" name="Imagen 3">
          <a:extLst>
            <a:ext uri="{FF2B5EF4-FFF2-40B4-BE49-F238E27FC236}">
              <a16:creationId xmlns:a16="http://schemas.microsoft.com/office/drawing/2014/main" id="{00000000-0008-0000-0400-000014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1971675"/>
          <a:ext cx="19526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28575</xdr:rowOff>
    </xdr:from>
    <xdr:to>
      <xdr:col>1</xdr:col>
      <xdr:colOff>1047750</xdr:colOff>
      <xdr:row>1</xdr:row>
      <xdr:rowOff>152400</xdr:rowOff>
    </xdr:to>
    <xdr:pic>
      <xdr:nvPicPr>
        <xdr:cNvPr id="9240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857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342900</xdr:colOff>
      <xdr:row>11</xdr:row>
      <xdr:rowOff>38100</xdr:rowOff>
    </xdr:from>
    <xdr:to>
      <xdr:col>16</xdr:col>
      <xdr:colOff>238125</xdr:colOff>
      <xdr:row>23</xdr:row>
      <xdr:rowOff>9525</xdr:rowOff>
    </xdr:to>
    <xdr:pic>
      <xdr:nvPicPr>
        <xdr:cNvPr id="9241" name="Imagen 8">
          <a:extLst>
            <a:ext uri="{FF2B5EF4-FFF2-40B4-BE49-F238E27FC236}">
              <a16:creationId xmlns:a16="http://schemas.microsoft.com/office/drawing/2014/main" id="{00000000-0008-0000-0500-00001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3550" y="2266950"/>
          <a:ext cx="294322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866775</xdr:colOff>
      <xdr:row>0</xdr:row>
      <xdr:rowOff>38100</xdr:rowOff>
    </xdr:from>
    <xdr:to>
      <xdr:col>0</xdr:col>
      <xdr:colOff>1152525</xdr:colOff>
      <xdr:row>2</xdr:row>
      <xdr:rowOff>0</xdr:rowOff>
    </xdr:to>
    <xdr:pic>
      <xdr:nvPicPr>
        <xdr:cNvPr id="821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81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581025</xdr:colOff>
      <xdr:row>9</xdr:row>
      <xdr:rowOff>304800</xdr:rowOff>
    </xdr:from>
    <xdr:to>
      <xdr:col>12</xdr:col>
      <xdr:colOff>733425</xdr:colOff>
      <xdr:row>18</xdr:row>
      <xdr:rowOff>152400</xdr:rowOff>
    </xdr:to>
    <xdr:pic>
      <xdr:nvPicPr>
        <xdr:cNvPr id="8216" name="Imagen 2">
          <a:extLst>
            <a:ext uri="{FF2B5EF4-FFF2-40B4-BE49-F238E27FC236}">
              <a16:creationId xmlns:a16="http://schemas.microsoft.com/office/drawing/2014/main" id="{00000000-0008-0000-0600-00001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1704975"/>
          <a:ext cx="294322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38100</xdr:rowOff>
    </xdr:from>
    <xdr:to>
      <xdr:col>0</xdr:col>
      <xdr:colOff>1000125</xdr:colOff>
      <xdr:row>2</xdr:row>
      <xdr:rowOff>0</xdr:rowOff>
    </xdr:to>
    <xdr:pic>
      <xdr:nvPicPr>
        <xdr:cNvPr id="1128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81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857250</xdr:colOff>
      <xdr:row>8</xdr:row>
      <xdr:rowOff>409575</xdr:rowOff>
    </xdr:from>
    <xdr:to>
      <xdr:col>9</xdr:col>
      <xdr:colOff>695324</xdr:colOff>
      <xdr:row>20</xdr:row>
      <xdr:rowOff>142874</xdr:rowOff>
    </xdr:to>
    <xdr:pic>
      <xdr:nvPicPr>
        <xdr:cNvPr id="3" name="6 Imagen" descr="http://aquitucarro.com/fotoArt.do?w=200&amp;h=150&amp;id=615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1771650"/>
          <a:ext cx="3028949" cy="20192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38100</xdr:rowOff>
    </xdr:from>
    <xdr:to>
      <xdr:col>0</xdr:col>
      <xdr:colOff>1000125</xdr:colOff>
      <xdr:row>2</xdr:row>
      <xdr:rowOff>0</xdr:rowOff>
    </xdr:to>
    <xdr:pic>
      <xdr:nvPicPr>
        <xdr:cNvPr id="1230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81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714374</xdr:colOff>
      <xdr:row>8</xdr:row>
      <xdr:rowOff>511969</xdr:rowOff>
    </xdr:from>
    <xdr:to>
      <xdr:col>12</xdr:col>
      <xdr:colOff>123823</xdr:colOff>
      <xdr:row>20</xdr:row>
      <xdr:rowOff>114299</xdr:rowOff>
    </xdr:to>
    <xdr:pic>
      <xdr:nvPicPr>
        <xdr:cNvPr id="3" name="6 Imagen" descr="http://aquitucarro.com/fotoArt.do?w=200&amp;h=150&amp;id=61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4437" y="2035969"/>
          <a:ext cx="3028949" cy="20192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viquez.DIGECA/Desktop/Hojas%20de%20registro/Herramientas%20CC/Inventario%20de%20Equipos%20y%20Recargas%20para%20el%20calculo%20de%20CO2%20BETA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tos Generales"/>
      <sheetName val="Factores de emisión"/>
      <sheetName val="Refri-AC-Inventario"/>
      <sheetName val="Refri-AC-Recargas"/>
      <sheetName val="AAc Vehiculos-Inventario"/>
      <sheetName val="AAc vehículos-Recargas"/>
      <sheetName val="Inventario-Extintores"/>
      <sheetName val="Recargas-Extintores"/>
      <sheetName val="Total de emisiones"/>
      <sheetName val="Total emisiones por tipo de Gas"/>
      <sheetName val="Inventario de Equipos y Recar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A8" t="str">
            <v>HFC-125 </v>
          </cell>
          <cell r="C8" t="str">
            <v>R22</v>
          </cell>
          <cell r="E8" t="str">
            <v>R404A</v>
          </cell>
        </row>
        <row r="9">
          <cell r="A9" t="str">
            <v>Dióxido de carbono</v>
          </cell>
          <cell r="C9" t="str">
            <v>HFC-134a</v>
          </cell>
          <cell r="E9" t="str">
            <v>R410A</v>
          </cell>
        </row>
        <row r="10">
          <cell r="A10" t="str">
            <v>CFC-113 </v>
          </cell>
          <cell r="C10" t="str">
            <v>R404A</v>
          </cell>
          <cell r="E10" t="str">
            <v>CFC-113 </v>
          </cell>
        </row>
        <row r="11">
          <cell r="A11" t="str">
            <v>Hexafluoruro de azufre</v>
          </cell>
          <cell r="C11">
            <v>0</v>
          </cell>
          <cell r="E11">
            <v>0</v>
          </cell>
        </row>
        <row r="12">
          <cell r="A12" t="str">
            <v xml:space="preserve">Isobutano R600A </v>
          </cell>
          <cell r="C12"/>
          <cell r="E12"/>
        </row>
        <row r="13">
          <cell r="A13">
            <v>0</v>
          </cell>
          <cell r="C13"/>
          <cell r="E13"/>
        </row>
        <row r="14">
          <cell r="A14"/>
          <cell r="C14"/>
          <cell r="E14"/>
        </row>
        <row r="15">
          <cell r="A15"/>
          <cell r="C15"/>
          <cell r="E15"/>
        </row>
        <row r="16">
          <cell r="A16"/>
          <cell r="C16"/>
          <cell r="E16"/>
        </row>
        <row r="17">
          <cell r="A17"/>
          <cell r="C17"/>
          <cell r="E17"/>
        </row>
        <row r="18">
          <cell r="A18"/>
          <cell r="C18"/>
          <cell r="E18"/>
        </row>
        <row r="19">
          <cell r="A19"/>
          <cell r="C19"/>
          <cell r="E19"/>
        </row>
        <row r="20">
          <cell r="A20"/>
          <cell r="C20"/>
          <cell r="E20"/>
        </row>
        <row r="21">
          <cell r="A21"/>
          <cell r="C21"/>
          <cell r="E21"/>
        </row>
        <row r="22">
          <cell r="A22"/>
          <cell r="C22"/>
          <cell r="E22"/>
        </row>
        <row r="23">
          <cell r="A23"/>
          <cell r="C23"/>
          <cell r="E23"/>
        </row>
        <row r="24">
          <cell r="A24"/>
          <cell r="C24"/>
          <cell r="E24"/>
        </row>
        <row r="25">
          <cell r="A25"/>
          <cell r="C25"/>
          <cell r="E25"/>
        </row>
        <row r="26">
          <cell r="A26"/>
          <cell r="C26"/>
          <cell r="E26"/>
        </row>
        <row r="27">
          <cell r="A27"/>
          <cell r="C27"/>
          <cell r="E27"/>
        </row>
        <row r="28">
          <cell r="A28"/>
          <cell r="C28"/>
          <cell r="E28"/>
        </row>
        <row r="29">
          <cell r="A29"/>
          <cell r="C29"/>
          <cell r="E29"/>
        </row>
        <row r="30">
          <cell r="A30"/>
          <cell r="C30"/>
          <cell r="E30"/>
        </row>
        <row r="31">
          <cell r="A31"/>
          <cell r="C31"/>
          <cell r="E31"/>
        </row>
        <row r="32">
          <cell r="A32"/>
          <cell r="C32"/>
          <cell r="E32"/>
        </row>
        <row r="33">
          <cell r="A33"/>
          <cell r="C33"/>
          <cell r="E33"/>
        </row>
        <row r="34">
          <cell r="A34"/>
          <cell r="C34"/>
          <cell r="E34"/>
        </row>
        <row r="35">
          <cell r="A35"/>
          <cell r="C35"/>
          <cell r="E35"/>
        </row>
        <row r="36">
          <cell r="A36"/>
          <cell r="C36"/>
          <cell r="E36"/>
        </row>
        <row r="37">
          <cell r="A37"/>
          <cell r="C37"/>
          <cell r="E37"/>
        </row>
        <row r="38">
          <cell r="A38"/>
          <cell r="C38"/>
          <cell r="E38"/>
        </row>
        <row r="39">
          <cell r="A39"/>
          <cell r="C39"/>
          <cell r="E39"/>
        </row>
        <row r="40">
          <cell r="A40"/>
          <cell r="C40"/>
          <cell r="E40"/>
        </row>
        <row r="41">
          <cell r="A41"/>
          <cell r="C41"/>
          <cell r="E41"/>
        </row>
        <row r="42">
          <cell r="A42"/>
          <cell r="C42"/>
          <cell r="E42"/>
        </row>
        <row r="43">
          <cell r="A43"/>
          <cell r="C43"/>
          <cell r="E43"/>
        </row>
        <row r="44">
          <cell r="A44"/>
          <cell r="C44"/>
          <cell r="E44"/>
        </row>
        <row r="45">
          <cell r="A45"/>
          <cell r="C45"/>
          <cell r="E45"/>
        </row>
        <row r="46">
          <cell r="A46"/>
          <cell r="C46"/>
          <cell r="E46"/>
        </row>
        <row r="47">
          <cell r="A47"/>
          <cell r="C47"/>
          <cell r="E47"/>
        </row>
        <row r="48">
          <cell r="A48"/>
          <cell r="C48"/>
          <cell r="E48"/>
        </row>
        <row r="49">
          <cell r="A49"/>
          <cell r="C49"/>
          <cell r="E49"/>
        </row>
        <row r="50">
          <cell r="A50"/>
          <cell r="C50"/>
          <cell r="E50"/>
        </row>
        <row r="51">
          <cell r="A51"/>
          <cell r="C51"/>
          <cell r="E51"/>
        </row>
        <row r="52">
          <cell r="A52"/>
          <cell r="C52"/>
          <cell r="E52"/>
        </row>
        <row r="53">
          <cell r="A53"/>
          <cell r="C53"/>
          <cell r="E53"/>
        </row>
        <row r="54">
          <cell r="A54"/>
          <cell r="C54"/>
          <cell r="E54"/>
        </row>
        <row r="55">
          <cell r="A55"/>
          <cell r="C55"/>
          <cell r="E55"/>
        </row>
        <row r="56">
          <cell r="A56"/>
          <cell r="C56"/>
          <cell r="E56"/>
        </row>
        <row r="57">
          <cell r="A57"/>
          <cell r="C57"/>
          <cell r="E57"/>
        </row>
        <row r="58">
          <cell r="A58"/>
          <cell r="C58"/>
          <cell r="E58"/>
        </row>
        <row r="59">
          <cell r="A59"/>
          <cell r="C59"/>
          <cell r="E59"/>
        </row>
        <row r="60">
          <cell r="A60"/>
          <cell r="C60"/>
          <cell r="E60"/>
        </row>
        <row r="61">
          <cell r="A61"/>
          <cell r="C61"/>
          <cell r="E61"/>
        </row>
        <row r="62">
          <cell r="A62"/>
          <cell r="C62"/>
          <cell r="E62"/>
        </row>
        <row r="63">
          <cell r="A63"/>
          <cell r="C63"/>
          <cell r="E63"/>
        </row>
        <row r="64">
          <cell r="A64"/>
          <cell r="C64"/>
          <cell r="E64"/>
        </row>
        <row r="65">
          <cell r="A65"/>
          <cell r="C65"/>
          <cell r="E65"/>
        </row>
        <row r="66">
          <cell r="A66"/>
          <cell r="C66"/>
          <cell r="E66"/>
        </row>
        <row r="67">
          <cell r="A67"/>
          <cell r="C67"/>
          <cell r="E67"/>
        </row>
        <row r="68">
          <cell r="A68"/>
          <cell r="C68"/>
          <cell r="E68"/>
        </row>
        <row r="69">
          <cell r="A69"/>
          <cell r="C69"/>
          <cell r="E69"/>
        </row>
        <row r="70">
          <cell r="A70"/>
          <cell r="C70"/>
          <cell r="E70"/>
        </row>
        <row r="71">
          <cell r="A71"/>
          <cell r="C71"/>
          <cell r="E71"/>
        </row>
        <row r="72">
          <cell r="A72"/>
          <cell r="C72"/>
          <cell r="E72"/>
        </row>
        <row r="73">
          <cell r="A73"/>
          <cell r="C73"/>
          <cell r="E73"/>
        </row>
      </sheetData>
      <sheetData sheetId="1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 Víquez Romero" refreshedDate="43339.507241087966" createdVersion="4" refreshedVersion="6" minRefreshableVersion="3" recordCount="105">
  <cacheSource type="worksheet">
    <worksheetSource name="Tabla416"/>
  </cacheSource>
  <cacheFields count="2">
    <cacheField name="Tipo de Gas" numFmtId="0">
      <sharedItems count="105">
        <s v="Dióxido de carbono"/>
        <s v="HFC-134a"/>
        <s v="Bromuro de metilo"/>
        <s v="R22"/>
        <s v="Isobutano R600A "/>
        <s v="R404A"/>
        <s v="R406A"/>
        <s v="R407A"/>
        <s v="R407C"/>
        <s v="R407F"/>
        <s v="R408A"/>
        <s v="R409A"/>
        <s v="R410A"/>
        <s v="R502"/>
        <s v="R507"/>
        <s v="R508B"/>
        <s v="CFC-11 / R11=Triclorofluorometano"/>
        <s v="CFC-113 "/>
        <s v="CFC-114 "/>
        <s v="CFC-115 "/>
        <s v="CFC-12 / R12= Diclorodifluorometano"/>
        <s v="CFC-13 "/>
        <s v="Cloroformo"/>
        <s v="Cloruro de metileno"/>
        <s v="Cloruro de metilo"/>
        <s v="Dibromometano"/>
        <s v="Dimetiléter"/>
        <s v="Halon-1201  "/>
        <s v="Halón-1211 "/>
        <s v="Halón-1301 "/>
        <s v="Halón-2402 "/>
        <s v="HCFC-123 "/>
        <s v="HCFC-124 "/>
        <s v="HCFC-141b "/>
        <s v="HCFC-142b "/>
        <s v="HCFC-21 "/>
        <s v="HCFC-225ca "/>
        <s v="HCFC-225cb "/>
        <s v="HCFE-235da2  "/>
        <s v="Hexafluoruro de azufre"/>
        <s v="HFC-125 "/>
        <s v="HFC-134 "/>
        <s v="HFC-143 "/>
        <s v="HFC-143a "/>
        <s v="HFC-152 "/>
        <s v="HFC-152a "/>
        <s v="HFC-161 "/>
        <s v="HFC-227ea "/>
        <s v="HFC-23 "/>
        <s v="HFC-236cb "/>
        <s v="HFC-236ea "/>
        <s v="HFC-236fa "/>
        <s v="HFC-245ca "/>
        <s v="HFC-245fa "/>
        <s v="HFC-32 "/>
        <s v="HFC-365mfc "/>
        <s v="HFC-41 "/>
        <s v="HFC-43-10mee "/>
        <s v="HFE 263fb2  "/>
        <s v="HFE 365mcf3  "/>
        <s v="HFE-125  "/>
        <s v="HFE-134  "/>
        <s v="HFE-143a  "/>
        <s v="HFE-227ea  "/>
        <s v="HFE-236ca12 (HG-10)  "/>
        <s v="HFE-236ea2  "/>
        <s v="HFE-236fa  "/>
        <s v="HFE-245cb2  "/>
        <s v="HFE-245fa1  "/>
        <s v="HFE-245fa2  "/>
        <s v="HFE-254cb2  "/>
        <s v="HFE-329mcc2  "/>
        <s v="HFE-338mcf2  "/>
        <s v="HFE-338pcc13 (HG-01) "/>
        <s v="HFE-347mcc3  "/>
        <s v="HFE-347mcf2  "/>
        <s v="HFE-347pcf2  "/>
        <s v="HFE-356mec3  "/>
        <s v="HFE-356pcc3  "/>
        <s v="HFE-356pcf2  "/>
        <s v="HFE-356pcf3  "/>
        <s v="HFE-374pc2  "/>
        <s v="HFE-43-10pccc124 (H-Galden 1040x)  "/>
        <s v="HFE-449sl (HFE-7100)  "/>
        <s v="HFE-569sf2 (HFE-7200)  "/>
        <s v="Metano"/>
        <s v="Metilcloroformo"/>
        <s v="Óxido nitroso"/>
        <s v="Perfluorobutano (PFC-3-1-10)  "/>
        <s v="Perfluorociclobutano (PFC-318)  "/>
        <s v="Perfluorocyclopropano"/>
        <s v="Perfluoroetano (PFC-116)  "/>
        <s v="Perfluorohexano (PFC-5-1-14)  "/>
        <s v="Perfluorometano (PFC-14)  "/>
        <s v="Perfluoropentano (PFC-4-1-12)  "/>
        <s v="Perfluoropropano (PFC-218)  "/>
        <s v="PFC-9-1-18  "/>
        <s v="PFPMIE  "/>
        <s v="Propano R290 "/>
        <s v="Tetracloruro de carbono"/>
        <s v="Tetrafluoropropeno R1234yf "/>
        <s v="Tetrafluoropropileno R1234ze "/>
        <s v="Trifluoroiodomethane  "/>
        <s v="trifluorometil pentafluoruro de azufre"/>
        <s v="Trifluoruro de nitrógeno"/>
      </sharedItems>
    </cacheField>
    <cacheField name="Total (gramos)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iel Víquez Romero" refreshedDate="43339.507293518516" createdVersion="4" refreshedVersion="6" minRefreshableVersion="3" recordCount="105">
  <cacheSource type="worksheet">
    <worksheetSource name="Tabla4"/>
  </cacheSource>
  <cacheFields count="2">
    <cacheField name="Tipo de Gas" numFmtId="0">
      <sharedItems count="105">
        <s v="Dióxido de carbono"/>
        <s v="HFC-134a"/>
        <s v="Bromuro de metilo"/>
        <s v="R22"/>
        <s v="Isobutano R600A "/>
        <s v="R404A"/>
        <s v="R406A"/>
        <s v="R407A"/>
        <s v="R407C"/>
        <s v="R407F"/>
        <s v="R408A"/>
        <s v="R409A"/>
        <s v="R410A"/>
        <s v="R502"/>
        <s v="R507"/>
        <s v="R508B"/>
        <s v="CFC-11 / R11=Triclorofluorometano"/>
        <s v="CFC-113 "/>
        <s v="CFC-114 "/>
        <s v="CFC-115 "/>
        <s v="CFC-12 / R12= Diclorodifluorometano"/>
        <s v="CFC-13 "/>
        <s v="Cloroformo"/>
        <s v="Cloruro de metileno"/>
        <s v="Cloruro de metilo"/>
        <s v="Dibromometano"/>
        <s v="Dimetiléter"/>
        <s v="Halon-1201  "/>
        <s v="Halón-1211 "/>
        <s v="Halón-1301 "/>
        <s v="Halón-2402 "/>
        <s v="HCFC-123 "/>
        <s v="HCFC-124 "/>
        <s v="HCFC-141b "/>
        <s v="HCFC-142b "/>
        <s v="HCFC-21 "/>
        <s v="HCFC-225ca "/>
        <s v="HCFC-225cb "/>
        <s v="HCFE-235da2  "/>
        <s v="Hexafluoruro de azufre"/>
        <s v="HFC-125 "/>
        <s v="HFC-134 "/>
        <s v="HFC-143 "/>
        <s v="HFC-143a "/>
        <s v="HFC-152 "/>
        <s v="HFC-152a "/>
        <s v="HFC-161 "/>
        <s v="HFC-227ea "/>
        <s v="HFC-23 "/>
        <s v="HFC-236cb "/>
        <s v="HFC-236ea "/>
        <s v="HFC-236fa "/>
        <s v="HFC-245ca "/>
        <s v="HFC-245fa "/>
        <s v="HFC-32 "/>
        <s v="HFC-365mfc "/>
        <s v="HFC-41 "/>
        <s v="HFC-43-10mee "/>
        <s v="HFE 263fb2  "/>
        <s v="HFE 365mcf3  "/>
        <s v="HFE-125  "/>
        <s v="HFE-134  "/>
        <s v="HFE-143a  "/>
        <s v="HFE-227ea  "/>
        <s v="HFE-236ca12 (HG-10)  "/>
        <s v="HFE-236ea2  "/>
        <s v="HFE-236fa  "/>
        <s v="HFE-245cb2  "/>
        <s v="HFE-245fa1  "/>
        <s v="HFE-245fa2  "/>
        <s v="HFE-254cb2  "/>
        <s v="HFE-329mcc2  "/>
        <s v="HFE-338mcf2  "/>
        <s v="HFE-338pcc13 (HG-01) "/>
        <s v="HFE-347mcc3  "/>
        <s v="HFE-347mcf2  "/>
        <s v="HFE-347pcf2  "/>
        <s v="HFE-356mec3  "/>
        <s v="HFE-356pcc3  "/>
        <s v="HFE-356pcf2  "/>
        <s v="HFE-356pcf3  "/>
        <s v="HFE-374pc2  "/>
        <s v="HFE-43-10pccc124 (H-Galden 1040x)  "/>
        <s v="HFE-449sl (HFE-7100)  "/>
        <s v="HFE-569sf2 (HFE-7200)  "/>
        <s v="Metano"/>
        <s v="Metilcloroformo"/>
        <s v="Óxido nitroso"/>
        <s v="Perfluorobutano (PFC-3-1-10)  "/>
        <s v="Perfluorociclobutano (PFC-318)  "/>
        <s v="Perfluorocyclopropano"/>
        <s v="Perfluoroetano (PFC-116)  "/>
        <s v="Perfluorohexano (PFC-5-1-14)  "/>
        <s v="Perfluorometano (PFC-14)  "/>
        <s v="Perfluoropentano (PFC-4-1-12)  "/>
        <s v="Perfluoropropano (PFC-218)  "/>
        <s v="PFC-9-1-18  "/>
        <s v="PFPMIE  "/>
        <s v="Propano R290 "/>
        <s v="Tetracloruro de carbono"/>
        <s v="Tetrafluoropropeno R1234yf "/>
        <s v="Tetrafluoropropileno R1234ze "/>
        <s v="Trifluoroiodomethane  "/>
        <s v="trifluorometil pentafluoruro de azufre"/>
        <s v="Trifluoruro de nitrógeno"/>
      </sharedItems>
    </cacheField>
    <cacheField name="Total (gramos)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">
  <r>
    <x v="0"/>
    <n v="0"/>
  </r>
  <r>
    <x v="1"/>
    <n v="0"/>
  </r>
  <r>
    <x v="2"/>
    <n v="0"/>
  </r>
  <r>
    <x v="3"/>
    <n v="0"/>
  </r>
  <r>
    <x v="4"/>
    <n v="0"/>
  </r>
  <r>
    <x v="5"/>
    <n v="0"/>
  </r>
  <r>
    <x v="6"/>
    <n v="0"/>
  </r>
  <r>
    <x v="7"/>
    <n v="0"/>
  </r>
  <r>
    <x v="8"/>
    <n v="0"/>
  </r>
  <r>
    <x v="9"/>
    <n v="0"/>
  </r>
  <r>
    <x v="10"/>
    <n v="0"/>
  </r>
  <r>
    <x v="11"/>
    <n v="0"/>
  </r>
  <r>
    <x v="12"/>
    <n v="0"/>
  </r>
  <r>
    <x v="13"/>
    <n v="0"/>
  </r>
  <r>
    <x v="14"/>
    <n v="0"/>
  </r>
  <r>
    <x v="15"/>
    <n v="0"/>
  </r>
  <r>
    <x v="16"/>
    <n v="0"/>
  </r>
  <r>
    <x v="17"/>
    <n v="0"/>
  </r>
  <r>
    <x v="18"/>
    <n v="0"/>
  </r>
  <r>
    <x v="19"/>
    <n v="0"/>
  </r>
  <r>
    <x v="20"/>
    <n v="0"/>
  </r>
  <r>
    <x v="21"/>
    <n v="0"/>
  </r>
  <r>
    <x v="22"/>
    <n v="0"/>
  </r>
  <r>
    <x v="23"/>
    <n v="0"/>
  </r>
  <r>
    <x v="24"/>
    <n v="0"/>
  </r>
  <r>
    <x v="25"/>
    <n v="0"/>
  </r>
  <r>
    <x v="26"/>
    <n v="0"/>
  </r>
  <r>
    <x v="27"/>
    <n v="0"/>
  </r>
  <r>
    <x v="28"/>
    <n v="0"/>
  </r>
  <r>
    <x v="29"/>
    <n v="0"/>
  </r>
  <r>
    <x v="30"/>
    <n v="0"/>
  </r>
  <r>
    <x v="31"/>
    <n v="0"/>
  </r>
  <r>
    <x v="32"/>
    <n v="0"/>
  </r>
  <r>
    <x v="33"/>
    <n v="0"/>
  </r>
  <r>
    <x v="34"/>
    <n v="0"/>
  </r>
  <r>
    <x v="35"/>
    <n v="0"/>
  </r>
  <r>
    <x v="36"/>
    <n v="0"/>
  </r>
  <r>
    <x v="37"/>
    <n v="0"/>
  </r>
  <r>
    <x v="38"/>
    <n v="0"/>
  </r>
  <r>
    <x v="39"/>
    <n v="0"/>
  </r>
  <r>
    <x v="40"/>
    <n v="0"/>
  </r>
  <r>
    <x v="41"/>
    <n v="0"/>
  </r>
  <r>
    <x v="42"/>
    <n v="0"/>
  </r>
  <r>
    <x v="43"/>
    <n v="0"/>
  </r>
  <r>
    <x v="44"/>
    <n v="0"/>
  </r>
  <r>
    <x v="45"/>
    <n v="0"/>
  </r>
  <r>
    <x v="46"/>
    <n v="0"/>
  </r>
  <r>
    <x v="47"/>
    <n v="0"/>
  </r>
  <r>
    <x v="48"/>
    <n v="0"/>
  </r>
  <r>
    <x v="49"/>
    <n v="0"/>
  </r>
  <r>
    <x v="50"/>
    <n v="0"/>
  </r>
  <r>
    <x v="51"/>
    <n v="0"/>
  </r>
  <r>
    <x v="52"/>
    <n v="0"/>
  </r>
  <r>
    <x v="53"/>
    <n v="0"/>
  </r>
  <r>
    <x v="54"/>
    <n v="0"/>
  </r>
  <r>
    <x v="55"/>
    <n v="0"/>
  </r>
  <r>
    <x v="56"/>
    <n v="0"/>
  </r>
  <r>
    <x v="57"/>
    <n v="0"/>
  </r>
  <r>
    <x v="58"/>
    <n v="0"/>
  </r>
  <r>
    <x v="59"/>
    <n v="0"/>
  </r>
  <r>
    <x v="60"/>
    <n v="0"/>
  </r>
  <r>
    <x v="61"/>
    <n v="0"/>
  </r>
  <r>
    <x v="62"/>
    <n v="0"/>
  </r>
  <r>
    <x v="63"/>
    <n v="0"/>
  </r>
  <r>
    <x v="64"/>
    <n v="0"/>
  </r>
  <r>
    <x v="65"/>
    <n v="0"/>
  </r>
  <r>
    <x v="66"/>
    <n v="0"/>
  </r>
  <r>
    <x v="67"/>
    <n v="0"/>
  </r>
  <r>
    <x v="68"/>
    <n v="0"/>
  </r>
  <r>
    <x v="69"/>
    <n v="0"/>
  </r>
  <r>
    <x v="70"/>
    <n v="0"/>
  </r>
  <r>
    <x v="71"/>
    <n v="0"/>
  </r>
  <r>
    <x v="72"/>
    <n v="0"/>
  </r>
  <r>
    <x v="73"/>
    <n v="0"/>
  </r>
  <r>
    <x v="74"/>
    <n v="0"/>
  </r>
  <r>
    <x v="75"/>
    <n v="0"/>
  </r>
  <r>
    <x v="76"/>
    <n v="0"/>
  </r>
  <r>
    <x v="77"/>
    <n v="0"/>
  </r>
  <r>
    <x v="78"/>
    <n v="0"/>
  </r>
  <r>
    <x v="79"/>
    <n v="0"/>
  </r>
  <r>
    <x v="80"/>
    <n v="0"/>
  </r>
  <r>
    <x v="81"/>
    <n v="0"/>
  </r>
  <r>
    <x v="82"/>
    <n v="0"/>
  </r>
  <r>
    <x v="83"/>
    <n v="0"/>
  </r>
  <r>
    <x v="84"/>
    <n v="0"/>
  </r>
  <r>
    <x v="85"/>
    <n v="0"/>
  </r>
  <r>
    <x v="86"/>
    <n v="0"/>
  </r>
  <r>
    <x v="87"/>
    <n v="0"/>
  </r>
  <r>
    <x v="88"/>
    <n v="0"/>
  </r>
  <r>
    <x v="89"/>
    <n v="0"/>
  </r>
  <r>
    <x v="90"/>
    <n v="0"/>
  </r>
  <r>
    <x v="91"/>
    <n v="0"/>
  </r>
  <r>
    <x v="92"/>
    <n v="0"/>
  </r>
  <r>
    <x v="93"/>
    <n v="0"/>
  </r>
  <r>
    <x v="94"/>
    <n v="0"/>
  </r>
  <r>
    <x v="95"/>
    <n v="0"/>
  </r>
  <r>
    <x v="96"/>
    <n v="0"/>
  </r>
  <r>
    <x v="97"/>
    <n v="0"/>
  </r>
  <r>
    <x v="98"/>
    <n v="0"/>
  </r>
  <r>
    <x v="99"/>
    <n v="0"/>
  </r>
  <r>
    <x v="100"/>
    <n v="0"/>
  </r>
  <r>
    <x v="101"/>
    <n v="0"/>
  </r>
  <r>
    <x v="102"/>
    <n v="0"/>
  </r>
  <r>
    <x v="103"/>
    <n v="0"/>
  </r>
  <r>
    <x v="104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">
  <r>
    <x v="0"/>
    <n v="0"/>
  </r>
  <r>
    <x v="1"/>
    <n v="0"/>
  </r>
  <r>
    <x v="2"/>
    <n v="0"/>
  </r>
  <r>
    <x v="3"/>
    <n v="0"/>
  </r>
  <r>
    <x v="4"/>
    <n v="0"/>
  </r>
  <r>
    <x v="5"/>
    <n v="0"/>
  </r>
  <r>
    <x v="6"/>
    <n v="0"/>
  </r>
  <r>
    <x v="7"/>
    <n v="0"/>
  </r>
  <r>
    <x v="8"/>
    <n v="0"/>
  </r>
  <r>
    <x v="9"/>
    <n v="0"/>
  </r>
  <r>
    <x v="10"/>
    <n v="0"/>
  </r>
  <r>
    <x v="11"/>
    <n v="0"/>
  </r>
  <r>
    <x v="12"/>
    <n v="0"/>
  </r>
  <r>
    <x v="13"/>
    <n v="0"/>
  </r>
  <r>
    <x v="14"/>
    <n v="0"/>
  </r>
  <r>
    <x v="15"/>
    <n v="0"/>
  </r>
  <r>
    <x v="16"/>
    <n v="0"/>
  </r>
  <r>
    <x v="17"/>
    <n v="0"/>
  </r>
  <r>
    <x v="18"/>
    <n v="0"/>
  </r>
  <r>
    <x v="19"/>
    <n v="0"/>
  </r>
  <r>
    <x v="20"/>
    <n v="0"/>
  </r>
  <r>
    <x v="21"/>
    <n v="0"/>
  </r>
  <r>
    <x v="22"/>
    <n v="0"/>
  </r>
  <r>
    <x v="23"/>
    <n v="0"/>
  </r>
  <r>
    <x v="24"/>
    <n v="0"/>
  </r>
  <r>
    <x v="25"/>
    <n v="0"/>
  </r>
  <r>
    <x v="26"/>
    <n v="0"/>
  </r>
  <r>
    <x v="27"/>
    <n v="0"/>
  </r>
  <r>
    <x v="28"/>
    <n v="0"/>
  </r>
  <r>
    <x v="29"/>
    <n v="0"/>
  </r>
  <r>
    <x v="30"/>
    <n v="0"/>
  </r>
  <r>
    <x v="31"/>
    <n v="0"/>
  </r>
  <r>
    <x v="32"/>
    <n v="0"/>
  </r>
  <r>
    <x v="33"/>
    <n v="0"/>
  </r>
  <r>
    <x v="34"/>
    <n v="0"/>
  </r>
  <r>
    <x v="35"/>
    <n v="0"/>
  </r>
  <r>
    <x v="36"/>
    <n v="0"/>
  </r>
  <r>
    <x v="37"/>
    <n v="0"/>
  </r>
  <r>
    <x v="38"/>
    <n v="0"/>
  </r>
  <r>
    <x v="39"/>
    <n v="0"/>
  </r>
  <r>
    <x v="40"/>
    <n v="0"/>
  </r>
  <r>
    <x v="41"/>
    <n v="0"/>
  </r>
  <r>
    <x v="42"/>
    <n v="0"/>
  </r>
  <r>
    <x v="43"/>
    <n v="0"/>
  </r>
  <r>
    <x v="44"/>
    <n v="0"/>
  </r>
  <r>
    <x v="45"/>
    <n v="0"/>
  </r>
  <r>
    <x v="46"/>
    <n v="0"/>
  </r>
  <r>
    <x v="47"/>
    <n v="0"/>
  </r>
  <r>
    <x v="48"/>
    <n v="0"/>
  </r>
  <r>
    <x v="49"/>
    <n v="0"/>
  </r>
  <r>
    <x v="50"/>
    <n v="0"/>
  </r>
  <r>
    <x v="51"/>
    <n v="0"/>
  </r>
  <r>
    <x v="52"/>
    <n v="0"/>
  </r>
  <r>
    <x v="53"/>
    <n v="0"/>
  </r>
  <r>
    <x v="54"/>
    <n v="0"/>
  </r>
  <r>
    <x v="55"/>
    <n v="0"/>
  </r>
  <r>
    <x v="56"/>
    <n v="0"/>
  </r>
  <r>
    <x v="57"/>
    <n v="0"/>
  </r>
  <r>
    <x v="58"/>
    <n v="0"/>
  </r>
  <r>
    <x v="59"/>
    <n v="0"/>
  </r>
  <r>
    <x v="60"/>
    <n v="0"/>
  </r>
  <r>
    <x v="61"/>
    <n v="0"/>
  </r>
  <r>
    <x v="62"/>
    <n v="0"/>
  </r>
  <r>
    <x v="63"/>
    <n v="0"/>
  </r>
  <r>
    <x v="64"/>
    <n v="0"/>
  </r>
  <r>
    <x v="65"/>
    <n v="0"/>
  </r>
  <r>
    <x v="66"/>
    <n v="0"/>
  </r>
  <r>
    <x v="67"/>
    <n v="0"/>
  </r>
  <r>
    <x v="68"/>
    <n v="0"/>
  </r>
  <r>
    <x v="69"/>
    <n v="0"/>
  </r>
  <r>
    <x v="70"/>
    <n v="0"/>
  </r>
  <r>
    <x v="71"/>
    <n v="0"/>
  </r>
  <r>
    <x v="72"/>
    <n v="0"/>
  </r>
  <r>
    <x v="73"/>
    <n v="0"/>
  </r>
  <r>
    <x v="74"/>
    <n v="0"/>
  </r>
  <r>
    <x v="75"/>
    <n v="0"/>
  </r>
  <r>
    <x v="76"/>
    <n v="0"/>
  </r>
  <r>
    <x v="77"/>
    <n v="0"/>
  </r>
  <r>
    <x v="78"/>
    <n v="0"/>
  </r>
  <r>
    <x v="79"/>
    <n v="0"/>
  </r>
  <r>
    <x v="80"/>
    <n v="0"/>
  </r>
  <r>
    <x v="81"/>
    <n v="0"/>
  </r>
  <r>
    <x v="82"/>
    <n v="0"/>
  </r>
  <r>
    <x v="83"/>
    <n v="0"/>
  </r>
  <r>
    <x v="84"/>
    <n v="0"/>
  </r>
  <r>
    <x v="85"/>
    <n v="0"/>
  </r>
  <r>
    <x v="86"/>
    <n v="0"/>
  </r>
  <r>
    <x v="87"/>
    <n v="0"/>
  </r>
  <r>
    <x v="88"/>
    <n v="0"/>
  </r>
  <r>
    <x v="89"/>
    <n v="0"/>
  </r>
  <r>
    <x v="90"/>
    <n v="0"/>
  </r>
  <r>
    <x v="91"/>
    <n v="0"/>
  </r>
  <r>
    <x v="92"/>
    <n v="0"/>
  </r>
  <r>
    <x v="93"/>
    <n v="0"/>
  </r>
  <r>
    <x v="94"/>
    <n v="0"/>
  </r>
  <r>
    <x v="95"/>
    <n v="0"/>
  </r>
  <r>
    <x v="96"/>
    <n v="0"/>
  </r>
  <r>
    <x v="97"/>
    <n v="0"/>
  </r>
  <r>
    <x v="98"/>
    <n v="0"/>
  </r>
  <r>
    <x v="99"/>
    <n v="0"/>
  </r>
  <r>
    <x v="100"/>
    <n v="0"/>
  </r>
  <r>
    <x v="101"/>
    <n v="0"/>
  </r>
  <r>
    <x v="102"/>
    <n v="0"/>
  </r>
  <r>
    <x v="103"/>
    <n v="0"/>
  </r>
  <r>
    <x v="1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3" rowHeaderCaption="Tipo de Gas">
  <location ref="A10:B11" firstHeaderRow="1" firstDataRow="1" firstDataCol="1"/>
  <pivotFields count="2">
    <pivotField axis="axisRow" showAll="0" measureFilter="1">
      <items count="106">
        <item x="2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99"/>
        <item x="100"/>
        <item x="101"/>
        <item x="102"/>
        <item x="103"/>
        <item x="104"/>
        <item t="default"/>
      </items>
    </pivotField>
    <pivotField dataField="1" showAll="0"/>
  </pivotFields>
  <rowFields count="1">
    <field x="0"/>
  </rowFields>
  <rowItems count="1">
    <i t="grand">
      <x/>
    </i>
  </rowItems>
  <colItems count="1">
    <i/>
  </colItems>
  <dataFields count="1">
    <dataField name="Suma de Total (gramos)" fld="1" baseField="0" baseItem="0"/>
  </dataFields>
  <formats count="15">
    <format dxfId="29">
      <pivotArea type="all" dataOnly="0" outline="0" collapsedLevelsAreSubtotals="1" fieldPosition="0"/>
    </format>
    <format dxfId="28">
      <pivotArea outline="0" collapsedLevelsAreSubtotals="1" fieldPosition="0"/>
    </format>
    <format dxfId="27">
      <pivotArea field="0" type="button" dataOnly="0" labelOnly="1" outline="0" axis="axisRow" fieldPosition="0"/>
    </format>
    <format dxfId="26">
      <pivotArea dataOnly="0" labelOnly="1" outline="0" axis="axisValues" fieldPosition="0"/>
    </format>
    <format dxfId="25">
      <pivotArea dataOnly="0" labelOnly="1" fieldPosition="0">
        <references count="1">
          <reference field="0" count="10">
            <x v="2"/>
            <x v="12"/>
            <x v="25"/>
            <x v="26"/>
            <x v="28"/>
            <x v="60"/>
            <x v="72"/>
            <x v="87"/>
            <x v="88"/>
            <x v="95"/>
          </reference>
        </references>
      </pivotArea>
    </format>
    <format dxfId="24">
      <pivotArea dataOnly="0" labelOnly="1" grandRow="1" outline="0" fieldPosition="0"/>
    </format>
    <format dxfId="23">
      <pivotArea field="0" type="button" dataOnly="0" labelOnly="1" outline="0" axis="axisRow" fieldPosition="0"/>
    </format>
    <format dxfId="22">
      <pivotArea dataOnly="0" fieldPosition="0">
        <references count="1">
          <reference field="0" count="1">
            <x v="12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field="0" type="button" dataOnly="0" labelOnly="1" outline="0" axis="axisRow" fieldPosition="0"/>
    </format>
    <format dxfId="18">
      <pivotArea dataOnly="0" labelOnly="1" outline="0" axis="axisValues" fieldPosition="0"/>
    </format>
    <format dxfId="17">
      <pivotArea dataOnly="0" labelOnly="1" fieldPosition="0">
        <references count="1">
          <reference field="0" count="1">
            <x v="12"/>
          </reference>
        </references>
      </pivotArea>
    </format>
    <format dxfId="16">
      <pivotArea dataOnly="0" labelOnly="1" grandRow="1" outline="0" fieldPosition="0"/>
    </format>
    <format dxfId="15">
      <pivotArea dataOnly="0" labelOnly="1" outline="0" axis="axisValues" fieldPosition="0"/>
    </format>
  </format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3" showRowHeaders="1" showColHeaders="1" showRowStripes="0" showColStripes="0" showLastColumn="1"/>
  <filters count="1">
    <filter fld="0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 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2" rowHeaderCaption="Tipo de Gas">
  <location ref="A10:B11" firstHeaderRow="1" firstDataRow="1" firstDataCol="1"/>
  <pivotFields count="2">
    <pivotField axis="axisRow" showAll="0" measureFilter="1">
      <items count="106">
        <item x="2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99"/>
        <item x="100"/>
        <item x="101"/>
        <item x="102"/>
        <item x="103"/>
        <item x="104"/>
        <item t="default"/>
      </items>
    </pivotField>
    <pivotField dataField="1" showAll="0"/>
  </pivotFields>
  <rowFields count="1">
    <field x="0"/>
  </rowFields>
  <rowItems count="1">
    <i t="grand">
      <x/>
    </i>
  </rowItems>
  <colItems count="1">
    <i/>
  </colItems>
  <dataFields count="1">
    <dataField name="Suma de Total (gramos)" fld="1" baseField="0" baseItem="0"/>
  </dataFields>
  <formats count="6">
    <format dxfId="5">
      <pivotArea type="all" dataOnly="0" outline="0" collapsedLevelsAreSubtotals="1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outline="0" axis="axisValues" fieldPosition="0"/>
    </format>
    <format dxfId="1">
      <pivotArea dataOnly="0" labelOnly="1" fieldPosition="0">
        <references count="1">
          <reference field="0" count="10">
            <x v="2"/>
            <x v="12"/>
            <x v="25"/>
            <x v="26"/>
            <x v="28"/>
            <x v="60"/>
            <x v="72"/>
            <x v="87"/>
            <x v="88"/>
            <x v="95"/>
          </reference>
        </references>
      </pivotArea>
    </format>
    <format dxfId="0">
      <pivotArea dataOnly="0" labelOnly="1" grandRow="1" outline="0" fieldPosition="0"/>
    </format>
  </formats>
  <chartFormats count="1"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3" showRowHeaders="1" showColHeaders="1" showRowStripes="0" showColStripes="0" showLastColumn="1"/>
  <filters count="1">
    <filter fld="0" type="valueNotEqual" evalOrder="-1" id="1" iMeasureFld="0">
      <autoFilter ref="A1">
        <filterColumn colId="0">
          <customFilters>
            <customFilter operator="notEqual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id="5" name="Tabla26" displayName="Tabla26" ref="A9:B43" totalsRowShown="0" headerRowDxfId="36">
  <autoFilter ref="A9:B43"/>
  <tableColumns count="2">
    <tableColumn id="1" name="Tipo de Gas">
      <calculatedColumnFormula>IFERROR(INDEX('Inventario-Extintores'!$F$9:$F$1000, MATCH(0, INDEX(COUNTIF($A$9:A9, 'Inventario-Extintores'!$F$9:$F$1000), 0, 0), 0)), "")</calculatedColumnFormula>
    </tableColumn>
    <tableColumn id="2" name="Total de Emisiones (gramos)" dataDxfId="35">
      <calculatedColumnFormula>IF((SUMIFS('Inventario-Extintores'!$G$9:$G$1000,'Inventario-Extintores'!$F$9:$F$1000,'Total Inventario '!$A10))=0,"",(SUMIFS('Inventario-Extintores'!$G$9:$G$1000,'Inventario-Extintores'!$F$9:$F$1000,'Total Inventario '!$A10)))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2" name="Tabla1013" displayName="Tabla1013" ref="C9:D43" totalsRowShown="0" headerRowDxfId="34">
  <autoFilter ref="C9:D43"/>
  <tableColumns count="2">
    <tableColumn id="1" name="Tipo de Gas">
      <calculatedColumnFormula>IFERROR(INDEX('Refri-AC-Inventario'!$J$9:$J$48, MATCH(0, INDEX(COUNTIF($C$9:C9, 'Refri-AC-Inventario'!$J$9:$J$48), 0, 0), 0)), "")</calculatedColumnFormula>
    </tableColumn>
    <tableColumn id="2" name="Total de Emisiones (gramos)" dataDxfId="33">
      <calculatedColumnFormula>IF((SUMIFS('Refri-AC-Inventario'!$K$9:$K$1000,'Refri-AC-Inventario'!$J$9:$J$1000,'Total Inventario '!$C10))=0,"",(SUMIFS('Refri-AC-Inventario'!$K$9:$K$1000,'Refri-AC-Inventario'!$J$9:$J$1000,'Total Inventario '!$C10)))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4" name="Tabla1115" displayName="Tabla1115" ref="E9:G43" totalsRowShown="0" headerRowDxfId="32">
  <autoFilter ref="E9:G43"/>
  <tableColumns count="3">
    <tableColumn id="1" name="Tipo de Gas">
      <calculatedColumnFormula>IFERROR(INDEX('Vehiculos-Inventario'!$E$10:$E$1000, MATCH(0, INDEX(COUNTIF($E$9:E9, 'Vehiculos-Inventario'!$E$10:$E$1000), 0, 0), 0)), "")</calculatedColumnFormula>
    </tableColumn>
    <tableColumn id="2" name="Total de Emisiones (gramos)" dataDxfId="31">
      <calculatedColumnFormula>IF((SUMIFS('Vehiculos-Inventario'!$D$10:$D$1000,'Vehiculos-Inventario'!$E$10:$E$1000,'Total Inventario '!$E10))=0,"",(SUMIFS('Vehiculos-Inventario'!$D$10:$D$1000,'Vehiculos-Inventario'!$E$10:$E$1000,'Total Inventario '!$E10)))</calculatedColumnFormula>
    </tableColumn>
    <tableColumn id="3" name="Total de Emisiones (kg CO2e)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5" name="Tabla416" displayName="Tabla416" ref="H8:I113" totalsRowShown="0" headerRowDxfId="30">
  <autoFilter ref="H8:I113"/>
  <tableColumns count="2">
    <tableColumn id="1" name="Tipo de Gas"/>
    <tableColumn id="2" name="Total (gramos)">
      <calculatedColumnFormula>SUM(((IFERROR(VLOOKUP('Total Inventario '!$H9,'Total Inventario '!$A$10:$B$43,2,FALSE),0))),(IFERROR((VLOOKUP('Total Inventario '!$H9,'Total Inventario '!$C$10:$D$43,2,FALSE)),0)),((IFERROR(VLOOKUP('Total Inventario '!$H9,'Total Inventario '!$E$10:$G$43,2,FALSE),0))))</calculatedColumnFormula>
    </tableColumn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2" name="Tabla2" displayName="Tabla2" ref="A9:C42" totalsRowShown="0" headerRowDxfId="14">
  <autoFilter ref="A9:C42"/>
  <tableColumns count="3">
    <tableColumn id="1" name="Tipo de Gas">
      <calculatedColumnFormula>IFERROR(INDEX('Recargas-Extintores'!$D$10:$D$1000, MATCH(0, INDEX(COUNTIF($A$9:A9, 'Recargas-Extintores'!$D$10:$D$1000), 0, 0), 0)), "")</calculatedColumnFormula>
    </tableColumn>
    <tableColumn id="2" name="Total de Emisiones (gramos)" dataDxfId="13">
      <calculatedColumnFormula>IF((SUMIFS('Recargas-Extintores'!$E$10:$E$1000,'Recargas-Extintores'!$D$10:$D$1000,'Total de fugas por tipo de Gas'!$A10))=0,"",(SUMIFS('Recargas-Extintores'!$E$10:$E$1000,'Recargas-Extintores'!$D$10:$D$1000,'Total de fugas por tipo de Gas'!$A10)))</calculatedColumnFormula>
    </tableColumn>
    <tableColumn id="3" name="Total de Emisiones (kg CO2e)" dataDxfId="12">
      <calculatedColumnFormula>IFERROR((((VLOOKUP('Total de fugas por tipo de Gas'!$A10,#REF!,2,FALSE))*'Total de fugas por tipo de Gas'!$B10))/1000,"")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0" name="Tabla10" displayName="Tabla10" ref="D9:F42" totalsRowShown="0" headerRowDxfId="11">
  <autoFilter ref="D9:F42"/>
  <tableColumns count="3">
    <tableColumn id="1" name="Tipo de Gas">
      <calculatedColumnFormula>IFERROR(INDEX('Refri-AC-Recargas'!$E$11:$E$999, MATCH(0, INDEX(COUNTIF($D$9:D9, 'Refri-AC-Recargas'!$E$11:$E$999), 0, 0), 0)), "")</calculatedColumnFormula>
    </tableColumn>
    <tableColumn id="2" name="Total de Emisiones (gramos)" dataDxfId="10">
      <calculatedColumnFormula>IF((SUMIFS('Refri-AC-Recargas'!$F$11:$F$1000,'Refri-AC-Recargas'!$E$11:$E$1000,'Total de fugas por tipo de Gas'!$D10))=0,"",(SUMIFS('Refri-AC-Recargas'!$F$11:$F$1000,'Refri-AC-Recargas'!$E$11:$E$1000,'Total de fugas por tipo de Gas'!$D10)))</calculatedColumnFormula>
    </tableColumn>
    <tableColumn id="4" name="Total de Emisiones (kg CO2e)" dataDxfId="9">
      <calculatedColumnFormula>IFERROR((((VLOOKUP('Total de fugas por tipo de Gas'!$D10,#REF!,2,FALSE))*'Total de fugas por tipo de Gas'!$E10))/1000,"")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11" name="Tabla11" displayName="Tabla11" ref="G9:I42" totalsRowShown="0" headerRowDxfId="8">
  <autoFilter ref="G9:I42"/>
  <tableColumns count="3">
    <tableColumn id="1" name="Tipo de Gas">
      <calculatedColumnFormula>IFERROR(INDEX('Vehículos-Recargas'!$D$10:$D$1000, MATCH(0, INDEX(COUNTIF($G$9:G9, 'Vehículos-Recargas'!$D$10:$D$1000), 0, 0), 0)), "")</calculatedColumnFormula>
    </tableColumn>
    <tableColumn id="2" name="Total de Emisiones (gramos)" dataDxfId="7">
      <calculatedColumnFormula>IF((SUMIFS('Vehículos-Recargas'!$E$10:$E$1000,'Vehículos-Recargas'!$D$10:$D$1000,'Total de fugas por tipo de Gas'!$G10))=0,"",(SUMIFS('Vehículos-Recargas'!$E$10:$E$1000,'Vehículos-Recargas'!$D$10:$D$1000,'Total de fugas por tipo de Gas'!$G10)))</calculatedColumnFormula>
    </tableColumn>
    <tableColumn id="3" name="Total de Emisiones (kg CO2e)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4" name="Tabla4" displayName="Tabla4" ref="J8:K113" totalsRowShown="0" headerRowDxfId="6">
  <autoFilter ref="J8:K113"/>
  <tableColumns count="2">
    <tableColumn id="1" name="Tipo de Gas"/>
    <tableColumn id="2" name="Total (gramos)">
      <calculatedColumnFormula>SUM(((IFERROR(VLOOKUP('Total de fugas por tipo de Gas'!$J9,'Total de fugas por tipo de Gas'!$A$10:$C$42,2,FALSE),0))),(IFERROR((VLOOKUP('Total de fugas por tipo de Gas'!$J9,'Total de fugas por tipo de Gas'!$D$10:$F$42,2,FALSE)),0)),((IFERROR(VLOOKUP('Total de fugas por tipo de Gas'!$J9,'Total de fugas por tipo de Gas'!$G$10:$I$42,2,FALSE),0))))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2.xml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2:Q41"/>
  <sheetViews>
    <sheetView showGridLines="0" showRowColHeaders="0" tabSelected="1" workbookViewId="0"/>
  </sheetViews>
  <sheetFormatPr baseColWidth="10" defaultRowHeight="12.75" x14ac:dyDescent="0.2"/>
  <sheetData>
    <row r="2" spans="1:17" x14ac:dyDescent="0.2">
      <c r="A2" s="1"/>
      <c r="B2" s="1"/>
      <c r="C2" s="1"/>
      <c r="E2" s="1"/>
      <c r="F2" s="1"/>
      <c r="G2" s="1"/>
      <c r="H2" s="1"/>
      <c r="I2" s="1"/>
      <c r="J2" s="1"/>
      <c r="K2" s="1"/>
    </row>
    <row r="3" spans="1:17" ht="27" x14ac:dyDescent="0.35">
      <c r="A3" s="151" t="s">
        <v>153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</row>
    <row r="4" spans="1:17" ht="27" x14ac:dyDescent="0.35">
      <c r="A4" s="44"/>
      <c r="B4" s="44"/>
      <c r="C4" s="44"/>
      <c r="D4" s="44"/>
      <c r="E4" s="44"/>
      <c r="F4" s="44"/>
      <c r="G4" s="44"/>
      <c r="H4" s="44"/>
      <c r="I4" s="44"/>
      <c r="J4" s="44"/>
      <c r="K4" s="1"/>
    </row>
    <row r="5" spans="1:17" ht="27" x14ac:dyDescent="0.35">
      <c r="A5" s="44"/>
      <c r="B5" s="44"/>
      <c r="C5" s="44"/>
      <c r="D5" s="44"/>
      <c r="G5" s="44"/>
      <c r="H5" s="152" t="s">
        <v>149</v>
      </c>
      <c r="I5" s="152"/>
      <c r="J5" s="44"/>
      <c r="K5" s="1"/>
    </row>
    <row r="6" spans="1:17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7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7" x14ac:dyDescent="0.2">
      <c r="A8" s="1"/>
    </row>
    <row r="9" spans="1:17" x14ac:dyDescent="0.2">
      <c r="A9" s="1"/>
      <c r="F9" s="1"/>
      <c r="G9" s="1"/>
      <c r="H9" s="1"/>
      <c r="I9" s="1"/>
      <c r="J9" s="1"/>
      <c r="K9" s="1"/>
      <c r="L9" s="1"/>
    </row>
    <row r="10" spans="1:17" x14ac:dyDescent="0.2">
      <c r="A10" s="1"/>
      <c r="F10" s="1"/>
      <c r="G10" s="1"/>
      <c r="H10" s="1"/>
      <c r="I10" s="1"/>
      <c r="J10" s="1"/>
      <c r="K10" s="1"/>
      <c r="L10" s="1"/>
    </row>
    <row r="11" spans="1:17" ht="23.25" x14ac:dyDescent="0.35">
      <c r="A11" s="1"/>
      <c r="F11" s="156" t="s">
        <v>161</v>
      </c>
      <c r="G11" s="156"/>
      <c r="H11" s="156"/>
      <c r="I11" s="46"/>
      <c r="J11" s="156" t="s">
        <v>146</v>
      </c>
      <c r="K11" s="156"/>
      <c r="L11" s="156"/>
    </row>
    <row r="12" spans="1:17" x14ac:dyDescent="0.2">
      <c r="A12" s="1"/>
      <c r="F12" s="1"/>
      <c r="G12" s="1"/>
      <c r="H12" s="1"/>
      <c r="I12" s="1"/>
      <c r="J12" s="1"/>
      <c r="K12" s="1"/>
      <c r="L12" s="1"/>
    </row>
    <row r="13" spans="1:17" ht="23.25" x14ac:dyDescent="0.35">
      <c r="A13" s="1"/>
      <c r="F13" s="157" t="s">
        <v>151</v>
      </c>
      <c r="G13" s="158"/>
      <c r="H13" s="159"/>
      <c r="I13" s="1"/>
      <c r="J13" s="160" t="s">
        <v>226</v>
      </c>
      <c r="K13" s="161"/>
      <c r="L13" s="162"/>
    </row>
    <row r="14" spans="1:17" ht="23.25" x14ac:dyDescent="0.35">
      <c r="A14" s="1"/>
      <c r="F14" s="157" t="s">
        <v>144</v>
      </c>
      <c r="G14" s="158"/>
      <c r="H14" s="159"/>
      <c r="I14" s="1"/>
      <c r="J14" s="153" t="s">
        <v>152</v>
      </c>
      <c r="K14" s="154"/>
      <c r="L14" s="155"/>
    </row>
    <row r="15" spans="1:17" ht="23.25" x14ac:dyDescent="0.35">
      <c r="A15" s="1"/>
      <c r="F15" s="157" t="s">
        <v>145</v>
      </c>
      <c r="G15" s="158"/>
      <c r="H15" s="159"/>
      <c r="I15" s="1"/>
      <c r="J15" s="160" t="s">
        <v>29</v>
      </c>
      <c r="K15" s="161"/>
      <c r="L15" s="162"/>
    </row>
    <row r="16" spans="1:17" ht="23.25" x14ac:dyDescent="0.35">
      <c r="A16" s="1"/>
      <c r="F16" s="157" t="s">
        <v>227</v>
      </c>
      <c r="G16" s="158"/>
      <c r="H16" s="159"/>
      <c r="I16" s="1"/>
      <c r="J16" s="153" t="s">
        <v>228</v>
      </c>
      <c r="K16" s="154"/>
      <c r="L16" s="155"/>
    </row>
    <row r="17" spans="1:12" x14ac:dyDescent="0.2">
      <c r="A17" s="1"/>
      <c r="I17" s="1"/>
    </row>
    <row r="18" spans="1:12" x14ac:dyDescent="0.2">
      <c r="A18" s="1"/>
      <c r="F18" s="1"/>
      <c r="G18" s="1"/>
      <c r="H18" s="1"/>
      <c r="I18" s="1"/>
      <c r="J18" s="1"/>
      <c r="K18" s="1"/>
      <c r="L18" s="1"/>
    </row>
    <row r="19" spans="1:12" x14ac:dyDescent="0.2">
      <c r="A19" s="1"/>
      <c r="F19" s="1"/>
      <c r="G19" s="1"/>
      <c r="H19" s="1"/>
      <c r="I19" s="1"/>
      <c r="J19" s="1"/>
      <c r="K19" s="1"/>
      <c r="L19" s="1"/>
    </row>
    <row r="20" spans="1:12" x14ac:dyDescent="0.2">
      <c r="A20" s="1"/>
      <c r="F20" s="1"/>
      <c r="G20" s="1"/>
      <c r="H20" s="1"/>
      <c r="I20" s="1"/>
      <c r="J20" s="1"/>
      <c r="K20" s="1"/>
      <c r="L20" s="1"/>
    </row>
    <row r="21" spans="1:12" x14ac:dyDescent="0.2">
      <c r="A21" s="1"/>
      <c r="F21" s="1"/>
      <c r="G21" s="1"/>
      <c r="H21" s="1"/>
      <c r="I21" s="1"/>
      <c r="J21" s="1"/>
      <c r="K21" s="1"/>
      <c r="L21" s="1"/>
    </row>
    <row r="22" spans="1:12" x14ac:dyDescent="0.2">
      <c r="A22" s="1"/>
      <c r="F22" s="1"/>
      <c r="H22" s="1"/>
      <c r="I22" s="1"/>
      <c r="J22" s="1"/>
      <c r="K22" s="1"/>
      <c r="L22" s="1"/>
    </row>
    <row r="23" spans="1:12" x14ac:dyDescent="0.2">
      <c r="A23" s="1"/>
      <c r="F23" s="1"/>
      <c r="G23" s="1"/>
      <c r="H23" s="1"/>
      <c r="I23" s="1"/>
      <c r="J23" s="1"/>
      <c r="K23" s="1"/>
      <c r="L23" s="1"/>
    </row>
    <row r="24" spans="1:12" x14ac:dyDescent="0.2">
      <c r="A24" s="1"/>
      <c r="F24" s="1"/>
      <c r="G24" s="1"/>
      <c r="H24" s="1"/>
      <c r="I24" s="1"/>
      <c r="J24" s="1"/>
      <c r="K24" s="1"/>
      <c r="L24" s="1"/>
    </row>
    <row r="25" spans="1:12" x14ac:dyDescent="0.2">
      <c r="A25" s="1"/>
      <c r="F25" s="1"/>
      <c r="G25" s="1"/>
      <c r="H25" s="1"/>
      <c r="I25" s="1"/>
      <c r="J25" s="1"/>
      <c r="K25" s="1"/>
      <c r="L25" s="1"/>
    </row>
    <row r="26" spans="1:12" x14ac:dyDescent="0.2">
      <c r="A26" s="1"/>
      <c r="F26" s="1"/>
      <c r="G26" s="1"/>
      <c r="H26" s="1"/>
      <c r="I26" s="1"/>
      <c r="J26" s="1"/>
      <c r="K26" s="1"/>
      <c r="L26" s="1"/>
    </row>
    <row r="27" spans="1:12" x14ac:dyDescent="0.2">
      <c r="A27" s="1"/>
      <c r="F27" s="1"/>
      <c r="G27" s="1"/>
      <c r="H27" s="1"/>
      <c r="I27" s="1"/>
      <c r="J27" s="1"/>
      <c r="K27" s="1"/>
      <c r="L27" s="1"/>
    </row>
    <row r="28" spans="1:12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2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2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2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">
      <c r="A41" s="1"/>
      <c r="E41" s="1"/>
      <c r="I41" s="1"/>
      <c r="J41" s="1"/>
      <c r="K41" s="1"/>
    </row>
  </sheetData>
  <mergeCells count="12">
    <mergeCell ref="F16:H16"/>
    <mergeCell ref="J16:L16"/>
    <mergeCell ref="F15:H15"/>
    <mergeCell ref="J15:L15"/>
    <mergeCell ref="J13:L13"/>
    <mergeCell ref="A3:Q3"/>
    <mergeCell ref="H5:I5"/>
    <mergeCell ref="J14:L14"/>
    <mergeCell ref="J11:L11"/>
    <mergeCell ref="F11:H11"/>
    <mergeCell ref="F13:H13"/>
    <mergeCell ref="F14:H14"/>
  </mergeCells>
  <hyperlinks>
    <hyperlink ref="F13" location="'AAc Edificios-Inventario'!A1" display="Inventario A/C"/>
    <hyperlink ref="F14" location="'AAc Vehiculos-Inventario'!A1" display="Inventario Autos"/>
    <hyperlink ref="F15" location="'Inventario-Extintores'!A1" display="Inventario Extintores"/>
    <hyperlink ref="J13" location="'AAc Edificios-Recargas'!A1" display="Recargas A/C"/>
    <hyperlink ref="J14" location="'AAc vehículos-Recargas'!A1" display="Recargas Autos"/>
    <hyperlink ref="J15" location="'Recargas-Extintores'!A1" display="Recargas Extintores"/>
    <hyperlink ref="H5:I5" location="'Datos Generales'!A1" display="Datos Generales"/>
    <hyperlink ref="F13:H13" location="'Refri-AC-Inventario'!A1" display="Refrigeracion y A/C"/>
    <hyperlink ref="J13:L13" location="'Refri-AC-Recargas'!A1" display="Refrigeracion  A/C"/>
    <hyperlink ref="F16:H16" location="'Total Inventario '!A1" display="Informe "/>
    <hyperlink ref="J16:L16" location="'Total de fugas por tipo de Gas'!A1" display="Informe"/>
    <hyperlink ref="F14:H14" location="'Vehiculos-Inventario'!A1" display="Inventario Autos"/>
    <hyperlink ref="J14:L14" location="'Vehículos-Recargas'!A1" display="Aut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M124"/>
  <sheetViews>
    <sheetView showGridLines="0" showRowColHeaders="0" zoomScale="85" zoomScaleNormal="85" workbookViewId="0">
      <selection activeCell="B1" sqref="B1:B2"/>
    </sheetView>
  </sheetViews>
  <sheetFormatPr baseColWidth="10" defaultRowHeight="12.75" x14ac:dyDescent="0.2"/>
  <cols>
    <col min="1" max="1" width="19.5703125" bestFit="1" customWidth="1"/>
    <col min="2" max="2" width="23" style="8" customWidth="1"/>
    <col min="3" max="3" width="26" customWidth="1"/>
    <col min="4" max="4" width="21.7109375" customWidth="1"/>
    <col min="5" max="5" width="15" customWidth="1"/>
    <col min="6" max="6" width="22" customWidth="1"/>
    <col min="7" max="7" width="19.5703125" hidden="1" customWidth="1"/>
    <col min="8" max="8" width="33.5703125" hidden="1" customWidth="1"/>
    <col min="9" max="9" width="17.42578125" hidden="1" customWidth="1"/>
    <col min="11" max="11" width="19" bestFit="1" customWidth="1"/>
    <col min="12" max="12" width="23.7109375" bestFit="1" customWidth="1"/>
  </cols>
  <sheetData>
    <row r="1" spans="1:13" x14ac:dyDescent="0.2">
      <c r="B1" s="170" t="s">
        <v>147</v>
      </c>
    </row>
    <row r="2" spans="1:13" x14ac:dyDescent="0.2">
      <c r="B2" s="170"/>
    </row>
    <row r="4" spans="1:13" ht="12.75" customHeight="1" x14ac:dyDescent="0.2">
      <c r="A4" s="183" t="s">
        <v>173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</row>
    <row r="5" spans="1:13" ht="12.75" customHeight="1" x14ac:dyDescent="0.2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</row>
    <row r="6" spans="1:13" x14ac:dyDescent="0.2">
      <c r="K6" s="148"/>
      <c r="L6" s="148"/>
    </row>
    <row r="7" spans="1:13" ht="13.5" thickBot="1" x14ac:dyDescent="0.25">
      <c r="K7" s="148"/>
      <c r="L7" s="148"/>
    </row>
    <row r="8" spans="1:13" ht="16.5" thickTop="1" thickBot="1" x14ac:dyDescent="0.3">
      <c r="A8" s="184" t="s">
        <v>156</v>
      </c>
      <c r="B8" s="185"/>
      <c r="C8" s="185" t="s">
        <v>158</v>
      </c>
      <c r="D8" s="185"/>
      <c r="E8" s="186" t="s">
        <v>159</v>
      </c>
      <c r="F8" s="186"/>
      <c r="G8" s="186"/>
      <c r="H8" s="3" t="s">
        <v>157</v>
      </c>
      <c r="I8" s="3" t="s">
        <v>162</v>
      </c>
      <c r="K8" s="150" t="s">
        <v>240</v>
      </c>
    </row>
    <row r="9" spans="1:13" ht="26.25" thickTop="1" x14ac:dyDescent="0.2">
      <c r="A9" s="18" t="s">
        <v>157</v>
      </c>
      <c r="B9" s="50" t="s">
        <v>160</v>
      </c>
      <c r="C9" s="18" t="s">
        <v>157</v>
      </c>
      <c r="D9" s="50" t="s">
        <v>160</v>
      </c>
      <c r="E9" s="50" t="s">
        <v>157</v>
      </c>
      <c r="F9" s="52" t="s">
        <v>160</v>
      </c>
      <c r="G9" s="52" t="s">
        <v>167</v>
      </c>
      <c r="H9" t="s">
        <v>39</v>
      </c>
      <c r="I9">
        <f>SUM(((IFERROR(VLOOKUP('Total Inventario '!$H9,'Total Inventario '!$A$10:$B$43,2,FALSE),0))),(IFERROR((VLOOKUP('Total Inventario '!$H9,'Total Inventario '!$C$10:$D$43,2,FALSE)),0)),((IFERROR(VLOOKUP('Total Inventario '!$H9,'Total Inventario '!$E$10:$G$43,2,FALSE),0))))</f>
        <v>0</v>
      </c>
    </row>
    <row r="10" spans="1:13" x14ac:dyDescent="0.2">
      <c r="A10">
        <f>IFERROR(INDEX('Inventario-Extintores'!$F$9:$F$18, MATCH(0, INDEX(COUNTIF($A$9:A9, 'Inventario-Extintores'!$F$9:$F$18), 0, 0), 0)), "")</f>
        <v>0</v>
      </c>
      <c r="B10" s="8" t="str">
        <f>IF((SUMIFS('Inventario-Extintores'!$G$9:$G$1000,'Inventario-Extintores'!$F$9:$F$1000,'Total Inventario '!$A10))=0,"",(SUMIFS('Inventario-Extintores'!$G$9:$G$1000,'Inventario-Extintores'!$F$9:$F$1000,'Total Inventario '!$A10)))</f>
        <v/>
      </c>
      <c r="C10">
        <f>IFERROR(INDEX('Refri-AC-Inventario'!$J$9:$J$34, MATCH(0, INDEX(COUNTIF($C$9:C9, 'Refri-AC-Inventario'!$J$9:$J$34), 0, 0), 0)), "")</f>
        <v>0</v>
      </c>
      <c r="D10" s="48" t="str">
        <f>IF((SUMIFS('Refri-AC-Inventario'!$K$9:$K$1000,'Refri-AC-Inventario'!$J$9:$J$1000,'Total Inventario '!$C10))=0,"",(SUMIFS('Refri-AC-Inventario'!$K$9:$K$1000,'Refri-AC-Inventario'!$J$9:$J$1000,'Total Inventario '!$C10)))</f>
        <v/>
      </c>
      <c r="E10">
        <f>IFERROR(INDEX('Vehiculos-Inventario'!$E$10:$E$24, MATCH(0, INDEX(COUNTIF($E$9:E9, 'Vehiculos-Inventario'!$E$10:$E$24), 0, 0), 0)), "")</f>
        <v>0</v>
      </c>
      <c r="F10" s="48" t="str">
        <f>IF((SUMIFS('Vehiculos-Inventario'!$D$10:$D$1000,'Vehiculos-Inventario'!$E$10:$E$1000,'Total Inventario '!$E10))=0,"",(SUMIFS('Vehiculos-Inventario'!$D$10:$D$1000,'Vehiculos-Inventario'!$E$10:$E$1000,'Total Inventario '!$E10)))</f>
        <v/>
      </c>
      <c r="H10" t="s">
        <v>142</v>
      </c>
      <c r="I10">
        <f>SUM(((IFERROR(VLOOKUP('Total Inventario '!$H10,'Total Inventario '!$A$10:$B$43,2,FALSE),0))),(IFERROR((VLOOKUP('Total Inventario '!$H10,'Total Inventario '!$C$10:$D$43,2,FALSE)),0)),((IFERROR(VLOOKUP('Total Inventario '!$H10,'Total Inventario '!$E$10:$G$43,2,FALSE),0))))</f>
        <v>0</v>
      </c>
    </row>
    <row r="11" spans="1:13" x14ac:dyDescent="0.2">
      <c r="A11" t="str">
        <f>IFERROR(INDEX('Inventario-Extintores'!$F$9:$F$18, MATCH(0, INDEX(COUNTIF($A$9:A10, 'Inventario-Extintores'!$F$9:$F$18), 0, 0), 0)), "")</f>
        <v/>
      </c>
      <c r="B11" s="8" t="str">
        <f>IF((SUMIFS('Inventario-Extintores'!$G$9:$G$1000,'Inventario-Extintores'!$F$9:$F$1000,'Total Inventario '!$A11))=0,"",(SUMIFS('Inventario-Extintores'!$G$9:$G$1000,'Inventario-Extintores'!$F$9:$F$1000,'Total Inventario '!$A11)))</f>
        <v/>
      </c>
      <c r="C11" t="str">
        <f>IFERROR(INDEX('Refri-AC-Inventario'!$J$9:$J$34, MATCH(0, INDEX(COUNTIF($C$9:C10, 'Refri-AC-Inventario'!$J$9:$J$34), 0, 0), 0)), "")</f>
        <v/>
      </c>
      <c r="D11" s="48" t="str">
        <f>IF((SUMIFS('Refri-AC-Inventario'!$K$9:$K$1000,'Refri-AC-Inventario'!$J$9:$J$1000,'Total Inventario '!$C11))=0,"",(SUMIFS('Refri-AC-Inventario'!$K$9:$K$1000,'Refri-AC-Inventario'!$J$9:$J$1000,'Total Inventario '!$C11)))</f>
        <v/>
      </c>
      <c r="E11" t="str">
        <f>IFERROR(INDEX('Vehiculos-Inventario'!$E$10:$E$24, MATCH(0, INDEX(COUNTIF($E$9:E10, 'Vehiculos-Inventario'!$E$10:$E$24), 0, 0), 0)), "")</f>
        <v/>
      </c>
      <c r="F11" s="48" t="str">
        <f>IF((SUMIFS('Vehiculos-Inventario'!$D$10:$D$24,'Vehiculos-Inventario'!$E$10:$E$24,'Total Inventario '!$E11))=0,"",(SUMIFS('Vehiculos-Inventario'!$D$10:$D$24,'Vehiculos-Inventario'!$E$10:$E$24,'Total Inventario '!$E11)))</f>
        <v/>
      </c>
      <c r="H11" t="s">
        <v>52</v>
      </c>
      <c r="I11">
        <f>SUM(((IFERROR(VLOOKUP('Total Inventario '!$H11,'Total Inventario '!$A$10:$B$43,2,FALSE),0))),(IFERROR((VLOOKUP('Total Inventario '!$H11,'Total Inventario '!$C$10:$D$43,2,FALSE)),0)),((IFERROR(VLOOKUP('Total Inventario '!$H11,'Total Inventario '!$E$10:$G$43,2,FALSE),0))))</f>
        <v>0</v>
      </c>
    </row>
    <row r="12" spans="1:13" x14ac:dyDescent="0.2">
      <c r="A12" t="str">
        <f>IFERROR(INDEX('Inventario-Extintores'!$F$9:$F$18, MATCH(0, INDEX(COUNTIF($A$9:A11, 'Inventario-Extintores'!$F$9:$F$18), 0, 0), 0)), "")</f>
        <v/>
      </c>
      <c r="B12" s="8" t="str">
        <f>IF((SUMIFS('Inventario-Extintores'!$G$9:$G$1000,'Inventario-Extintores'!$F$9:$F$1000,'Total Inventario '!$A12))=0,"",(SUMIFS('Inventario-Extintores'!$G$9:$G$1000,'Inventario-Extintores'!$F$9:$F$1000,'Total Inventario '!$A12)))</f>
        <v/>
      </c>
      <c r="C12" t="str">
        <f>IFERROR(INDEX('Refri-AC-Inventario'!$J$9:$J$34, MATCH(0, INDEX(COUNTIF($C$9:C11, 'Refri-AC-Inventario'!$J$9:$J$34), 0, 0), 0)), "")</f>
        <v/>
      </c>
      <c r="D12" s="48" t="str">
        <f>IF((SUMIFS('Refri-AC-Inventario'!$K$9:$K$1000,'Refri-AC-Inventario'!$J$9:$J$1000,'Total Inventario '!$C12))=0,"",(SUMIFS('Refri-AC-Inventario'!$K$9:$K$1000,'Refri-AC-Inventario'!$J$9:$J$1000,'Total Inventario '!$C12)))</f>
        <v/>
      </c>
      <c r="E12" t="str">
        <f>IFERROR(INDEX('Vehiculos-Inventario'!$E$10:$E$24, MATCH(0, INDEX(COUNTIF($E$9:E11, 'Vehiculos-Inventario'!$E$10:$E$24), 0, 0), 0)), "")</f>
        <v/>
      </c>
      <c r="F12" s="48" t="str">
        <f>IF((SUMIFS('Vehiculos-Inventario'!$D$10:$D$24,'Vehiculos-Inventario'!$E$10:$E$24,'Total Inventario '!$E12))=0,"",(SUMIFS('Vehiculos-Inventario'!$D$10:$D$24,'Vehiculos-Inventario'!$E$10:$E$24,'Total Inventario '!$E12)))</f>
        <v/>
      </c>
      <c r="H12" t="s">
        <v>143</v>
      </c>
      <c r="I12">
        <f>SUM(((IFERROR(VLOOKUP('Total Inventario '!$H12,'Total Inventario '!$A$10:$B$43,2,FALSE),0))),(IFERROR((VLOOKUP('Total Inventario '!$H12,'Total Inventario '!$C$10:$D$43,2,FALSE)),0)),((IFERROR(VLOOKUP('Total Inventario '!$H12,'Total Inventario '!$E$10:$G$43,2,FALSE),0))))</f>
        <v>0</v>
      </c>
    </row>
    <row r="13" spans="1:13" x14ac:dyDescent="0.2">
      <c r="A13" t="str">
        <f>IFERROR(INDEX('Inventario-Extintores'!$F$9:$F$18, MATCH(0, INDEX(COUNTIF($A$9:A12, 'Inventario-Extintores'!$F$9:$F$18), 0, 0), 0)), "")</f>
        <v/>
      </c>
      <c r="B13" s="8" t="str">
        <f>IF((SUMIFS('Inventario-Extintores'!$G$9:$G$1000,'Inventario-Extintores'!$F$9:$F$1000,'Total Inventario '!$A13))=0,"",(SUMIFS('Inventario-Extintores'!$G$9:$G$1000,'Inventario-Extintores'!$F$9:$F$1000,'Total Inventario '!$A13)))</f>
        <v/>
      </c>
      <c r="C13" t="str">
        <f>IFERROR(INDEX('Refri-AC-Inventario'!$J$9:$J$34, MATCH(0, INDEX(COUNTIF($C$9:C12, 'Refri-AC-Inventario'!$J$9:$J$34), 0, 0), 0)), "")</f>
        <v/>
      </c>
      <c r="D13" s="48" t="str">
        <f>IF((SUMIFS('Refri-AC-Inventario'!$K$9:$K$1000,'Refri-AC-Inventario'!$J$9:$J$1000,'Total Inventario '!$C13))=0,"",(SUMIFS('Refri-AC-Inventario'!$K$9:$K$1000,'Refri-AC-Inventario'!$J$9:$J$1000,'Total Inventario '!$C13)))</f>
        <v/>
      </c>
      <c r="E13" t="str">
        <f>IFERROR(INDEX('Vehiculos-Inventario'!$E$10:$E$24, MATCH(0, INDEX(COUNTIF($E$9:E12, 'Vehiculos-Inventario'!$E$10:$E$24), 0, 0), 0)), "")</f>
        <v/>
      </c>
      <c r="F13" s="48" t="str">
        <f>IF((SUMIFS('Vehiculos-Inventario'!$D$10:$D$24,'Vehiculos-Inventario'!$E$10:$E$24,'Total Inventario '!$E13))=0,"",(SUMIFS('Vehiculos-Inventario'!$D$10:$D$24,'Vehiculos-Inventario'!$E$10:$E$24,'Total Inventario '!$E13)))</f>
        <v/>
      </c>
      <c r="H13" t="s">
        <v>128</v>
      </c>
      <c r="I13">
        <f>SUM(((IFERROR(VLOOKUP('Total Inventario '!$H13,'Total Inventario '!$A$10:$B$43,2,FALSE),0))),(IFERROR((VLOOKUP('Total Inventario '!$H13,'Total Inventario '!$C$10:$D$43,2,FALSE)),0)),((IFERROR(VLOOKUP('Total Inventario '!$H13,'Total Inventario '!$E$10:$G$43,2,FALSE),0))))</f>
        <v>0</v>
      </c>
      <c r="K13" s="148"/>
      <c r="L13" s="148"/>
    </row>
    <row r="14" spans="1:13" x14ac:dyDescent="0.2">
      <c r="A14" t="str">
        <f>IFERROR(INDEX('Inventario-Extintores'!$F$9:$F$18, MATCH(0, INDEX(COUNTIF($A$9:A13, 'Inventario-Extintores'!$F$9:$F$18), 0, 0), 0)), "")</f>
        <v/>
      </c>
      <c r="B14" s="8" t="str">
        <f>IF((SUMIFS('Inventario-Extintores'!$G$9:$G$1000,'Inventario-Extintores'!$F$9:$F$1000,'Total Inventario '!$A14))=0,"",(SUMIFS('Inventario-Extintores'!$G$9:$G$1000,'Inventario-Extintores'!$F$9:$F$1000,'Total Inventario '!$A14)))</f>
        <v/>
      </c>
      <c r="C14" t="str">
        <f>IFERROR(INDEX('Refri-AC-Inventario'!$J$9:$J$34, MATCH(0, INDEX(COUNTIF($C$9:C13, 'Refri-AC-Inventario'!$J$9:$J$34), 0, 0), 0)), "")</f>
        <v/>
      </c>
      <c r="D14" s="48" t="str">
        <f>IF((SUMIFS('Refri-AC-Inventario'!$K$9:$K$1000,'Refri-AC-Inventario'!$J$9:$J$1000,'Total Inventario '!$C14))=0,"",(SUMIFS('Refri-AC-Inventario'!$K$9:$K$1000,'Refri-AC-Inventario'!$J$9:$J$1000,'Total Inventario '!$C14)))</f>
        <v/>
      </c>
      <c r="E14" t="str">
        <f>IFERROR(INDEX('Vehiculos-Inventario'!$E$10:$E$24, MATCH(0, INDEX(COUNTIF($E$9:E13, 'Vehiculos-Inventario'!$E$10:$E$24), 0, 0), 0)), "")</f>
        <v/>
      </c>
      <c r="F14" s="48" t="str">
        <f>IF((SUMIFS('Vehiculos-Inventario'!$D$10:$D$24,'Vehiculos-Inventario'!$E$10:$E$24,'Total Inventario '!$E14))=0,"",(SUMIFS('Vehiculos-Inventario'!$D$10:$D$24,'Vehiculos-Inventario'!$E$10:$E$24,'Total Inventario '!$E14)))</f>
        <v/>
      </c>
      <c r="H14" t="s">
        <v>131</v>
      </c>
      <c r="I14">
        <f>SUM(((IFERROR(VLOOKUP('Total Inventario '!$H14,'Total Inventario '!$A$10:$B$43,2,FALSE),0))),(IFERROR((VLOOKUP('Total Inventario '!$H14,'Total Inventario '!$C$10:$D$43,2,FALSE)),0)),((IFERROR(VLOOKUP('Total Inventario '!$H14,'Total Inventario '!$E$10:$G$43,2,FALSE),0))))</f>
        <v>0</v>
      </c>
      <c r="K14" s="148"/>
      <c r="L14" s="148"/>
    </row>
    <row r="15" spans="1:13" x14ac:dyDescent="0.2">
      <c r="A15" t="str">
        <f>IFERROR(INDEX('Inventario-Extintores'!$F$9:$F$18, MATCH(0, INDEX(COUNTIF($A$9:A14, 'Inventario-Extintores'!$F$9:$F$18), 0, 0), 0)), "")</f>
        <v/>
      </c>
      <c r="B15" s="8" t="str">
        <f>IF((SUMIFS('Inventario-Extintores'!$G$9:$G$1000,'Inventario-Extintores'!$F$9:$F$1000,'Total Inventario '!$A15))=0,"",(SUMIFS('Inventario-Extintores'!$G$9:$G$1000,'Inventario-Extintores'!$F$9:$F$1000,'Total Inventario '!$A15)))</f>
        <v/>
      </c>
      <c r="C15" t="str">
        <f>IFERROR(INDEX('Refri-AC-Inventario'!$J$9:$J$34, MATCH(0, INDEX(COUNTIF($C$9:C14, 'Refri-AC-Inventario'!$J$9:$J$34), 0, 0), 0)), "")</f>
        <v/>
      </c>
      <c r="D15" s="48" t="str">
        <f>IF((SUMIFS('Refri-AC-Inventario'!$K$9:$K$1000,'Refri-AC-Inventario'!$J$9:$J$1000,'Total Inventario '!$C15))=0,"",(SUMIFS('Refri-AC-Inventario'!$K$9:$K$1000,'Refri-AC-Inventario'!$J$9:$J$1000,'Total Inventario '!$C15)))</f>
        <v/>
      </c>
      <c r="E15" t="str">
        <f>IFERROR(INDEX('Vehiculos-Inventario'!$E$10:$E$24, MATCH(0, INDEX(COUNTIF($E$9:E14, 'Vehiculos-Inventario'!$E$10:$E$24), 0, 0), 0)), "")</f>
        <v/>
      </c>
      <c r="F15" s="48" t="str">
        <f>IF((SUMIFS('Vehiculos-Inventario'!$D$10:$D$24,'Vehiculos-Inventario'!$E$10:$E$24,'Total Inventario '!$E15))=0,"",(SUMIFS('Vehiculos-Inventario'!$D$10:$D$24,'Vehiculos-Inventario'!$E$10:$E$24,'Total Inventario '!$E15)))</f>
        <v/>
      </c>
      <c r="H15" t="s">
        <v>139</v>
      </c>
      <c r="I15">
        <f>SUM(((IFERROR(VLOOKUP('Total Inventario '!$H15,'Total Inventario '!$A$10:$B$43,2,FALSE),0))),(IFERROR((VLOOKUP('Total Inventario '!$H15,'Total Inventario '!$C$10:$D$43,2,FALSE)),0)),((IFERROR(VLOOKUP('Total Inventario '!$H15,'Total Inventario '!$E$10:$G$43,2,FALSE),0))))</f>
        <v>0</v>
      </c>
      <c r="K15" s="148"/>
      <c r="L15" s="148"/>
    </row>
    <row r="16" spans="1:13" x14ac:dyDescent="0.2">
      <c r="A16" t="str">
        <f>IFERROR(INDEX('Inventario-Extintores'!$F$9:$F$18, MATCH(0, INDEX(COUNTIF($A$9:A15, 'Inventario-Extintores'!$F$9:$F$18), 0, 0), 0)), "")</f>
        <v/>
      </c>
      <c r="B16" s="8" t="str">
        <f>IF((SUMIFS('Inventario-Extintores'!$G$9:$G$1000,'Inventario-Extintores'!$F$9:$F$1000,'Total Inventario '!$A16))=0,"",(SUMIFS('Inventario-Extintores'!$G$9:$G$1000,'Inventario-Extintores'!$F$9:$F$1000,'Total Inventario '!$A16)))</f>
        <v/>
      </c>
      <c r="C16" t="str">
        <f>IFERROR(INDEX('Refri-AC-Inventario'!$J$9:$J$34, MATCH(0, INDEX(COUNTIF($C$9:C15, 'Refri-AC-Inventario'!$J$9:$J$34), 0, 0), 0)), "")</f>
        <v/>
      </c>
      <c r="D16" s="48" t="str">
        <f>IF((SUMIFS('Refri-AC-Inventario'!$K$9:$K$1000,'Refri-AC-Inventario'!$J$9:$J$1000,'Total Inventario '!$C16))=0,"",(SUMIFS('Refri-AC-Inventario'!$K$9:$K$1000,'Refri-AC-Inventario'!$J$9:$J$1000,'Total Inventario '!$C16)))</f>
        <v/>
      </c>
      <c r="E16" t="str">
        <f>IFERROR(INDEX('Vehiculos-Inventario'!$E$10:$E$24, MATCH(0, INDEX(COUNTIF($E$9:E15, 'Vehiculos-Inventario'!$E$10:$E$24), 0, 0), 0)), "")</f>
        <v/>
      </c>
      <c r="F16" s="48" t="str">
        <f>IF((SUMIFS('Vehiculos-Inventario'!$D$10:$D$24,'Vehiculos-Inventario'!$E$10:$E$24,'Total Inventario '!$E16))=0,"",(SUMIFS('Vehiculos-Inventario'!$D$10:$D$24,'Vehiculos-Inventario'!$E$10:$E$24,'Total Inventario '!$E16)))</f>
        <v/>
      </c>
      <c r="H16" t="s">
        <v>132</v>
      </c>
      <c r="I16">
        <f>SUM(((IFERROR(VLOOKUP('Total Inventario '!$H16,'Total Inventario '!$A$10:$B$43,2,FALSE),0))),(IFERROR((VLOOKUP('Total Inventario '!$H16,'Total Inventario '!$C$10:$D$43,2,FALSE)),0)),((IFERROR(VLOOKUP('Total Inventario '!$H16,'Total Inventario '!$E$10:$G$43,2,FALSE),0))))</f>
        <v>0</v>
      </c>
      <c r="K16" s="148"/>
      <c r="L16" s="148"/>
    </row>
    <row r="17" spans="1:13" x14ac:dyDescent="0.2">
      <c r="A17" t="str">
        <f>IFERROR(INDEX('Inventario-Extintores'!$F$9:$F$18, MATCH(0, INDEX(COUNTIF($A$9:A16, 'Inventario-Extintores'!$F$9:$F$18), 0, 0), 0)), "")</f>
        <v/>
      </c>
      <c r="B17" s="8" t="str">
        <f>IF((SUMIFS('Inventario-Extintores'!$G$9:$G$1000,'Inventario-Extintores'!$F$9:$F$1000,'Total Inventario '!$A17))=0,"",(SUMIFS('Inventario-Extintores'!$G$9:$G$1000,'Inventario-Extintores'!$F$9:$F$1000,'Total Inventario '!$A17)))</f>
        <v/>
      </c>
      <c r="C17" t="str">
        <f>IFERROR(INDEX('Refri-AC-Inventario'!$J$9:$J$34, MATCH(0, INDEX(COUNTIF($C$9:C16, 'Refri-AC-Inventario'!$J$9:$J$34), 0, 0), 0)), "")</f>
        <v/>
      </c>
      <c r="D17" s="48" t="str">
        <f>IF((SUMIFS('Refri-AC-Inventario'!$K$9:$K$1000,'Refri-AC-Inventario'!$J$9:$J$1000,'Total Inventario '!$C17))=0,"",(SUMIFS('Refri-AC-Inventario'!$K$9:$K$1000,'Refri-AC-Inventario'!$J$9:$J$1000,'Total Inventario '!$C17)))</f>
        <v/>
      </c>
      <c r="E17" t="str">
        <f>IFERROR(INDEX('Vehiculos-Inventario'!$E$10:$E$24, MATCH(0, INDEX(COUNTIF($E$9:E16, 'Vehiculos-Inventario'!$E$10:$E$24), 0, 0), 0)), "")</f>
        <v/>
      </c>
      <c r="F17" s="48" t="str">
        <f>IF((SUMIFS('Vehiculos-Inventario'!$D$10:$D$24,'Vehiculos-Inventario'!$E$10:$E$24,'Total Inventario '!$E17))=0,"",(SUMIFS('Vehiculos-Inventario'!$D$10:$D$24,'Vehiculos-Inventario'!$E$10:$E$24,'Total Inventario '!$E17)))</f>
        <v/>
      </c>
      <c r="H17" t="s">
        <v>133</v>
      </c>
      <c r="I17">
        <f>SUM(((IFERROR(VLOOKUP('Total Inventario '!$H17,'Total Inventario '!$A$10:$B$43,2,FALSE),0))),(IFERROR((VLOOKUP('Total Inventario '!$H17,'Total Inventario '!$C$10:$D$43,2,FALSE)),0)),((IFERROR(VLOOKUP('Total Inventario '!$H17,'Total Inventario '!$E$10:$G$43,2,FALSE),0))))</f>
        <v>0</v>
      </c>
      <c r="K17" s="148"/>
      <c r="L17" s="148"/>
    </row>
    <row r="18" spans="1:13" x14ac:dyDescent="0.2">
      <c r="A18" t="str">
        <f>IFERROR(INDEX('Inventario-Extintores'!$F$9:$F$18, MATCH(0, INDEX(COUNTIF($A$9:A17, 'Inventario-Extintores'!$F$9:$F$18), 0, 0), 0)), "")</f>
        <v/>
      </c>
      <c r="B18" s="8" t="str">
        <f>IF((SUMIFS('Inventario-Extintores'!$G$9:$G$1000,'Inventario-Extintores'!$F$9:$F$1000,'Total Inventario '!$A18))=0,"",(SUMIFS('Inventario-Extintores'!$G$9:$G$1000,'Inventario-Extintores'!$F$9:$F$1000,'Total Inventario '!$A18)))</f>
        <v/>
      </c>
      <c r="C18" t="str">
        <f>IFERROR(INDEX('Refri-AC-Inventario'!$J$9:$J$34, MATCH(0, INDEX(COUNTIF($C$9:C17, 'Refri-AC-Inventario'!$J$9:$J$34), 0, 0), 0)), "")</f>
        <v/>
      </c>
      <c r="D18" s="48" t="str">
        <f>IF((SUMIFS('Refri-AC-Inventario'!$K$9:$K$1000,'Refri-AC-Inventario'!$J$9:$J$1000,'Total Inventario '!$C18))=0,"",(SUMIFS('Refri-AC-Inventario'!$K$9:$K$1000,'Refri-AC-Inventario'!$J$9:$J$1000,'Total Inventario '!$C18)))</f>
        <v/>
      </c>
      <c r="E18" t="str">
        <f>IFERROR(INDEX('Vehiculos-Inventario'!$E$10:$E$24, MATCH(0, INDEX(COUNTIF($E$9:E17, 'Vehiculos-Inventario'!$E$10:$E$24), 0, 0), 0)), "")</f>
        <v/>
      </c>
      <c r="F18" s="48" t="str">
        <f>IF((SUMIFS('Vehiculos-Inventario'!$D$10:$D$24,'Vehiculos-Inventario'!$E$10:$E$24,'Total Inventario '!$E18))=0,"",(SUMIFS('Vehiculos-Inventario'!$D$10:$D$24,'Vehiculos-Inventario'!$E$10:$E$24,'Total Inventario '!$E18)))</f>
        <v/>
      </c>
      <c r="H18" t="s">
        <v>134</v>
      </c>
      <c r="I18">
        <f>SUM(((IFERROR(VLOOKUP('Total Inventario '!$H18,'Total Inventario '!$A$10:$B$43,2,FALSE),0))),(IFERROR((VLOOKUP('Total Inventario '!$H18,'Total Inventario '!$C$10:$D$43,2,FALSE)),0)),((IFERROR(VLOOKUP('Total Inventario '!$H18,'Total Inventario '!$E$10:$G$43,2,FALSE),0))))</f>
        <v>0</v>
      </c>
      <c r="K18" s="148"/>
      <c r="L18" s="148"/>
    </row>
    <row r="19" spans="1:13" x14ac:dyDescent="0.2">
      <c r="A19" t="str">
        <f>IFERROR(INDEX('Inventario-Extintores'!$F$9:$F$18, MATCH(0, INDEX(COUNTIF($A$9:A18, 'Inventario-Extintores'!$F$9:$F$18), 0, 0), 0)), "")</f>
        <v/>
      </c>
      <c r="B19" s="8" t="str">
        <f>IF((SUMIFS('Inventario-Extintores'!$G$9:$G$1000,'Inventario-Extintores'!$F$9:$F$1000,'Total Inventario '!$A19))=0,"",(SUMIFS('Inventario-Extintores'!$G$9:$G$1000,'Inventario-Extintores'!$F$9:$F$1000,'Total Inventario '!$A19)))</f>
        <v/>
      </c>
      <c r="C19" t="str">
        <f>IFERROR(INDEX('Refri-AC-Inventario'!$J$9:$J$34, MATCH(0, INDEX(COUNTIF($C$9:C18, 'Refri-AC-Inventario'!$J$9:$J$34), 0, 0), 0)), "")</f>
        <v/>
      </c>
      <c r="D19" s="48" t="str">
        <f>IF((SUMIFS('Refri-AC-Inventario'!$K$9:$K$1000,'Refri-AC-Inventario'!$J$9:$J$1000,'Total Inventario '!$C19))=0,"",(SUMIFS('Refri-AC-Inventario'!$K$9:$K$1000,'Refri-AC-Inventario'!$J$9:$J$1000,'Total Inventario '!$C19)))</f>
        <v/>
      </c>
      <c r="E19" t="str">
        <f>IFERROR(INDEX('Vehiculos-Inventario'!$E$10:$E$24, MATCH(0, INDEX(COUNTIF($E$9:E18, 'Vehiculos-Inventario'!$E$10:$E$24), 0, 0), 0)), "")</f>
        <v/>
      </c>
      <c r="F19" s="48" t="str">
        <f>IF((SUMIFS('Vehiculos-Inventario'!$D$10:$D$24,'Vehiculos-Inventario'!$E$10:$E$24,'Total Inventario '!$E19))=0,"",(SUMIFS('Vehiculos-Inventario'!$D$10:$D$24,'Vehiculos-Inventario'!$E$10:$E$24,'Total Inventario '!$E19)))</f>
        <v/>
      </c>
      <c r="H19" t="s">
        <v>135</v>
      </c>
      <c r="I19">
        <f>SUM(((IFERROR(VLOOKUP('Total Inventario '!$H19,'Total Inventario '!$A$10:$B$43,2,FALSE),0))),(IFERROR((VLOOKUP('Total Inventario '!$H19,'Total Inventario '!$C$10:$D$43,2,FALSE)),0)),((IFERROR(VLOOKUP('Total Inventario '!$H19,'Total Inventario '!$E$10:$G$43,2,FALSE),0))))</f>
        <v>0</v>
      </c>
      <c r="K19" s="148"/>
      <c r="L19" s="148"/>
    </row>
    <row r="20" spans="1:13" x14ac:dyDescent="0.2">
      <c r="A20" t="str">
        <f>IFERROR(INDEX('Inventario-Extintores'!$F$9:$F$18, MATCH(0, INDEX(COUNTIF($A$9:A19, 'Inventario-Extintores'!$F$9:$F$18), 0, 0), 0)), "")</f>
        <v/>
      </c>
      <c r="B20" s="8" t="str">
        <f>IF((SUMIFS('Inventario-Extintores'!$G$9:$G$1000,'Inventario-Extintores'!$F$9:$F$1000,'Total Inventario '!$A20))=0,"",(SUMIFS('Inventario-Extintores'!$G$9:$G$1000,'Inventario-Extintores'!$F$9:$F$1000,'Total Inventario '!$A20)))</f>
        <v/>
      </c>
      <c r="C20" t="str">
        <f>IFERROR(INDEX('Refri-AC-Inventario'!$J$9:$J$34, MATCH(0, INDEX(COUNTIF($C$9:C19, 'Refri-AC-Inventario'!$J$9:$J$34), 0, 0), 0)), "")</f>
        <v/>
      </c>
      <c r="D20" s="48" t="str">
        <f>IF((SUMIFS('Refri-AC-Inventario'!$K$9:$K$1000,'Refri-AC-Inventario'!$J$9:$J$1000,'Total Inventario '!$C20))=0,"",(SUMIFS('Refri-AC-Inventario'!$K$9:$K$1000,'Refri-AC-Inventario'!$J$9:$J$1000,'Total Inventario '!$C20)))</f>
        <v/>
      </c>
      <c r="E20" t="str">
        <f>IFERROR(INDEX('Vehiculos-Inventario'!$E$10:$E$24, MATCH(0, INDEX(COUNTIF($E$9:E19, 'Vehiculos-Inventario'!$E$10:$E$24), 0, 0), 0)), "")</f>
        <v/>
      </c>
      <c r="F20" s="48" t="str">
        <f>IF((SUMIFS('Vehiculos-Inventario'!$D$10:$D$24,'Vehiculos-Inventario'!$E$10:$E$24,'Total Inventario '!$E20))=0,"",(SUMIFS('Vehiculos-Inventario'!$D$10:$D$24,'Vehiculos-Inventario'!$E$10:$E$24,'Total Inventario '!$E20)))</f>
        <v/>
      </c>
      <c r="H20" t="s">
        <v>140</v>
      </c>
      <c r="I20">
        <f>SUM(((IFERROR(VLOOKUP('Total Inventario '!$H20,'Total Inventario '!$A$10:$B$43,2,FALSE),0))),(IFERROR((VLOOKUP('Total Inventario '!$H20,'Total Inventario '!$C$10:$D$43,2,FALSE)),0)),((IFERROR(VLOOKUP('Total Inventario '!$H20,'Total Inventario '!$E$10:$G$43,2,FALSE),0))))</f>
        <v>0</v>
      </c>
      <c r="K20" s="148"/>
      <c r="L20" s="148"/>
    </row>
    <row r="21" spans="1:13" x14ac:dyDescent="0.2">
      <c r="A21" t="str">
        <f>IFERROR(INDEX('Inventario-Extintores'!$F$9:$F$18, MATCH(0, INDEX(COUNTIF($A$9:A20, 'Inventario-Extintores'!$F$9:$F$18), 0, 0), 0)), "")</f>
        <v/>
      </c>
      <c r="B21" s="8" t="str">
        <f>IF((SUMIFS('Inventario-Extintores'!$G$9:$G$1000,'Inventario-Extintores'!$F$9:$F$1000,'Total Inventario '!$A21))=0,"",(SUMIFS('Inventario-Extintores'!$G$9:$G$1000,'Inventario-Extintores'!$F$9:$F$1000,'Total Inventario '!$A21)))</f>
        <v/>
      </c>
      <c r="C21" t="str">
        <f>IFERROR(INDEX('Refri-AC-Inventario'!$J$9:$J$34, MATCH(0, INDEX(COUNTIF($C$9:C20, 'Refri-AC-Inventario'!$J$9:$J$34), 0, 0), 0)), "")</f>
        <v/>
      </c>
      <c r="D21" s="48" t="str">
        <f>IF((SUMIFS('Refri-AC-Inventario'!$K$9:$K$1000,'Refri-AC-Inventario'!$J$9:$J$1000,'Total Inventario '!$C21))=0,"",(SUMIFS('Refri-AC-Inventario'!$K$9:$K$1000,'Refri-AC-Inventario'!$J$9:$J$1000,'Total Inventario '!$C21)))</f>
        <v/>
      </c>
      <c r="E21" t="str">
        <f>IFERROR(INDEX('Vehiculos-Inventario'!$E$10:$E$24, MATCH(0, INDEX(COUNTIF($E$9:E20, 'Vehiculos-Inventario'!$E$10:$E$24), 0, 0), 0)), "")</f>
        <v/>
      </c>
      <c r="F21" s="48" t="str">
        <f>IF((SUMIFS('Vehiculos-Inventario'!$D$10:$D$24,'Vehiculos-Inventario'!$E$10:$E$24,'Total Inventario '!$E21))=0,"",(SUMIFS('Vehiculos-Inventario'!$D$10:$D$24,'Vehiculos-Inventario'!$E$10:$E$24,'Total Inventario '!$E21)))</f>
        <v/>
      </c>
      <c r="H21" t="s">
        <v>136</v>
      </c>
      <c r="I21">
        <f>SUM(((IFERROR(VLOOKUP('Total Inventario '!$H21,'Total Inventario '!$A$10:$B$43,2,FALSE),0))),(IFERROR((VLOOKUP('Total Inventario '!$H21,'Total Inventario '!$C$10:$D$43,2,FALSE)),0)),((IFERROR(VLOOKUP('Total Inventario '!$H21,'Total Inventario '!$E$10:$G$43,2,FALSE),0))))</f>
        <v>0</v>
      </c>
      <c r="K21" s="148"/>
      <c r="L21" s="148"/>
    </row>
    <row r="22" spans="1:13" x14ac:dyDescent="0.2">
      <c r="A22" t="str">
        <f>IFERROR(INDEX('Inventario-Extintores'!$F$9:$F$18, MATCH(0, INDEX(COUNTIF($A$9:A21, 'Inventario-Extintores'!$F$9:$F$18), 0, 0), 0)), "")</f>
        <v/>
      </c>
      <c r="B22" s="8" t="str">
        <f>IF((SUMIFS('Inventario-Extintores'!$G$9:$G$1000,'Inventario-Extintores'!$F$9:$F$1000,'Total Inventario '!$A22))=0,"",(SUMIFS('Inventario-Extintores'!$G$9:$G$1000,'Inventario-Extintores'!$F$9:$F$1000,'Total Inventario '!$A22)))</f>
        <v/>
      </c>
      <c r="C22" t="str">
        <f>IFERROR(INDEX('Refri-AC-Inventario'!$J$9:$J$34, MATCH(0, INDEX(COUNTIF($C$9:C21, 'Refri-AC-Inventario'!$J$9:$J$34), 0, 0), 0)), "")</f>
        <v/>
      </c>
      <c r="D22" s="48" t="str">
        <f>IF((SUMIFS('Refri-AC-Inventario'!$K$9:$K$1000,'Refri-AC-Inventario'!$J$9:$J$1000,'Total Inventario '!$C22))=0,"",(SUMIFS('Refri-AC-Inventario'!$K$9:$K$1000,'Refri-AC-Inventario'!$J$9:$J$1000,'Total Inventario '!$C22)))</f>
        <v/>
      </c>
      <c r="E22" t="str">
        <f>IFERROR(INDEX('Vehiculos-Inventario'!$E$10:$E$24, MATCH(0, INDEX(COUNTIF($E$9:E21, 'Vehiculos-Inventario'!$E$10:$E$24), 0, 0), 0)), "")</f>
        <v/>
      </c>
      <c r="F22" s="48" t="str">
        <f>IF((SUMIFS('Vehiculos-Inventario'!$D$10:$D$24,'Vehiculos-Inventario'!$E$10:$E$24,'Total Inventario '!$E22))=0,"",(SUMIFS('Vehiculos-Inventario'!$D$10:$D$24,'Vehiculos-Inventario'!$E$10:$E$24,'Total Inventario '!$E22)))</f>
        <v/>
      </c>
      <c r="H22" t="s">
        <v>141</v>
      </c>
      <c r="I22">
        <f>SUM(((IFERROR(VLOOKUP('Total Inventario '!$H22,'Total Inventario '!$A$10:$B$43,2,FALSE),0))),(IFERROR((VLOOKUP('Total Inventario '!$H22,'Total Inventario '!$C$10:$D$43,2,FALSE)),0)),((IFERROR(VLOOKUP('Total Inventario '!$H22,'Total Inventario '!$E$10:$G$43,2,FALSE),0))))</f>
        <v>0</v>
      </c>
      <c r="K22" s="148"/>
      <c r="L22" s="148"/>
    </row>
    <row r="23" spans="1:13" x14ac:dyDescent="0.2">
      <c r="A23" t="str">
        <f>IFERROR(INDEX('Inventario-Extintores'!$F$9:$F$18, MATCH(0, INDEX(COUNTIF($A$9:A22, 'Inventario-Extintores'!$F$9:$F$18), 0, 0), 0)), "")</f>
        <v/>
      </c>
      <c r="B23" s="8" t="str">
        <f>IF((SUMIFS('Inventario-Extintores'!$G$9:$G$1000,'Inventario-Extintores'!$F$9:$F$1000,'Total Inventario '!$A23))=0,"",(SUMIFS('Inventario-Extintores'!$G$9:$G$1000,'Inventario-Extintores'!$F$9:$F$1000,'Total Inventario '!$A23)))</f>
        <v/>
      </c>
      <c r="C23" t="str">
        <f>IFERROR(INDEX('Refri-AC-Inventario'!$J$9:$J$34, MATCH(0, INDEX(COUNTIF($C$9:C22, 'Refri-AC-Inventario'!$J$9:$J$34), 0, 0), 0)), "")</f>
        <v/>
      </c>
      <c r="D23" s="48" t="str">
        <f>IF((SUMIFS('Refri-AC-Inventario'!$K$9:$K$1000,'Refri-AC-Inventario'!$J$9:$J$1000,'Total Inventario '!$C23))=0,"",(SUMIFS('Refri-AC-Inventario'!$K$9:$K$1000,'Refri-AC-Inventario'!$J$9:$J$1000,'Total Inventario '!$C23)))</f>
        <v/>
      </c>
      <c r="E23" t="str">
        <f>IFERROR(INDEX('Vehiculos-Inventario'!$E$10:$E$24, MATCH(0, INDEX(COUNTIF($E$9:E22, 'Vehiculos-Inventario'!$E$10:$E$24), 0, 0), 0)), "")</f>
        <v/>
      </c>
      <c r="F23" s="48" t="str">
        <f>IF((SUMIFS('Vehiculos-Inventario'!$D$10:$D$24,'Vehiculos-Inventario'!$E$10:$E$24,'Total Inventario '!$E23))=0,"",(SUMIFS('Vehiculos-Inventario'!$D$10:$D$24,'Vehiculos-Inventario'!$E$10:$E$24,'Total Inventario '!$E23)))</f>
        <v/>
      </c>
      <c r="H23" t="s">
        <v>137</v>
      </c>
      <c r="I23">
        <f>SUM(((IFERROR(VLOOKUP('Total Inventario '!$H23,'Total Inventario '!$A$10:$B$43,2,FALSE),0))),(IFERROR((VLOOKUP('Total Inventario '!$H23,'Total Inventario '!$C$10:$D$43,2,FALSE)),0)),((IFERROR(VLOOKUP('Total Inventario '!$H23,'Total Inventario '!$E$10:$G$43,2,FALSE),0))))</f>
        <v>0</v>
      </c>
      <c r="K23" s="148"/>
      <c r="L23" s="148"/>
    </row>
    <row r="24" spans="1:13" x14ac:dyDescent="0.2">
      <c r="A24" t="str">
        <f>IFERROR(INDEX('Inventario-Extintores'!$F$9:$F$18, MATCH(0, INDEX(COUNTIF($A$9:A23, 'Inventario-Extintores'!$F$9:$F$18), 0, 0), 0)), "")</f>
        <v/>
      </c>
      <c r="B24" s="8" t="str">
        <f>IF((SUMIFS('Inventario-Extintores'!$G$9:$G$1000,'Inventario-Extintores'!$F$9:$F$1000,'Total Inventario '!$A24))=0,"",(SUMIFS('Inventario-Extintores'!$G$9:$G$1000,'Inventario-Extintores'!$F$9:$F$1000,'Total Inventario '!$A24)))</f>
        <v/>
      </c>
      <c r="C24" t="str">
        <f>IFERROR(INDEX('Refri-AC-Inventario'!$J$9:$J$34, MATCH(0, INDEX(COUNTIF($C$9:C23, 'Refri-AC-Inventario'!$J$9:$J$34), 0, 0), 0)), "")</f>
        <v/>
      </c>
      <c r="D24" s="48" t="str">
        <f>IF((SUMIFS('Refri-AC-Inventario'!$K$9:$K$1000,'Refri-AC-Inventario'!$J$9:$J$1000,'Total Inventario '!$C24))=0,"",(SUMIFS('Refri-AC-Inventario'!$K$9:$K$1000,'Refri-AC-Inventario'!$J$9:$J$1000,'Total Inventario '!$C24)))</f>
        <v/>
      </c>
      <c r="E24" t="str">
        <f>IFERROR(INDEX('Vehiculos-Inventario'!$E$10:$E$24, MATCH(0, INDEX(COUNTIF($E$9:E23, 'Vehiculos-Inventario'!$E$10:$E$24), 0, 0), 0)), "")</f>
        <v/>
      </c>
      <c r="F24" s="48" t="str">
        <f>IF((SUMIFS('Vehiculos-Inventario'!$D$10:$D$24,'Vehiculos-Inventario'!$E$10:$E$24,'Total Inventario '!$E24))=0,"",(SUMIFS('Vehiculos-Inventario'!$D$10:$D$24,'Vehiculos-Inventario'!$E$10:$E$24,'Total Inventario '!$E24)))</f>
        <v/>
      </c>
      <c r="H24" t="s">
        <v>138</v>
      </c>
      <c r="I24">
        <f>SUM(((IFERROR(VLOOKUP('Total Inventario '!$H24,'Total Inventario '!$A$10:$B$43,2,FALSE),0))),(IFERROR((VLOOKUP('Total Inventario '!$H24,'Total Inventario '!$C$10:$D$43,2,FALSE)),0)),((IFERROR(VLOOKUP('Total Inventario '!$H24,'Total Inventario '!$E$10:$G$43,2,FALSE),0))))</f>
        <v>0</v>
      </c>
      <c r="K24" s="148"/>
      <c r="L24" s="148"/>
    </row>
    <row r="25" spans="1:13" x14ac:dyDescent="0.2">
      <c r="A25" t="str">
        <f>IFERROR(INDEX('Inventario-Extintores'!$F$9:$F$18, MATCH(0, INDEX(COUNTIF($A$9:A24, 'Inventario-Extintores'!$F$9:$F$18), 0, 0), 0)), "")</f>
        <v/>
      </c>
      <c r="B25" s="8" t="str">
        <f>IF((SUMIFS('Inventario-Extintores'!$G$9:$G$1000,'Inventario-Extintores'!$F$9:$F$1000,'Total Inventario '!$A25))=0,"",(SUMIFS('Inventario-Extintores'!$G$9:$G$1000,'Inventario-Extintores'!$F$9:$F$1000,'Total Inventario '!$A25)))</f>
        <v/>
      </c>
      <c r="C25" t="str">
        <f>IFERROR(INDEX('Refri-AC-Inventario'!$J$9:$J$34, MATCH(0, INDEX(COUNTIF($C$9:C24, 'Refri-AC-Inventario'!$J$9:$J$34), 0, 0), 0)), "")</f>
        <v/>
      </c>
      <c r="D25" s="48" t="str">
        <f>IF((SUMIFS('Refri-AC-Inventario'!$K$9:$K$1000,'Refri-AC-Inventario'!$J$9:$J$1000,'Total Inventario '!$C25))=0,"",(SUMIFS('Refri-AC-Inventario'!$K$9:$K$1000,'Refri-AC-Inventario'!$J$9:$J$1000,'Total Inventario '!$C25)))</f>
        <v/>
      </c>
      <c r="E25" t="str">
        <f>IFERROR(INDEX('Vehiculos-Inventario'!$E$10:$E$24, MATCH(0, INDEX(COUNTIF($E$9:E24, 'Vehiculos-Inventario'!$E$10:$E$24), 0, 0), 0)), "")</f>
        <v/>
      </c>
      <c r="F25" s="48" t="str">
        <f>IF((SUMIFS('Vehiculos-Inventario'!$D$10:$D$24,'Vehiculos-Inventario'!$E$10:$E$24,'Total Inventario '!$E25))=0,"",(SUMIFS('Vehiculos-Inventario'!$D$10:$D$24,'Vehiculos-Inventario'!$E$10:$E$24,'Total Inventario '!$E25)))</f>
        <v/>
      </c>
      <c r="H25" t="s">
        <v>42</v>
      </c>
      <c r="I25">
        <f>SUM(((IFERROR(VLOOKUP('Total Inventario '!$H25,'Total Inventario '!$A$10:$B$43,2,FALSE),0))),(IFERROR((VLOOKUP('Total Inventario '!$H25,'Total Inventario '!$C$10:$D$43,2,FALSE)),0)),((IFERROR(VLOOKUP('Total Inventario '!$H25,'Total Inventario '!$E$10:$G$43,2,FALSE),0))))</f>
        <v>0</v>
      </c>
      <c r="K25" s="148"/>
      <c r="L25" s="148"/>
    </row>
    <row r="26" spans="1:13" x14ac:dyDescent="0.2">
      <c r="A26" t="str">
        <f>IFERROR(INDEX('Inventario-Extintores'!$F$9:$F$18, MATCH(0, INDEX(COUNTIF($A$9:A25, 'Inventario-Extintores'!$F$9:$F$18), 0, 0), 0)), "")</f>
        <v/>
      </c>
      <c r="B26" s="8" t="str">
        <f>IF((SUMIFS('Inventario-Extintores'!$G$9:$G$1000,'Inventario-Extintores'!$F$9:$F$1000,'Total Inventario '!$A26))=0,"",(SUMIFS('Inventario-Extintores'!$G$9:$G$1000,'Inventario-Extintores'!$F$9:$F$1000,'Total Inventario '!$A26)))</f>
        <v/>
      </c>
      <c r="C26" t="str">
        <f>IFERROR(INDEX('Refri-AC-Inventario'!$J$9:$J$34, MATCH(0, INDEX(COUNTIF($C$9:C25, 'Refri-AC-Inventario'!$J$9:$J$34), 0, 0), 0)), "")</f>
        <v/>
      </c>
      <c r="D26" s="48" t="str">
        <f>IF((SUMIFS('Refri-AC-Inventario'!$K$9:$K$1000,'Refri-AC-Inventario'!$J$9:$J$1000,'Total Inventario '!$C26))=0,"",(SUMIFS('Refri-AC-Inventario'!$K$9:$K$1000,'Refri-AC-Inventario'!$J$9:$J$1000,'Total Inventario '!$C26)))</f>
        <v/>
      </c>
      <c r="E26" t="str">
        <f>IFERROR(INDEX('Vehiculos-Inventario'!$E$10:$E$24, MATCH(0, INDEX(COUNTIF($E$9:E25, 'Vehiculos-Inventario'!$E$10:$E$24), 0, 0), 0)), "")</f>
        <v/>
      </c>
      <c r="F26" s="48" t="str">
        <f>IF((SUMIFS('Vehiculos-Inventario'!$D$10:$D$24,'Vehiculos-Inventario'!$E$10:$E$24,'Total Inventario '!$E26))=0,"",(SUMIFS('Vehiculos-Inventario'!$D$10:$D$24,'Vehiculos-Inventario'!$E$10:$E$24,'Total Inventario '!$E26)))</f>
        <v/>
      </c>
      <c r="H26" t="s">
        <v>45</v>
      </c>
      <c r="I26">
        <f>SUM(((IFERROR(VLOOKUP('Total Inventario '!$H26,'Total Inventario '!$A$10:$B$43,2,FALSE),0))),(IFERROR((VLOOKUP('Total Inventario '!$H26,'Total Inventario '!$C$10:$D$43,2,FALSE)),0)),((IFERROR(VLOOKUP('Total Inventario '!$H26,'Total Inventario '!$E$10:$G$43,2,FALSE),0))))</f>
        <v>0</v>
      </c>
      <c r="K26" s="148"/>
      <c r="L26" s="148"/>
    </row>
    <row r="27" spans="1:13" x14ac:dyDescent="0.2">
      <c r="A27" t="str">
        <f>IFERROR(INDEX('Inventario-Extintores'!$F$9:$F$18, MATCH(0, INDEX(COUNTIF($A$9:A26, 'Inventario-Extintores'!$F$9:$F$18), 0, 0), 0)), "")</f>
        <v/>
      </c>
      <c r="B27" s="8" t="str">
        <f>IF((SUMIFS('Inventario-Extintores'!$G$9:$G$1000,'Inventario-Extintores'!$F$9:$F$1000,'Total Inventario '!$A27))=0,"",(SUMIFS('Inventario-Extintores'!$G$9:$G$1000,'Inventario-Extintores'!$F$9:$F$1000,'Total Inventario '!$A27)))</f>
        <v/>
      </c>
      <c r="C27" t="str">
        <f>IFERROR(INDEX('Refri-AC-Inventario'!$J$9:$J$34, MATCH(0, INDEX(COUNTIF($C$9:C26, 'Refri-AC-Inventario'!$J$9:$J$34), 0, 0), 0)), "")</f>
        <v/>
      </c>
      <c r="D27" s="48" t="str">
        <f>IF((SUMIFS('Refri-AC-Inventario'!$K$9:$K$1000,'Refri-AC-Inventario'!$J$9:$J$1000,'Total Inventario '!$C27))=0,"",(SUMIFS('Refri-AC-Inventario'!$K$9:$K$1000,'Refri-AC-Inventario'!$J$9:$J$1000,'Total Inventario '!$C27)))</f>
        <v/>
      </c>
      <c r="E27" t="str">
        <f>IFERROR(INDEX('Vehiculos-Inventario'!$E$10:$E$24, MATCH(0, INDEX(COUNTIF($E$9:E26, 'Vehiculos-Inventario'!$E$10:$E$24), 0, 0), 0)), "")</f>
        <v/>
      </c>
      <c r="F27" s="48" t="str">
        <f>IF((SUMIFS('Vehiculos-Inventario'!$D$10:$D$24,'Vehiculos-Inventario'!$E$10:$E$24,'Total Inventario '!$E27))=0,"",(SUMIFS('Vehiculos-Inventario'!$D$10:$D$24,'Vehiculos-Inventario'!$E$10:$E$24,'Total Inventario '!$E27)))</f>
        <v/>
      </c>
      <c r="H27" t="s">
        <v>46</v>
      </c>
      <c r="I27">
        <f>SUM(((IFERROR(VLOOKUP('Total Inventario '!$H27,'Total Inventario '!$A$10:$B$43,2,FALSE),0))),(IFERROR((VLOOKUP('Total Inventario '!$H27,'Total Inventario '!$C$10:$D$43,2,FALSE)),0)),((IFERROR(VLOOKUP('Total Inventario '!$H27,'Total Inventario '!$E$10:$G$43,2,FALSE),0))))</f>
        <v>0</v>
      </c>
      <c r="K27" s="148"/>
      <c r="L27" s="148"/>
    </row>
    <row r="28" spans="1:13" x14ac:dyDescent="0.2">
      <c r="A28" t="str">
        <f>IFERROR(INDEX('Inventario-Extintores'!$F$9:$F$18, MATCH(0, INDEX(COUNTIF($A$9:A27, 'Inventario-Extintores'!$F$9:$F$18), 0, 0), 0)), "")</f>
        <v/>
      </c>
      <c r="B28" s="8" t="str">
        <f>IF((SUMIFS('Inventario-Extintores'!$G$9:$G$1000,'Inventario-Extintores'!$F$9:$F$1000,'Total Inventario '!$A28))=0,"",(SUMIFS('Inventario-Extintores'!$G$9:$G$1000,'Inventario-Extintores'!$F$9:$F$1000,'Total Inventario '!$A28)))</f>
        <v/>
      </c>
      <c r="C28" t="str">
        <f>IFERROR(INDEX('Refri-AC-Inventario'!$J$9:$J$34, MATCH(0, INDEX(COUNTIF($C$9:C27, 'Refri-AC-Inventario'!$J$9:$J$34), 0, 0), 0)), "")</f>
        <v/>
      </c>
      <c r="D28" s="48" t="str">
        <f>IF((SUMIFS('Refri-AC-Inventario'!$K$9:$K$1000,'Refri-AC-Inventario'!$J$9:$J$1000,'Total Inventario '!$C28))=0,"",(SUMIFS('Refri-AC-Inventario'!$K$9:$K$1000,'Refri-AC-Inventario'!$J$9:$J$1000,'Total Inventario '!$C28)))</f>
        <v/>
      </c>
      <c r="E28" t="str">
        <f>IFERROR(INDEX('Vehiculos-Inventario'!$E$10:$E$24, MATCH(0, INDEX(COUNTIF($E$9:E27, 'Vehiculos-Inventario'!$E$10:$E$24), 0, 0), 0)), "")</f>
        <v/>
      </c>
      <c r="F28" s="48" t="str">
        <f>IF((SUMIFS('Vehiculos-Inventario'!$D$10:$D$24,'Vehiculos-Inventario'!$E$10:$E$24,'Total Inventario '!$E28))=0,"",(SUMIFS('Vehiculos-Inventario'!$D$10:$D$24,'Vehiculos-Inventario'!$E$10:$E$24,'Total Inventario '!$E28)))</f>
        <v/>
      </c>
      <c r="H28" t="s">
        <v>47</v>
      </c>
      <c r="I28">
        <f>SUM(((IFERROR(VLOOKUP('Total Inventario '!$H28,'Total Inventario '!$A$10:$B$43,2,FALSE),0))),(IFERROR((VLOOKUP('Total Inventario '!$H28,'Total Inventario '!$C$10:$D$43,2,FALSE)),0)),((IFERROR(VLOOKUP('Total Inventario '!$H28,'Total Inventario '!$E$10:$G$43,2,FALSE),0))))</f>
        <v>0</v>
      </c>
      <c r="K28" s="148"/>
      <c r="L28" s="148"/>
    </row>
    <row r="29" spans="1:13" x14ac:dyDescent="0.2">
      <c r="A29" t="str">
        <f>IFERROR(INDEX('Inventario-Extintores'!$F$9:$F$18, MATCH(0, INDEX(COUNTIF($A$9:A28, 'Inventario-Extintores'!$F$9:$F$18), 0, 0), 0)), "")</f>
        <v/>
      </c>
      <c r="B29" s="8" t="str">
        <f>IF((SUMIFS('Inventario-Extintores'!$G$9:$G$1000,'Inventario-Extintores'!$F$9:$F$1000,'Total Inventario '!$A29))=0,"",(SUMIFS('Inventario-Extintores'!$G$9:$G$1000,'Inventario-Extintores'!$F$9:$F$1000,'Total Inventario '!$A29)))</f>
        <v/>
      </c>
      <c r="C29" t="str">
        <f>IFERROR(INDEX('Refri-AC-Inventario'!$J$9:$J$34, MATCH(0, INDEX(COUNTIF($C$9:C28, 'Refri-AC-Inventario'!$J$9:$J$34), 0, 0), 0)), "")</f>
        <v/>
      </c>
      <c r="D29" s="48" t="str">
        <f>IF((SUMIFS('Refri-AC-Inventario'!$K$9:$K$1000,'Refri-AC-Inventario'!$J$9:$J$1000,'Total Inventario '!$C29))=0,"",(SUMIFS('Refri-AC-Inventario'!$K$9:$K$1000,'Refri-AC-Inventario'!$J$9:$J$1000,'Total Inventario '!$C29)))</f>
        <v/>
      </c>
      <c r="E29" t="str">
        <f>IFERROR(INDEX('Vehiculos-Inventario'!$E$10:$E$24, MATCH(0, INDEX(COUNTIF($E$9:E28, 'Vehiculos-Inventario'!$E$10:$E$24), 0, 0), 0)), "")</f>
        <v/>
      </c>
      <c r="F29" s="48" t="str">
        <f>IF((SUMIFS('Vehiculos-Inventario'!$D$10:$D$24,'Vehiculos-Inventario'!$E$10:$E$24,'Total Inventario '!$E29))=0,"",(SUMIFS('Vehiculos-Inventario'!$D$10:$D$24,'Vehiculos-Inventario'!$E$10:$E$24,'Total Inventario '!$E29)))</f>
        <v/>
      </c>
      <c r="H29" t="s">
        <v>43</v>
      </c>
      <c r="I29">
        <f>SUM(((IFERROR(VLOOKUP('Total Inventario '!$H29,'Total Inventario '!$A$10:$B$43,2,FALSE),0))),(IFERROR((VLOOKUP('Total Inventario '!$H29,'Total Inventario '!$C$10:$D$43,2,FALSE)),0)),((IFERROR(VLOOKUP('Total Inventario '!$H29,'Total Inventario '!$E$10:$G$43,2,FALSE),0))))</f>
        <v>0</v>
      </c>
      <c r="K29" s="148"/>
      <c r="L29" s="148"/>
    </row>
    <row r="30" spans="1:13" x14ac:dyDescent="0.2">
      <c r="A30" t="str">
        <f>IFERROR(INDEX('Inventario-Extintores'!$F$9:$F$18, MATCH(0, INDEX(COUNTIF($A$9:A29, 'Inventario-Extintores'!$F$9:$F$18), 0, 0), 0)), "")</f>
        <v/>
      </c>
      <c r="B30" s="8" t="str">
        <f>IF((SUMIFS('Inventario-Extintores'!$G$9:$G$1000,'Inventario-Extintores'!$F$9:$F$1000,'Total Inventario '!$A30))=0,"",(SUMIFS('Inventario-Extintores'!$G$9:$G$1000,'Inventario-Extintores'!$F$9:$F$1000,'Total Inventario '!$A30)))</f>
        <v/>
      </c>
      <c r="C30" t="str">
        <f>IFERROR(INDEX('Refri-AC-Inventario'!$J$9:$J$34, MATCH(0, INDEX(COUNTIF($C$9:C29, 'Refri-AC-Inventario'!$J$9:$J$34), 0, 0), 0)), "")</f>
        <v/>
      </c>
      <c r="D30" s="48" t="str">
        <f>IF((SUMIFS('Refri-AC-Inventario'!$K$9:$K$1000,'Refri-AC-Inventario'!$J$9:$J$1000,'Total Inventario '!$C30))=0,"",(SUMIFS('Refri-AC-Inventario'!$K$9:$K$1000,'Refri-AC-Inventario'!$J$9:$J$1000,'Total Inventario '!$C30)))</f>
        <v/>
      </c>
      <c r="E30" t="str">
        <f>IFERROR(INDEX('Vehiculos-Inventario'!$E$10:$E$24, MATCH(0, INDEX(COUNTIF($E$9:E29, 'Vehiculos-Inventario'!$E$10:$E$24), 0, 0), 0)), "")</f>
        <v/>
      </c>
      <c r="F30" s="48" t="str">
        <f>IF((SUMIFS('Vehiculos-Inventario'!$D$10:$D$24,'Vehiculos-Inventario'!$E$10:$E$24,'Total Inventario '!$E30))=0,"",(SUMIFS('Vehiculos-Inventario'!$D$10:$D$24,'Vehiculos-Inventario'!$E$10:$E$24,'Total Inventario '!$E30)))</f>
        <v/>
      </c>
      <c r="H30" t="s">
        <v>44</v>
      </c>
      <c r="I30">
        <f>SUM(((IFERROR(VLOOKUP('Total Inventario '!$H30,'Total Inventario '!$A$10:$B$43,2,FALSE),0))),(IFERROR((VLOOKUP('Total Inventario '!$H30,'Total Inventario '!$C$10:$D$43,2,FALSE)),0)),((IFERROR(VLOOKUP('Total Inventario '!$H30,'Total Inventario '!$E$10:$G$43,2,FALSE),0))))</f>
        <v>0</v>
      </c>
      <c r="K30" s="148"/>
      <c r="L30" s="148"/>
      <c r="M30" t="s">
        <v>176</v>
      </c>
    </row>
    <row r="31" spans="1:13" x14ac:dyDescent="0.2">
      <c r="A31" t="str">
        <f>IFERROR(INDEX('Inventario-Extintores'!$F$9:$F$18, MATCH(0, INDEX(COUNTIF($A$9:A30, 'Inventario-Extintores'!$F$9:$F$18), 0, 0), 0)), "")</f>
        <v/>
      </c>
      <c r="B31" s="8" t="str">
        <f>IF((SUMIFS('Inventario-Extintores'!$G$9:$G$1000,'Inventario-Extintores'!$F$9:$F$1000,'Total Inventario '!$A31))=0,"",(SUMIFS('Inventario-Extintores'!$G$9:$G$1000,'Inventario-Extintores'!$F$9:$F$1000,'Total Inventario '!$A31)))</f>
        <v/>
      </c>
      <c r="C31" t="str">
        <f>IFERROR(INDEX('Refri-AC-Inventario'!$J$9:$J$34, MATCH(0, INDEX(COUNTIF($C$9:C30, 'Refri-AC-Inventario'!$J$9:$J$34), 0, 0), 0)), "")</f>
        <v/>
      </c>
      <c r="D31" s="48" t="str">
        <f>IF((SUMIFS('Refri-AC-Inventario'!$K$9:$K$1000,'Refri-AC-Inventario'!$J$9:$J$1000,'Total Inventario '!$C31))=0,"",(SUMIFS('Refri-AC-Inventario'!$K$9:$K$1000,'Refri-AC-Inventario'!$J$9:$J$1000,'Total Inventario '!$C31)))</f>
        <v/>
      </c>
      <c r="E31" t="str">
        <f>IFERROR(INDEX('Vehiculos-Inventario'!$E$10:$E$24, MATCH(0, INDEX(COUNTIF($E$9:E30, 'Vehiculos-Inventario'!$E$10:$E$24), 0, 0), 0)), "")</f>
        <v/>
      </c>
      <c r="F31" s="48" t="str">
        <f>IF((SUMIFS('Vehiculos-Inventario'!$D$10:$D$24,'Vehiculos-Inventario'!$E$10:$E$24,'Total Inventario '!$E31))=0,"",(SUMIFS('Vehiculos-Inventario'!$D$10:$D$24,'Vehiculos-Inventario'!$E$10:$E$24,'Total Inventario '!$E31)))</f>
        <v/>
      </c>
      <c r="H31" t="s">
        <v>121</v>
      </c>
      <c r="I31">
        <f>SUM(((IFERROR(VLOOKUP('Total Inventario '!$H31,'Total Inventario '!$A$10:$B$43,2,FALSE),0))),(IFERROR((VLOOKUP('Total Inventario '!$H31,'Total Inventario '!$C$10:$D$43,2,FALSE)),0)),((IFERROR(VLOOKUP('Total Inventario '!$H31,'Total Inventario '!$E$10:$G$43,2,FALSE),0))))</f>
        <v>0</v>
      </c>
      <c r="K31" s="148"/>
      <c r="L31" s="148"/>
    </row>
    <row r="32" spans="1:13" x14ac:dyDescent="0.2">
      <c r="A32" t="str">
        <f>IFERROR(INDEX('Inventario-Extintores'!$F$9:$F$18, MATCH(0, INDEX(COUNTIF($A$9:A31, 'Inventario-Extintores'!$F$9:$F$18), 0, 0), 0)), "")</f>
        <v/>
      </c>
      <c r="B32" s="8" t="str">
        <f>IF((SUMIFS('Inventario-Extintores'!$G$9:$G$1000,'Inventario-Extintores'!$F$9:$F$1000,'Total Inventario '!$A32))=0,"",(SUMIFS('Inventario-Extintores'!$G$9:$G$1000,'Inventario-Extintores'!$F$9:$F$1000,'Total Inventario '!$A32)))</f>
        <v/>
      </c>
      <c r="C32" t="str">
        <f>IFERROR(INDEX('Refri-AC-Inventario'!$J$9:$J$34, MATCH(0, INDEX(COUNTIF($C$9:C31, 'Refri-AC-Inventario'!$J$9:$J$34), 0, 0), 0)), "")</f>
        <v/>
      </c>
      <c r="D32" s="48" t="str">
        <f>IF((SUMIFS('Refri-AC-Inventario'!$K$9:$K$1000,'Refri-AC-Inventario'!$J$9:$J$1000,'Total Inventario '!$C32))=0,"",(SUMIFS('Refri-AC-Inventario'!$K$9:$K$1000,'Refri-AC-Inventario'!$J$9:$J$1000,'Total Inventario '!$C32)))</f>
        <v/>
      </c>
      <c r="E32" t="str">
        <f>IFERROR(INDEX('Vehiculos-Inventario'!$E$10:$E$24, MATCH(0, INDEX(COUNTIF($E$9:E31, 'Vehiculos-Inventario'!$E$10:$E$24), 0, 0), 0)), "")</f>
        <v/>
      </c>
      <c r="F32" s="48" t="str">
        <f>IF((SUMIFS('Vehiculos-Inventario'!$D$10:$D$24,'Vehiculos-Inventario'!$E$10:$E$24,'Total Inventario '!$E32))=0,"",(SUMIFS('Vehiculos-Inventario'!$D$10:$D$24,'Vehiculos-Inventario'!$E$10:$E$24,'Total Inventario '!$E32)))</f>
        <v/>
      </c>
      <c r="H32" t="s">
        <v>122</v>
      </c>
      <c r="I32">
        <f>SUM(((IFERROR(VLOOKUP('Total Inventario '!$H32,'Total Inventario '!$A$10:$B$43,2,FALSE),0))),(IFERROR((VLOOKUP('Total Inventario '!$H32,'Total Inventario '!$C$10:$D$43,2,FALSE)),0)),((IFERROR(VLOOKUP('Total Inventario '!$H32,'Total Inventario '!$E$10:$G$43,2,FALSE),0))))</f>
        <v>0</v>
      </c>
      <c r="K32" s="148"/>
      <c r="L32" s="148"/>
    </row>
    <row r="33" spans="1:12" x14ac:dyDescent="0.2">
      <c r="A33" t="str">
        <f>IFERROR(INDEX('Inventario-Extintores'!$F$9:$F$18, MATCH(0, INDEX(COUNTIF($A$9:A32, 'Inventario-Extintores'!$F$9:$F$18), 0, 0), 0)), "")</f>
        <v/>
      </c>
      <c r="B33" s="8" t="str">
        <f>IF((SUMIFS('Inventario-Extintores'!$G$9:$G$1000,'Inventario-Extintores'!$F$9:$F$1000,'Total Inventario '!$A33))=0,"",(SUMIFS('Inventario-Extintores'!$G$9:$G$1000,'Inventario-Extintores'!$F$9:$F$1000,'Total Inventario '!$A33)))</f>
        <v/>
      </c>
      <c r="C33" t="str">
        <f>IFERROR(INDEX('Refri-AC-Inventario'!$J$9:$J$34, MATCH(0, INDEX(COUNTIF($C$9:C32, 'Refri-AC-Inventario'!$J$9:$J$34), 0, 0), 0)), "")</f>
        <v/>
      </c>
      <c r="D33" s="48" t="str">
        <f>IF((SUMIFS('Refri-AC-Inventario'!$K$9:$K$1000,'Refri-AC-Inventario'!$J$9:$J$1000,'Total Inventario '!$C33))=0,"",(SUMIFS('Refri-AC-Inventario'!$K$9:$K$1000,'Refri-AC-Inventario'!$J$9:$J$1000,'Total Inventario '!$C33)))</f>
        <v/>
      </c>
      <c r="E33" t="str">
        <f>IFERROR(INDEX('Vehiculos-Inventario'!$E$10:$E$24, MATCH(0, INDEX(COUNTIF($E$9:E32, 'Vehiculos-Inventario'!$E$10:$E$24), 0, 0), 0)), "")</f>
        <v/>
      </c>
      <c r="F33" s="48" t="str">
        <f>IF((SUMIFS('Vehiculos-Inventario'!$D$10:$D$24,'Vehiculos-Inventario'!$E$10:$E$24,'Total Inventario '!$E33))=0,"",(SUMIFS('Vehiculos-Inventario'!$D$10:$D$24,'Vehiculos-Inventario'!$E$10:$E$24,'Total Inventario '!$E33)))</f>
        <v/>
      </c>
      <c r="H33" t="s">
        <v>123</v>
      </c>
      <c r="I33">
        <f>SUM(((IFERROR(VLOOKUP('Total Inventario '!$H33,'Total Inventario '!$A$10:$B$43,2,FALSE),0))),(IFERROR((VLOOKUP('Total Inventario '!$H33,'Total Inventario '!$C$10:$D$43,2,FALSE)),0)),((IFERROR(VLOOKUP('Total Inventario '!$H33,'Total Inventario '!$E$10:$G$43,2,FALSE),0))))</f>
        <v>0</v>
      </c>
      <c r="K33" s="148"/>
      <c r="L33" s="148"/>
    </row>
    <row r="34" spans="1:12" x14ac:dyDescent="0.2">
      <c r="A34" t="str">
        <f>IFERROR(INDEX('Inventario-Extintores'!$F$9:$F$18, MATCH(0, INDEX(COUNTIF($A$9:A33, 'Inventario-Extintores'!$F$9:$F$18), 0, 0), 0)), "")</f>
        <v/>
      </c>
      <c r="B34" s="8" t="str">
        <f>IF((SUMIFS('Inventario-Extintores'!$G$9:$G$1000,'Inventario-Extintores'!$F$9:$F$1000,'Total Inventario '!$A34))=0,"",(SUMIFS('Inventario-Extintores'!$G$9:$G$1000,'Inventario-Extintores'!$F$9:$F$1000,'Total Inventario '!$A34)))</f>
        <v/>
      </c>
      <c r="C34" t="str">
        <f>IFERROR(INDEX('Refri-AC-Inventario'!$J$9:$J$34, MATCH(0, INDEX(COUNTIF($C$9:C33, 'Refri-AC-Inventario'!$J$9:$J$34), 0, 0), 0)), "")</f>
        <v/>
      </c>
      <c r="D34" s="48" t="str">
        <f>IF((SUMIFS('Refri-AC-Inventario'!$K$9:$K$1000,'Refri-AC-Inventario'!$J$9:$J$1000,'Total Inventario '!$C34))=0,"",(SUMIFS('Refri-AC-Inventario'!$K$9:$K$1000,'Refri-AC-Inventario'!$J$9:$J$1000,'Total Inventario '!$C34)))</f>
        <v/>
      </c>
      <c r="E34" t="str">
        <f>IFERROR(INDEX('Vehiculos-Inventario'!$E$10:$E$24, MATCH(0, INDEX(COUNTIF($E$9:E33, 'Vehiculos-Inventario'!$E$10:$E$24), 0, 0), 0)), "")</f>
        <v/>
      </c>
      <c r="F34" s="48" t="str">
        <f>IF((SUMIFS('Vehiculos-Inventario'!$D$10:$D$24,'Vehiculos-Inventario'!$E$10:$E$24,'Total Inventario '!$E34))=0,"",(SUMIFS('Vehiculos-Inventario'!$D$10:$D$24,'Vehiculos-Inventario'!$E$10:$E$24,'Total Inventario '!$E34)))</f>
        <v/>
      </c>
      <c r="H34" t="s">
        <v>124</v>
      </c>
      <c r="I34">
        <f>SUM(((IFERROR(VLOOKUP('Total Inventario '!$H34,'Total Inventario '!$A$10:$B$43,2,FALSE),0))),(IFERROR((VLOOKUP('Total Inventario '!$H34,'Total Inventario '!$C$10:$D$43,2,FALSE)),0)),((IFERROR(VLOOKUP('Total Inventario '!$H34,'Total Inventario '!$E$10:$G$43,2,FALSE),0))))</f>
        <v>0</v>
      </c>
      <c r="K34" s="148"/>
      <c r="L34" s="148"/>
    </row>
    <row r="35" spans="1:12" x14ac:dyDescent="0.2">
      <c r="A35" t="str">
        <f>IFERROR(INDEX('Inventario-Extintores'!$F$9:$F$18, MATCH(0, INDEX(COUNTIF($A$9:A34, 'Inventario-Extintores'!$F$9:$F$18), 0, 0), 0)), "")</f>
        <v/>
      </c>
      <c r="B35" s="8" t="str">
        <f>IF((SUMIFS('Inventario-Extintores'!$G$9:$G$1000,'Inventario-Extintores'!$F$9:$F$1000,'Total Inventario '!$A35))=0,"",(SUMIFS('Inventario-Extintores'!$G$9:$G$1000,'Inventario-Extintores'!$F$9:$F$1000,'Total Inventario '!$A35)))</f>
        <v/>
      </c>
      <c r="C35" t="str">
        <f>IFERROR(INDEX('Refri-AC-Inventario'!$J$9:$J$34, MATCH(0, INDEX(COUNTIF($C$9:C34, 'Refri-AC-Inventario'!$J$9:$J$34), 0, 0), 0)), "")</f>
        <v/>
      </c>
      <c r="D35" s="48" t="str">
        <f>IF((SUMIFS('Refri-AC-Inventario'!$K$9:$K$1000,'Refri-AC-Inventario'!$J$9:$J$1000,'Total Inventario '!$C35))=0,"",(SUMIFS('Refri-AC-Inventario'!$K$9:$K$1000,'Refri-AC-Inventario'!$J$9:$J$1000,'Total Inventario '!$C35)))</f>
        <v/>
      </c>
      <c r="E35" t="str">
        <f>IFERROR(INDEX('Vehiculos-Inventario'!$E$10:$E$24, MATCH(0, INDEX(COUNTIF($E$9:E34, 'Vehiculos-Inventario'!$E$10:$E$24), 0, 0), 0)), "")</f>
        <v/>
      </c>
      <c r="F35" s="48" t="str">
        <f>IF((SUMIFS('Vehiculos-Inventario'!$D$10:$D$24,'Vehiculos-Inventario'!$E$10:$E$24,'Total Inventario '!$E35))=0,"",(SUMIFS('Vehiculos-Inventario'!$D$10:$D$24,'Vehiculos-Inventario'!$E$10:$E$24,'Total Inventario '!$E35)))</f>
        <v/>
      </c>
      <c r="H35" t="s">
        <v>120</v>
      </c>
      <c r="I35">
        <f>SUM(((IFERROR(VLOOKUP('Total Inventario '!$H35,'Total Inventario '!$A$10:$B$43,2,FALSE),0))),(IFERROR((VLOOKUP('Total Inventario '!$H35,'Total Inventario '!$C$10:$D$43,2,FALSE)),0)),((IFERROR(VLOOKUP('Total Inventario '!$H35,'Total Inventario '!$E$10:$G$43,2,FALSE),0))))</f>
        <v>0</v>
      </c>
      <c r="K35" s="148"/>
      <c r="L35" s="148"/>
    </row>
    <row r="36" spans="1:12" x14ac:dyDescent="0.2">
      <c r="A36" t="str">
        <f>IFERROR(INDEX('Inventario-Extintores'!$F$9:$F$18, MATCH(0, INDEX(COUNTIF($A$9:A35, 'Inventario-Extintores'!$F$9:$F$18), 0, 0), 0)), "")</f>
        <v/>
      </c>
      <c r="B36" s="8" t="str">
        <f>IF((SUMIFS('Inventario-Extintores'!$G$9:$G$1000,'Inventario-Extintores'!$F$9:$F$1000,'Total Inventario '!$A36))=0,"",(SUMIFS('Inventario-Extintores'!$G$9:$G$1000,'Inventario-Extintores'!$F$9:$F$1000,'Total Inventario '!$A36)))</f>
        <v/>
      </c>
      <c r="C36" t="str">
        <f>IFERROR(INDEX('Refri-AC-Inventario'!$J$9:$J$34, MATCH(0, INDEX(COUNTIF($C$9:C35, 'Refri-AC-Inventario'!$J$9:$J$34), 0, 0), 0)), "")</f>
        <v/>
      </c>
      <c r="D36" s="48" t="str">
        <f>IF((SUMIFS('Refri-AC-Inventario'!$K$9:$K$1000,'Refri-AC-Inventario'!$J$9:$J$1000,'Total Inventario '!$C36))=0,"",(SUMIFS('Refri-AC-Inventario'!$K$9:$K$1000,'Refri-AC-Inventario'!$J$9:$J$1000,'Total Inventario '!$C36)))</f>
        <v/>
      </c>
      <c r="E36" t="str">
        <f>IFERROR(INDEX('Vehiculos-Inventario'!$E$10:$E$24, MATCH(0, INDEX(COUNTIF($E$9:E35, 'Vehiculos-Inventario'!$E$10:$E$24), 0, 0), 0)), "")</f>
        <v/>
      </c>
      <c r="F36" s="48" t="str">
        <f>IF((SUMIFS('Vehiculos-Inventario'!$D$10:$D$24,'Vehiculos-Inventario'!$E$10:$E$24,'Total Inventario '!$E36))=0,"",(SUMIFS('Vehiculos-Inventario'!$D$10:$D$24,'Vehiculos-Inventario'!$E$10:$E$24,'Total Inventario '!$E36)))</f>
        <v/>
      </c>
      <c r="H36" t="s">
        <v>125</v>
      </c>
      <c r="I36">
        <f>SUM(((IFERROR(VLOOKUP('Total Inventario '!$H36,'Total Inventario '!$A$10:$B$43,2,FALSE),0))),(IFERROR((VLOOKUP('Total Inventario '!$H36,'Total Inventario '!$C$10:$D$43,2,FALSE)),0)),((IFERROR(VLOOKUP('Total Inventario '!$H36,'Total Inventario '!$E$10:$G$43,2,FALSE),0))))</f>
        <v>0</v>
      </c>
      <c r="K36" s="148"/>
      <c r="L36" s="148"/>
    </row>
    <row r="37" spans="1:12" x14ac:dyDescent="0.2">
      <c r="A37" t="str">
        <f>IFERROR(INDEX('Inventario-Extintores'!$F$9:$F$18, MATCH(0, INDEX(COUNTIF($A$9:A36, 'Inventario-Extintores'!$F$9:$F$18), 0, 0), 0)), "")</f>
        <v/>
      </c>
      <c r="B37" s="8" t="str">
        <f>IF((SUMIFS('Inventario-Extintores'!$G$9:$G$1000,'Inventario-Extintores'!$F$9:$F$1000,'Total Inventario '!$A37))=0,"",(SUMIFS('Inventario-Extintores'!$G$9:$G$1000,'Inventario-Extintores'!$F$9:$F$1000,'Total Inventario '!$A37)))</f>
        <v/>
      </c>
      <c r="C37" t="str">
        <f>IFERROR(INDEX('Refri-AC-Inventario'!$J$9:$J$34, MATCH(0, INDEX(COUNTIF($C$9:C36, 'Refri-AC-Inventario'!$J$9:$J$34), 0, 0), 0)), "")</f>
        <v/>
      </c>
      <c r="D37" s="48" t="str">
        <f>IF((SUMIFS('Refri-AC-Inventario'!$K$9:$K$1000,'Refri-AC-Inventario'!$J$9:$J$1000,'Total Inventario '!$C37))=0,"",(SUMIFS('Refri-AC-Inventario'!$K$9:$K$1000,'Refri-AC-Inventario'!$J$9:$J$1000,'Total Inventario '!$C37)))</f>
        <v/>
      </c>
      <c r="E37" t="str">
        <f>IFERROR(INDEX('Vehiculos-Inventario'!$E$10:$E$24, MATCH(0, INDEX(COUNTIF($E$9:E36, 'Vehiculos-Inventario'!$E$10:$E$24), 0, 0), 0)), "")</f>
        <v/>
      </c>
      <c r="F37" s="48" t="str">
        <f>IF((SUMIFS('Vehiculos-Inventario'!$D$10:$D$24,'Vehiculos-Inventario'!$E$10:$E$24,'Total Inventario '!$E37))=0,"",(SUMIFS('Vehiculos-Inventario'!$D$10:$D$24,'Vehiculos-Inventario'!$E$10:$E$24,'Total Inventario '!$E37)))</f>
        <v/>
      </c>
      <c r="H37" t="s">
        <v>49</v>
      </c>
      <c r="I37">
        <f>SUM(((IFERROR(VLOOKUP('Total Inventario '!$H37,'Total Inventario '!$A$10:$B$43,2,FALSE),0))),(IFERROR((VLOOKUP('Total Inventario '!$H37,'Total Inventario '!$C$10:$D$43,2,FALSE)),0)),((IFERROR(VLOOKUP('Total Inventario '!$H37,'Total Inventario '!$E$10:$G$43,2,FALSE),0))))</f>
        <v>0</v>
      </c>
      <c r="K37" s="148"/>
      <c r="L37" s="148"/>
    </row>
    <row r="38" spans="1:12" x14ac:dyDescent="0.2">
      <c r="A38" t="str">
        <f>IFERROR(INDEX('Inventario-Extintores'!$F$9:$F$18, MATCH(0, INDEX(COUNTIF($A$9:A37, 'Inventario-Extintores'!$F$9:$F$18), 0, 0), 0)), "")</f>
        <v/>
      </c>
      <c r="B38" s="8" t="str">
        <f>IF((SUMIFS('Inventario-Extintores'!$G$9:$G$1000,'Inventario-Extintores'!$F$9:$F$1000,'Total Inventario '!$A38))=0,"",(SUMIFS('Inventario-Extintores'!$G$9:$G$1000,'Inventario-Extintores'!$F$9:$F$1000,'Total Inventario '!$A38)))</f>
        <v/>
      </c>
      <c r="C38" t="str">
        <f>IFERROR(INDEX('Refri-AC-Inventario'!$J$9:$J$34, MATCH(0, INDEX(COUNTIF($C$9:C37, 'Refri-AC-Inventario'!$J$9:$J$34), 0, 0), 0)), "")</f>
        <v/>
      </c>
      <c r="D38" s="48" t="str">
        <f>IF((SUMIFS('Refri-AC-Inventario'!$K$9:$K$1000,'Refri-AC-Inventario'!$J$9:$J$1000,'Total Inventario '!$C38))=0,"",(SUMIFS('Refri-AC-Inventario'!$K$9:$K$1000,'Refri-AC-Inventario'!$J$9:$J$1000,'Total Inventario '!$C38)))</f>
        <v/>
      </c>
      <c r="E38" t="str">
        <f>IFERROR(INDEX('Vehiculos-Inventario'!$E$10:$E$24, MATCH(0, INDEX(COUNTIF($E$9:E37, 'Vehiculos-Inventario'!$E$10:$E$24), 0, 0), 0)), "")</f>
        <v/>
      </c>
      <c r="F38" s="48" t="str">
        <f>IF((SUMIFS('Vehiculos-Inventario'!$D$10:$D$24,'Vehiculos-Inventario'!$E$10:$E$24,'Total Inventario '!$E38))=0,"",(SUMIFS('Vehiculos-Inventario'!$D$10:$D$24,'Vehiculos-Inventario'!$E$10:$E$24,'Total Inventario '!$E38)))</f>
        <v/>
      </c>
      <c r="H38" t="s">
        <v>48</v>
      </c>
      <c r="I38">
        <f>SUM(((IFERROR(VLOOKUP('Total Inventario '!$H38,'Total Inventario '!$A$10:$B$43,2,FALSE),0))),(IFERROR((VLOOKUP('Total Inventario '!$H38,'Total Inventario '!$C$10:$D$43,2,FALSE)),0)),((IFERROR(VLOOKUP('Total Inventario '!$H38,'Total Inventario '!$E$10:$G$43,2,FALSE),0))))</f>
        <v>0</v>
      </c>
      <c r="K38" s="148"/>
      <c r="L38" s="148"/>
    </row>
    <row r="39" spans="1:12" x14ac:dyDescent="0.2">
      <c r="A39" t="str">
        <f>IFERROR(INDEX('Inventario-Extintores'!$F$9:$F$18, MATCH(0, INDEX(COUNTIF($A$9:A38, 'Inventario-Extintores'!$F$9:$F$18), 0, 0), 0)), "")</f>
        <v/>
      </c>
      <c r="B39" s="8" t="str">
        <f>IF((SUMIFS('Inventario-Extintores'!$G$9:$G$1000,'Inventario-Extintores'!$F$9:$F$1000,'Total Inventario '!$A39))=0,"",(SUMIFS('Inventario-Extintores'!$G$9:$G$1000,'Inventario-Extintores'!$F$9:$F$1000,'Total Inventario '!$A39)))</f>
        <v/>
      </c>
      <c r="C39" t="str">
        <f>IFERROR(INDEX('Refri-AC-Inventario'!$J$9:$J$34, MATCH(0, INDEX(COUNTIF($C$9:C38, 'Refri-AC-Inventario'!$J$9:$J$34), 0, 0), 0)), "")</f>
        <v/>
      </c>
      <c r="D39" s="48" t="str">
        <f>IF((SUMIFS('Refri-AC-Inventario'!$K$9:$K$1000,'Refri-AC-Inventario'!$J$9:$J$1000,'Total Inventario '!$C39))=0,"",(SUMIFS('Refri-AC-Inventario'!$K$9:$K$1000,'Refri-AC-Inventario'!$J$9:$J$1000,'Total Inventario '!$C39)))</f>
        <v/>
      </c>
      <c r="E39" t="str">
        <f>IFERROR(INDEX('Vehiculos-Inventario'!$E$10:$E$24, MATCH(0, INDEX(COUNTIF($E$9:E38, 'Vehiculos-Inventario'!$E$10:$E$24), 0, 0), 0)), "")</f>
        <v/>
      </c>
      <c r="F39" s="48" t="str">
        <f>IF((SUMIFS('Vehiculos-Inventario'!$D$10:$D$24,'Vehiculos-Inventario'!$E$10:$E$24,'Total Inventario '!$E39))=0,"",(SUMIFS('Vehiculos-Inventario'!$D$10:$D$24,'Vehiculos-Inventario'!$E$10:$E$24,'Total Inventario '!$E39)))</f>
        <v/>
      </c>
      <c r="H39" t="s">
        <v>50</v>
      </c>
      <c r="I39">
        <f>SUM(((IFERROR(VLOOKUP('Total Inventario '!$H39,'Total Inventario '!$A$10:$B$43,2,FALSE),0))),(IFERROR((VLOOKUP('Total Inventario '!$H39,'Total Inventario '!$C$10:$D$43,2,FALSE)),0)),((IFERROR(VLOOKUP('Total Inventario '!$H39,'Total Inventario '!$E$10:$G$43,2,FALSE),0))))</f>
        <v>0</v>
      </c>
      <c r="K39" s="148"/>
      <c r="L39" s="148"/>
    </row>
    <row r="40" spans="1:12" x14ac:dyDescent="0.2">
      <c r="A40" t="str">
        <f>IFERROR(INDEX('Inventario-Extintores'!$F$9:$F$18, MATCH(0, INDEX(COUNTIF($A$9:A39, 'Inventario-Extintores'!$F$9:$F$18), 0, 0), 0)), "")</f>
        <v/>
      </c>
      <c r="B40" s="8" t="str">
        <f>IF((SUMIFS('Inventario-Extintores'!$G$9:$G$1000,'Inventario-Extintores'!$F$9:$F$1000,'Total Inventario '!$A40))=0,"",(SUMIFS('Inventario-Extintores'!$G$9:$G$1000,'Inventario-Extintores'!$F$9:$F$1000,'Total Inventario '!$A40)))</f>
        <v/>
      </c>
      <c r="C40" t="str">
        <f>IFERROR(INDEX('Refri-AC-Inventario'!$J$9:$J$34, MATCH(0, INDEX(COUNTIF($C$9:C39, 'Refri-AC-Inventario'!$J$9:$J$34), 0, 0), 0)), "")</f>
        <v/>
      </c>
      <c r="D40" s="48" t="str">
        <f>IF((SUMIFS('Refri-AC-Inventario'!$K$9:$K$1000,'Refri-AC-Inventario'!$J$9:$J$1000,'Total Inventario '!$C40))=0,"",(SUMIFS('Refri-AC-Inventario'!$K$9:$K$1000,'Refri-AC-Inventario'!$J$9:$J$1000,'Total Inventario '!$C40)))</f>
        <v/>
      </c>
      <c r="E40" t="str">
        <f>IFERROR(INDEX('Vehiculos-Inventario'!$E$10:$E$24, MATCH(0, INDEX(COUNTIF($E$9:E39, 'Vehiculos-Inventario'!$E$10:$E$24), 0, 0), 0)), "")</f>
        <v/>
      </c>
      <c r="F40" s="48" t="str">
        <f>IF((SUMIFS('Vehiculos-Inventario'!$D$10:$D$24,'Vehiculos-Inventario'!$E$10:$E$24,'Total Inventario '!$E40))=0,"",(SUMIFS('Vehiculos-Inventario'!$D$10:$D$24,'Vehiculos-Inventario'!$E$10:$E$24,'Total Inventario '!$E40)))</f>
        <v/>
      </c>
      <c r="H40" t="s">
        <v>55</v>
      </c>
      <c r="I40">
        <f>SUM(((IFERROR(VLOOKUP('Total Inventario '!$H40,'Total Inventario '!$A$10:$B$43,2,FALSE),0))),(IFERROR((VLOOKUP('Total Inventario '!$H40,'Total Inventario '!$C$10:$D$43,2,FALSE)),0)),((IFERROR(VLOOKUP('Total Inventario '!$H40,'Total Inventario '!$E$10:$G$43,2,FALSE),0))))</f>
        <v>0</v>
      </c>
      <c r="K40" s="148"/>
      <c r="L40" s="148"/>
    </row>
    <row r="41" spans="1:12" x14ac:dyDescent="0.2">
      <c r="A41" t="str">
        <f>IFERROR(INDEX('Inventario-Extintores'!$F$9:$F$18, MATCH(0, INDEX(COUNTIF($A$9:A40, 'Inventario-Extintores'!$F$9:$F$18), 0, 0), 0)), "")</f>
        <v/>
      </c>
      <c r="B41" s="8" t="str">
        <f>IF((SUMIFS('Inventario-Extintores'!$G$9:$G$1000,'Inventario-Extintores'!$F$9:$F$1000,'Total Inventario '!$A41))=0,"",(SUMIFS('Inventario-Extintores'!$G$9:$G$1000,'Inventario-Extintores'!$F$9:$F$1000,'Total Inventario '!$A41)))</f>
        <v/>
      </c>
      <c r="C41" t="str">
        <f>IFERROR(INDEX('Refri-AC-Inventario'!$J$9:$J$34, MATCH(0, INDEX(COUNTIF($C$9:C40, 'Refri-AC-Inventario'!$J$9:$J$34), 0, 0), 0)), "")</f>
        <v/>
      </c>
      <c r="D41" s="48" t="str">
        <f>IF((SUMIFS('Refri-AC-Inventario'!$K$9:$K$1000,'Refri-AC-Inventario'!$J$9:$J$1000,'Total Inventario '!$C41))=0,"",(SUMIFS('Refri-AC-Inventario'!$K$9:$K$1000,'Refri-AC-Inventario'!$J$9:$J$1000,'Total Inventario '!$C41)))</f>
        <v/>
      </c>
      <c r="E41" t="str">
        <f>IFERROR(INDEX('Vehiculos-Inventario'!$E$10:$E$24, MATCH(0, INDEX(COUNTIF($E$9:E40, 'Vehiculos-Inventario'!$E$10:$E$24), 0, 0), 0)), "")</f>
        <v/>
      </c>
      <c r="F41" s="48" t="str">
        <f>IF((SUMIFS('Vehiculos-Inventario'!$D$10:$D$24,'Vehiculos-Inventario'!$E$10:$E$24,'Total Inventario '!$E41))=0,"",(SUMIFS('Vehiculos-Inventario'!$D$10:$D$24,'Vehiculos-Inventario'!$E$10:$E$24,'Total Inventario '!$E41)))</f>
        <v/>
      </c>
      <c r="H41" t="s">
        <v>56</v>
      </c>
      <c r="I41">
        <f>SUM(((IFERROR(VLOOKUP('Total Inventario '!$H41,'Total Inventario '!$A$10:$B$43,2,FALSE),0))),(IFERROR((VLOOKUP('Total Inventario '!$H41,'Total Inventario '!$C$10:$D$43,2,FALSE)),0)),((IFERROR(VLOOKUP('Total Inventario '!$H41,'Total Inventario '!$E$10:$G$43,2,FALSE),0))))</f>
        <v>0</v>
      </c>
      <c r="K41" s="148"/>
      <c r="L41" s="148"/>
    </row>
    <row r="42" spans="1:12" x14ac:dyDescent="0.2">
      <c r="A42" t="str">
        <f>IFERROR(INDEX('Inventario-Extintores'!$F$9:$F$18, MATCH(0, INDEX(COUNTIF($A$9:A41, 'Inventario-Extintores'!$F$9:$F$18), 0, 0), 0)), "")</f>
        <v/>
      </c>
      <c r="B42" s="8" t="str">
        <f>IF((SUMIFS('Inventario-Extintores'!$G$9:$G$1000,'Inventario-Extintores'!$F$9:$F$1000,'Total Inventario '!$A42))=0,"",(SUMIFS('Inventario-Extintores'!$G$9:$G$1000,'Inventario-Extintores'!$F$9:$F$1000,'Total Inventario '!$A42)))</f>
        <v/>
      </c>
      <c r="C42" t="str">
        <f>IFERROR(INDEX('Refri-AC-Inventario'!$J$9:$J$34, MATCH(0, INDEX(COUNTIF($C$9:C41, 'Refri-AC-Inventario'!$J$9:$J$34), 0, 0), 0)), "")</f>
        <v/>
      </c>
      <c r="D42" s="48" t="str">
        <f>IF((SUMIFS('Refri-AC-Inventario'!$K$9:$K$1000,'Refri-AC-Inventario'!$J$9:$J$1000,'Total Inventario '!$C42))=0,"",(SUMIFS('Refri-AC-Inventario'!$K$9:$K$1000,'Refri-AC-Inventario'!$J$9:$J$1000,'Total Inventario '!$C42)))</f>
        <v/>
      </c>
      <c r="E42" t="str">
        <f>IFERROR(INDEX('Vehiculos-Inventario'!$E$10:$E$24, MATCH(0, INDEX(COUNTIF($E$9:E41, 'Vehiculos-Inventario'!$E$10:$E$24), 0, 0), 0)), "")</f>
        <v/>
      </c>
      <c r="F42" s="48" t="str">
        <f>IF((SUMIFS('Vehiculos-Inventario'!$D$10:$D$24,'Vehiculos-Inventario'!$E$10:$E$24,'Total Inventario '!$E42))=0,"",(SUMIFS('Vehiculos-Inventario'!$D$10:$D$24,'Vehiculos-Inventario'!$E$10:$E$24,'Total Inventario '!$E42)))</f>
        <v/>
      </c>
      <c r="H42" t="s">
        <v>57</v>
      </c>
      <c r="I42">
        <f>SUM(((IFERROR(VLOOKUP('Total Inventario '!$H42,'Total Inventario '!$A$10:$B$43,2,FALSE),0))),(IFERROR((VLOOKUP('Total Inventario '!$H42,'Total Inventario '!$C$10:$D$43,2,FALSE)),0)),((IFERROR(VLOOKUP('Total Inventario '!$H42,'Total Inventario '!$E$10:$G$43,2,FALSE),0))))</f>
        <v>0</v>
      </c>
      <c r="K42" s="148"/>
      <c r="L42" s="148"/>
    </row>
    <row r="43" spans="1:12" x14ac:dyDescent="0.2">
      <c r="A43" t="str">
        <f>IFERROR(INDEX('Inventario-Extintores'!$F$9:$F$18, MATCH(0, INDEX(COUNTIF($A$9:A42, 'Inventario-Extintores'!$F$9:$F$18), 0, 0), 0)), "")</f>
        <v/>
      </c>
      <c r="B43" s="8" t="str">
        <f>IF((SUMIFS('Inventario-Extintores'!$G$9:$G$1000,'Inventario-Extintores'!$F$9:$F$1000,'Total Inventario '!$A43))=0,"",(SUMIFS('Inventario-Extintores'!$G$9:$G$1000,'Inventario-Extintores'!$F$9:$F$1000,'Total Inventario '!$A43)))</f>
        <v/>
      </c>
      <c r="C43" t="str">
        <f>IFERROR(INDEX('Refri-AC-Inventario'!$J$9:$J$34, MATCH(0, INDEX(COUNTIF($C$9:C42, 'Refri-AC-Inventario'!$J$9:$J$34), 0, 0), 0)), "")</f>
        <v/>
      </c>
      <c r="D43" s="48" t="str">
        <f>IF((SUMIFS('Refri-AC-Inventario'!$K$9:$K$1000,'Refri-AC-Inventario'!$J$9:$J$1000,'Total Inventario '!$C43))=0,"",(SUMIFS('Refri-AC-Inventario'!$K$9:$K$1000,'Refri-AC-Inventario'!$J$9:$J$1000,'Total Inventario '!$C43)))</f>
        <v/>
      </c>
      <c r="E43" t="str">
        <f>IFERROR(INDEX('Vehiculos-Inventario'!$E$10:$E$24, MATCH(0, INDEX(COUNTIF($E$9:E42, 'Vehiculos-Inventario'!$E$10:$E$24), 0, 0), 0)), "")</f>
        <v/>
      </c>
      <c r="F43" s="48" t="str">
        <f>IF((SUMIFS('Vehiculos-Inventario'!$D$10:$D$24,'Vehiculos-Inventario'!$E$10:$E$24,'Total Inventario '!$E43))=0,"",(SUMIFS('Vehiculos-Inventario'!$D$10:$D$24,'Vehiculos-Inventario'!$E$10:$E$24,'Total Inventario '!$E43)))</f>
        <v/>
      </c>
      <c r="H43" t="s">
        <v>58</v>
      </c>
      <c r="I43">
        <f>SUM(((IFERROR(VLOOKUP('Total Inventario '!$H43,'Total Inventario '!$A$10:$B$43,2,FALSE),0))),(IFERROR((VLOOKUP('Total Inventario '!$H43,'Total Inventario '!$C$10:$D$43,2,FALSE)),0)),((IFERROR(VLOOKUP('Total Inventario '!$H43,'Total Inventario '!$E$10:$G$43,2,FALSE),0))))</f>
        <v>0</v>
      </c>
      <c r="K43" s="148"/>
      <c r="L43" s="148"/>
    </row>
    <row r="44" spans="1:12" x14ac:dyDescent="0.2">
      <c r="D44" s="48"/>
      <c r="F44" s="48"/>
      <c r="H44" t="s">
        <v>54</v>
      </c>
      <c r="I44">
        <f>SUM(((IFERROR(VLOOKUP('Total Inventario '!$H44,'Total Inventario '!$A$10:$B$43,2,FALSE),0))),(IFERROR((VLOOKUP('Total Inventario '!$H44,'Total Inventario '!$C$10:$D$43,2,FALSE)),0)),((IFERROR(VLOOKUP('Total Inventario '!$H44,'Total Inventario '!$E$10:$G$43,2,FALSE),0))))</f>
        <v>0</v>
      </c>
      <c r="K44" s="148"/>
      <c r="L44" s="148"/>
    </row>
    <row r="45" spans="1:12" x14ac:dyDescent="0.2">
      <c r="D45" s="48"/>
      <c r="F45" s="48"/>
      <c r="H45" t="s">
        <v>59</v>
      </c>
      <c r="I45">
        <f>SUM(((IFERROR(VLOOKUP('Total Inventario '!$H45,'Total Inventario '!$A$10:$B$43,2,FALSE),0))),(IFERROR((VLOOKUP('Total Inventario '!$H45,'Total Inventario '!$C$10:$D$43,2,FALSE)),0)),((IFERROR(VLOOKUP('Total Inventario '!$H45,'Total Inventario '!$E$10:$G$43,2,FALSE),0))))</f>
        <v>0</v>
      </c>
    </row>
    <row r="46" spans="1:12" x14ac:dyDescent="0.2">
      <c r="D46" s="48"/>
      <c r="F46" s="48"/>
      <c r="H46" t="s">
        <v>60</v>
      </c>
      <c r="I46">
        <f>SUM(((IFERROR(VLOOKUP('Total Inventario '!$H46,'Total Inventario '!$A$10:$B$43,2,FALSE),0))),(IFERROR((VLOOKUP('Total Inventario '!$H46,'Total Inventario '!$C$10:$D$43,2,FALSE)),0)),((IFERROR(VLOOKUP('Total Inventario '!$H46,'Total Inventario '!$E$10:$G$43,2,FALSE),0))))</f>
        <v>0</v>
      </c>
    </row>
    <row r="47" spans="1:12" x14ac:dyDescent="0.2">
      <c r="D47" s="48"/>
      <c r="F47" s="48"/>
      <c r="H47" t="s">
        <v>94</v>
      </c>
      <c r="I47">
        <f>SUM(((IFERROR(VLOOKUP('Total Inventario '!$H47,'Total Inventario '!$A$10:$B$43,2,FALSE),0))),(IFERROR((VLOOKUP('Total Inventario '!$H47,'Total Inventario '!$C$10:$D$43,2,FALSE)),0)),((IFERROR(VLOOKUP('Total Inventario '!$H47,'Total Inventario '!$E$10:$G$43,2,FALSE),0))))</f>
        <v>0</v>
      </c>
    </row>
    <row r="48" spans="1:12" x14ac:dyDescent="0.2">
      <c r="D48" s="48"/>
      <c r="F48" s="48"/>
      <c r="H48" t="s">
        <v>79</v>
      </c>
      <c r="I48">
        <f>SUM(((IFERROR(VLOOKUP('Total Inventario '!$H48,'Total Inventario '!$A$10:$B$43,2,FALSE),0))),(IFERROR((VLOOKUP('Total Inventario '!$H48,'Total Inventario '!$C$10:$D$43,2,FALSE)),0)),((IFERROR(VLOOKUP('Total Inventario '!$H48,'Total Inventario '!$E$10:$G$43,2,FALSE),0))))</f>
        <v>0</v>
      </c>
    </row>
    <row r="49" spans="4:9" x14ac:dyDescent="0.2">
      <c r="D49" s="48"/>
      <c r="F49" s="48"/>
      <c r="H49" t="s">
        <v>64</v>
      </c>
      <c r="I49">
        <f>SUM(((IFERROR(VLOOKUP('Total Inventario '!$H49,'Total Inventario '!$A$10:$B$43,2,FALSE),0))),(IFERROR((VLOOKUP('Total Inventario '!$H49,'Total Inventario '!$C$10:$D$43,2,FALSE)),0)),((IFERROR(VLOOKUP('Total Inventario '!$H49,'Total Inventario '!$E$10:$G$43,2,FALSE),0))))</f>
        <v>0</v>
      </c>
    </row>
    <row r="50" spans="4:9" x14ac:dyDescent="0.2">
      <c r="D50" s="48"/>
      <c r="F50" s="48"/>
      <c r="H50" t="s">
        <v>65</v>
      </c>
      <c r="I50">
        <f>SUM(((IFERROR(VLOOKUP('Total Inventario '!$H50,'Total Inventario '!$A$10:$B$43,2,FALSE),0))),(IFERROR((VLOOKUP('Total Inventario '!$H50,'Total Inventario '!$C$10:$D$43,2,FALSE)),0)),((IFERROR(VLOOKUP('Total Inventario '!$H50,'Total Inventario '!$E$10:$G$43,2,FALSE),0))))</f>
        <v>0</v>
      </c>
    </row>
    <row r="51" spans="4:9" x14ac:dyDescent="0.2">
      <c r="D51" s="48"/>
      <c r="F51" s="48"/>
      <c r="H51" t="s">
        <v>66</v>
      </c>
      <c r="I51">
        <f>SUM(((IFERROR(VLOOKUP('Total Inventario '!$H51,'Total Inventario '!$A$10:$B$43,2,FALSE),0))),(IFERROR((VLOOKUP('Total Inventario '!$H51,'Total Inventario '!$C$10:$D$43,2,FALSE)),0)),((IFERROR(VLOOKUP('Total Inventario '!$H51,'Total Inventario '!$E$10:$G$43,2,FALSE),0))))</f>
        <v>0</v>
      </c>
    </row>
    <row r="52" spans="4:9" x14ac:dyDescent="0.2">
      <c r="D52" s="48"/>
      <c r="F52" s="48"/>
      <c r="H52" t="s">
        <v>67</v>
      </c>
      <c r="I52">
        <f>SUM(((IFERROR(VLOOKUP('Total Inventario '!$H52,'Total Inventario '!$A$10:$B$43,2,FALSE),0))),(IFERROR((VLOOKUP('Total Inventario '!$H52,'Total Inventario '!$C$10:$D$43,2,FALSE)),0)),((IFERROR(VLOOKUP('Total Inventario '!$H52,'Total Inventario '!$E$10:$G$43,2,FALSE),0))))</f>
        <v>0</v>
      </c>
    </row>
    <row r="53" spans="4:9" x14ac:dyDescent="0.2">
      <c r="D53" s="48"/>
      <c r="F53" s="48"/>
      <c r="H53" t="s">
        <v>68</v>
      </c>
      <c r="I53">
        <f>SUM(((IFERROR(VLOOKUP('Total Inventario '!$H53,'Total Inventario '!$A$10:$B$43,2,FALSE),0))),(IFERROR((VLOOKUP('Total Inventario '!$H53,'Total Inventario '!$C$10:$D$43,2,FALSE)),0)),((IFERROR(VLOOKUP('Total Inventario '!$H53,'Total Inventario '!$E$10:$G$43,2,FALSE),0))))</f>
        <v>0</v>
      </c>
    </row>
    <row r="54" spans="4:9" x14ac:dyDescent="0.2">
      <c r="D54" s="48"/>
      <c r="F54" s="48"/>
      <c r="H54" t="s">
        <v>69</v>
      </c>
      <c r="I54">
        <f>SUM(((IFERROR(VLOOKUP('Total Inventario '!$H54,'Total Inventario '!$A$10:$B$43,2,FALSE),0))),(IFERROR((VLOOKUP('Total Inventario '!$H54,'Total Inventario '!$C$10:$D$43,2,FALSE)),0)),((IFERROR(VLOOKUP('Total Inventario '!$H54,'Total Inventario '!$E$10:$G$43,2,FALSE),0))))</f>
        <v>0</v>
      </c>
    </row>
    <row r="55" spans="4:9" x14ac:dyDescent="0.2">
      <c r="D55" s="48"/>
      <c r="F55" s="48"/>
      <c r="H55" t="s">
        <v>70</v>
      </c>
      <c r="I55">
        <f>SUM(((IFERROR(VLOOKUP('Total Inventario '!$H55,'Total Inventario '!$A$10:$B$43,2,FALSE),0))),(IFERROR((VLOOKUP('Total Inventario '!$H55,'Total Inventario '!$C$10:$D$43,2,FALSE)),0)),((IFERROR(VLOOKUP('Total Inventario '!$H55,'Total Inventario '!$E$10:$G$43,2,FALSE),0))))</f>
        <v>0</v>
      </c>
    </row>
    <row r="56" spans="4:9" x14ac:dyDescent="0.2">
      <c r="D56" s="48"/>
      <c r="F56" s="48"/>
      <c r="H56" t="s">
        <v>71</v>
      </c>
      <c r="I56">
        <f>SUM(((IFERROR(VLOOKUP('Total Inventario '!$H56,'Total Inventario '!$A$10:$B$43,2,FALSE),0))),(IFERROR((VLOOKUP('Total Inventario '!$H56,'Total Inventario '!$C$10:$D$43,2,FALSE)),0)),((IFERROR(VLOOKUP('Total Inventario '!$H56,'Total Inventario '!$E$10:$G$43,2,FALSE),0))))</f>
        <v>0</v>
      </c>
    </row>
    <row r="57" spans="4:9" x14ac:dyDescent="0.2">
      <c r="D57" s="48"/>
      <c r="F57" s="48"/>
      <c r="H57" t="s">
        <v>61</v>
      </c>
      <c r="I57">
        <f>SUM(((IFERROR(VLOOKUP('Total Inventario '!$H57,'Total Inventario '!$A$10:$B$43,2,FALSE),0))),(IFERROR((VLOOKUP('Total Inventario '!$H57,'Total Inventario '!$C$10:$D$43,2,FALSE)),0)),((IFERROR(VLOOKUP('Total Inventario '!$H57,'Total Inventario '!$E$10:$G$43,2,FALSE),0))))</f>
        <v>0</v>
      </c>
    </row>
    <row r="58" spans="4:9" x14ac:dyDescent="0.2">
      <c r="D58" s="48"/>
      <c r="F58" s="48"/>
      <c r="H58" t="s">
        <v>72</v>
      </c>
      <c r="I58">
        <f>SUM(((IFERROR(VLOOKUP('Total Inventario '!$H58,'Total Inventario '!$A$10:$B$43,2,FALSE),0))),(IFERROR((VLOOKUP('Total Inventario '!$H58,'Total Inventario '!$C$10:$D$43,2,FALSE)),0)),((IFERROR(VLOOKUP('Total Inventario '!$H58,'Total Inventario '!$E$10:$G$43,2,FALSE),0))))</f>
        <v>0</v>
      </c>
    </row>
    <row r="59" spans="4:9" x14ac:dyDescent="0.2">
      <c r="D59" s="48"/>
      <c r="F59" s="48"/>
      <c r="H59" t="s">
        <v>73</v>
      </c>
      <c r="I59">
        <f>SUM(((IFERROR(VLOOKUP('Total Inventario '!$H59,'Total Inventario '!$A$10:$B$43,2,FALSE),0))),(IFERROR((VLOOKUP('Total Inventario '!$H59,'Total Inventario '!$C$10:$D$43,2,FALSE)),0)),((IFERROR(VLOOKUP('Total Inventario '!$H59,'Total Inventario '!$E$10:$G$43,2,FALSE),0))))</f>
        <v>0</v>
      </c>
    </row>
    <row r="60" spans="4:9" x14ac:dyDescent="0.2">
      <c r="D60" s="48"/>
      <c r="F60" s="48"/>
      <c r="H60" t="s">
        <v>74</v>
      </c>
      <c r="I60">
        <f>SUM(((IFERROR(VLOOKUP('Total Inventario '!$H60,'Total Inventario '!$A$10:$B$43,2,FALSE),0))),(IFERROR((VLOOKUP('Total Inventario '!$H60,'Total Inventario '!$C$10:$D$43,2,FALSE)),0)),((IFERROR(VLOOKUP('Total Inventario '!$H60,'Total Inventario '!$E$10:$G$43,2,FALSE),0))))</f>
        <v>0</v>
      </c>
    </row>
    <row r="61" spans="4:9" x14ac:dyDescent="0.2">
      <c r="D61" s="48"/>
      <c r="F61" s="48"/>
      <c r="H61" t="s">
        <v>75</v>
      </c>
      <c r="I61">
        <f>SUM(((IFERROR(VLOOKUP('Total Inventario '!$H61,'Total Inventario '!$A$10:$B$43,2,FALSE),0))),(IFERROR((VLOOKUP('Total Inventario '!$H61,'Total Inventario '!$C$10:$D$43,2,FALSE)),0)),((IFERROR(VLOOKUP('Total Inventario '!$H61,'Total Inventario '!$E$10:$G$43,2,FALSE),0))))</f>
        <v>0</v>
      </c>
    </row>
    <row r="62" spans="4:9" x14ac:dyDescent="0.2">
      <c r="D62" s="48"/>
      <c r="F62" s="48"/>
      <c r="H62" t="s">
        <v>76</v>
      </c>
      <c r="I62">
        <f>SUM(((IFERROR(VLOOKUP('Total Inventario '!$H62,'Total Inventario '!$A$10:$B$43,2,FALSE),0))),(IFERROR((VLOOKUP('Total Inventario '!$H62,'Total Inventario '!$C$10:$D$43,2,FALSE)),0)),((IFERROR(VLOOKUP('Total Inventario '!$H62,'Total Inventario '!$E$10:$G$43,2,FALSE),0))))</f>
        <v>0</v>
      </c>
    </row>
    <row r="63" spans="4:9" x14ac:dyDescent="0.2">
      <c r="D63" s="48"/>
      <c r="F63" s="48"/>
      <c r="H63" t="s">
        <v>62</v>
      </c>
      <c r="I63">
        <f>SUM(((IFERROR(VLOOKUP('Total Inventario '!$H63,'Total Inventario '!$A$10:$B$43,2,FALSE),0))),(IFERROR((VLOOKUP('Total Inventario '!$H63,'Total Inventario '!$C$10:$D$43,2,FALSE)),0)),((IFERROR(VLOOKUP('Total Inventario '!$H63,'Total Inventario '!$E$10:$G$43,2,FALSE),0))))</f>
        <v>0</v>
      </c>
    </row>
    <row r="64" spans="4:9" x14ac:dyDescent="0.2">
      <c r="D64" s="48"/>
      <c r="F64" s="48"/>
      <c r="H64" t="s">
        <v>77</v>
      </c>
      <c r="I64">
        <f>SUM(((IFERROR(VLOOKUP('Total Inventario '!$H64,'Total Inventario '!$A$10:$B$43,2,FALSE),0))),(IFERROR((VLOOKUP('Total Inventario '!$H64,'Total Inventario '!$C$10:$D$43,2,FALSE)),0)),((IFERROR(VLOOKUP('Total Inventario '!$H64,'Total Inventario '!$E$10:$G$43,2,FALSE),0))))</f>
        <v>0</v>
      </c>
    </row>
    <row r="65" spans="4:9" x14ac:dyDescent="0.2">
      <c r="D65" s="48"/>
      <c r="F65" s="48"/>
      <c r="H65" t="s">
        <v>63</v>
      </c>
      <c r="I65">
        <f>SUM(((IFERROR(VLOOKUP('Total Inventario '!$H65,'Total Inventario '!$A$10:$B$43,2,FALSE),0))),(IFERROR((VLOOKUP('Total Inventario '!$H65,'Total Inventario '!$C$10:$D$43,2,FALSE)),0)),((IFERROR(VLOOKUP('Total Inventario '!$H65,'Total Inventario '!$E$10:$G$43,2,FALSE),0))))</f>
        <v>0</v>
      </c>
    </row>
    <row r="66" spans="4:9" x14ac:dyDescent="0.2">
      <c r="D66" s="48"/>
      <c r="F66" s="48"/>
      <c r="H66" t="s">
        <v>78</v>
      </c>
      <c r="I66">
        <f>SUM(((IFERROR(VLOOKUP('Total Inventario '!$H66,'Total Inventario '!$A$10:$B$43,2,FALSE),0))),(IFERROR((VLOOKUP('Total Inventario '!$H66,'Total Inventario '!$C$10:$D$43,2,FALSE)),0)),((IFERROR(VLOOKUP('Total Inventario '!$H66,'Total Inventario '!$E$10:$G$43,2,FALSE),0))))</f>
        <v>0</v>
      </c>
    </row>
    <row r="67" spans="4:9" x14ac:dyDescent="0.2">
      <c r="D67" s="48"/>
      <c r="F67" s="48"/>
      <c r="H67" t="s">
        <v>110</v>
      </c>
      <c r="I67">
        <f>SUM(((IFERROR(VLOOKUP('Total Inventario '!$H67,'Total Inventario '!$A$10:$B$43,2,FALSE),0))),(IFERROR((VLOOKUP('Total Inventario '!$H67,'Total Inventario '!$C$10:$D$43,2,FALSE)),0)),((IFERROR(VLOOKUP('Total Inventario '!$H67,'Total Inventario '!$E$10:$G$43,2,FALSE),0))))</f>
        <v>0</v>
      </c>
    </row>
    <row r="68" spans="4:9" x14ac:dyDescent="0.2">
      <c r="D68" s="48"/>
      <c r="F68" s="48"/>
      <c r="H68" t="s">
        <v>117</v>
      </c>
      <c r="I68">
        <f>SUM(((IFERROR(VLOOKUP('Total Inventario '!$H68,'Total Inventario '!$A$10:$B$43,2,FALSE),0))),(IFERROR((VLOOKUP('Total Inventario '!$H68,'Total Inventario '!$C$10:$D$43,2,FALSE)),0)),((IFERROR(VLOOKUP('Total Inventario '!$H68,'Total Inventario '!$E$10:$G$43,2,FALSE),0))))</f>
        <v>0</v>
      </c>
    </row>
    <row r="69" spans="4:9" x14ac:dyDescent="0.2">
      <c r="D69" s="48"/>
      <c r="F69" s="48"/>
      <c r="H69" t="s">
        <v>91</v>
      </c>
      <c r="I69">
        <f>SUM(((IFERROR(VLOOKUP('Total Inventario '!$H69,'Total Inventario '!$A$10:$B$43,2,FALSE),0))),(IFERROR((VLOOKUP('Total Inventario '!$H69,'Total Inventario '!$C$10:$D$43,2,FALSE)),0)),((IFERROR(VLOOKUP('Total Inventario '!$H69,'Total Inventario '!$E$10:$G$43,2,FALSE),0))))</f>
        <v>0</v>
      </c>
    </row>
    <row r="70" spans="4:9" x14ac:dyDescent="0.2">
      <c r="D70" s="48"/>
      <c r="F70" s="48"/>
      <c r="H70" t="s">
        <v>92</v>
      </c>
      <c r="I70">
        <f>SUM(((IFERROR(VLOOKUP('Total Inventario '!$H70,'Total Inventario '!$A$10:$B$43,2,FALSE),0))),(IFERROR((VLOOKUP('Total Inventario '!$H70,'Total Inventario '!$C$10:$D$43,2,FALSE)),0)),((IFERROR(VLOOKUP('Total Inventario '!$H70,'Total Inventario '!$E$10:$G$43,2,FALSE),0))))</f>
        <v>0</v>
      </c>
    </row>
    <row r="71" spans="4:9" x14ac:dyDescent="0.2">
      <c r="D71" s="48"/>
      <c r="F71" s="48"/>
      <c r="H71" t="s">
        <v>93</v>
      </c>
      <c r="I71">
        <f>SUM(((IFERROR(VLOOKUP('Total Inventario '!$H71,'Total Inventario '!$A$10:$B$43,2,FALSE),0))),(IFERROR((VLOOKUP('Total Inventario '!$H71,'Total Inventario '!$C$10:$D$43,2,FALSE)),0)),((IFERROR(VLOOKUP('Total Inventario '!$H71,'Total Inventario '!$E$10:$G$43,2,FALSE),0))))</f>
        <v>0</v>
      </c>
    </row>
    <row r="72" spans="4:9" x14ac:dyDescent="0.2">
      <c r="D72" s="48"/>
      <c r="F72" s="48"/>
      <c r="H72" t="s">
        <v>106</v>
      </c>
      <c r="I72">
        <f>SUM(((IFERROR(VLOOKUP('Total Inventario '!$H72,'Total Inventario '!$A$10:$B$43,2,FALSE),0))),(IFERROR((VLOOKUP('Total Inventario '!$H72,'Total Inventario '!$C$10:$D$43,2,FALSE)),0)),((IFERROR(VLOOKUP('Total Inventario '!$H72,'Total Inventario '!$E$10:$G$43,2,FALSE),0))))</f>
        <v>0</v>
      </c>
    </row>
    <row r="73" spans="4:9" x14ac:dyDescent="0.2">
      <c r="D73" s="48"/>
      <c r="F73" s="48"/>
      <c r="H73" t="s">
        <v>104</v>
      </c>
      <c r="I73">
        <f>SUM(((IFERROR(VLOOKUP('Total Inventario '!$H73,'Total Inventario '!$A$10:$B$43,2,FALSE),0))),(IFERROR((VLOOKUP('Total Inventario '!$H73,'Total Inventario '!$C$10:$D$43,2,FALSE)),0)),((IFERROR(VLOOKUP('Total Inventario '!$H73,'Total Inventario '!$E$10:$G$43,2,FALSE),0))))</f>
        <v>0</v>
      </c>
    </row>
    <row r="74" spans="4:9" x14ac:dyDescent="0.2">
      <c r="D74" s="48"/>
      <c r="F74" s="48"/>
      <c r="H74" t="s">
        <v>107</v>
      </c>
      <c r="I74">
        <f>SUM(((IFERROR(VLOOKUP('Total Inventario '!$H74,'Total Inventario '!$A$10:$B$43,2,FALSE),0))),(IFERROR((VLOOKUP('Total Inventario '!$H74,'Total Inventario '!$C$10:$D$43,2,FALSE)),0)),((IFERROR(VLOOKUP('Total Inventario '!$H74,'Total Inventario '!$E$10:$G$43,2,FALSE),0))))</f>
        <v>0</v>
      </c>
    </row>
    <row r="75" spans="4:9" x14ac:dyDescent="0.2">
      <c r="D75" s="48"/>
      <c r="F75" s="48"/>
      <c r="H75" t="s">
        <v>108</v>
      </c>
      <c r="I75">
        <f>SUM(((IFERROR(VLOOKUP('Total Inventario '!$H75,'Total Inventario '!$A$10:$B$43,2,FALSE),0))),(IFERROR((VLOOKUP('Total Inventario '!$H75,'Total Inventario '!$C$10:$D$43,2,FALSE)),0)),((IFERROR(VLOOKUP('Total Inventario '!$H75,'Total Inventario '!$E$10:$G$43,2,FALSE),0))))</f>
        <v>0</v>
      </c>
    </row>
    <row r="76" spans="4:9" x14ac:dyDescent="0.2">
      <c r="D76" s="48"/>
      <c r="F76" s="48"/>
      <c r="H76" t="s">
        <v>95</v>
      </c>
      <c r="I76">
        <f>SUM(((IFERROR(VLOOKUP('Total Inventario '!$H76,'Total Inventario '!$A$10:$B$43,2,FALSE),0))),(IFERROR((VLOOKUP('Total Inventario '!$H76,'Total Inventario '!$C$10:$D$43,2,FALSE)),0)),((IFERROR(VLOOKUP('Total Inventario '!$H76,'Total Inventario '!$E$10:$G$43,2,FALSE),0))))</f>
        <v>0</v>
      </c>
    </row>
    <row r="77" spans="4:9" x14ac:dyDescent="0.2">
      <c r="D77" s="48"/>
      <c r="F77" s="48"/>
      <c r="H77" t="s">
        <v>109</v>
      </c>
      <c r="I77">
        <f>SUM(((IFERROR(VLOOKUP('Total Inventario '!$H77,'Total Inventario '!$A$10:$B$43,2,FALSE),0))),(IFERROR((VLOOKUP('Total Inventario '!$H77,'Total Inventario '!$C$10:$D$43,2,FALSE)),0)),((IFERROR(VLOOKUP('Total Inventario '!$H77,'Total Inventario '!$E$10:$G$43,2,FALSE),0))))</f>
        <v>0</v>
      </c>
    </row>
    <row r="78" spans="4:9" x14ac:dyDescent="0.2">
      <c r="D78" s="48"/>
      <c r="F78" s="48"/>
      <c r="H78" t="s">
        <v>96</v>
      </c>
      <c r="I78">
        <f>SUM(((IFERROR(VLOOKUP('Total Inventario '!$H78,'Total Inventario '!$A$10:$B$43,2,FALSE),0))),(IFERROR((VLOOKUP('Total Inventario '!$H78,'Total Inventario '!$C$10:$D$43,2,FALSE)),0)),((IFERROR(VLOOKUP('Total Inventario '!$H78,'Total Inventario '!$E$10:$G$43,2,FALSE),0))))</f>
        <v>0</v>
      </c>
    </row>
    <row r="79" spans="4:9" x14ac:dyDescent="0.2">
      <c r="D79" s="48"/>
      <c r="F79" s="48"/>
      <c r="H79" t="s">
        <v>97</v>
      </c>
      <c r="I79">
        <f>SUM(((IFERROR(VLOOKUP('Total Inventario '!$H79,'Total Inventario '!$A$10:$B$43,2,FALSE),0))),(IFERROR((VLOOKUP('Total Inventario '!$H79,'Total Inventario '!$C$10:$D$43,2,FALSE)),0)),((IFERROR(VLOOKUP('Total Inventario '!$H79,'Total Inventario '!$E$10:$G$43,2,FALSE),0))))</f>
        <v>0</v>
      </c>
    </row>
    <row r="80" spans="4:9" x14ac:dyDescent="0.2">
      <c r="D80" s="48"/>
      <c r="F80" s="48"/>
      <c r="H80" t="s">
        <v>111</v>
      </c>
      <c r="I80">
        <f>SUM(((IFERROR(VLOOKUP('Total Inventario '!$H80,'Total Inventario '!$A$10:$B$43,2,FALSE),0))),(IFERROR((VLOOKUP('Total Inventario '!$H80,'Total Inventario '!$C$10:$D$43,2,FALSE)),0)),((IFERROR(VLOOKUP('Total Inventario '!$H80,'Total Inventario '!$E$10:$G$43,2,FALSE),0))))</f>
        <v>0</v>
      </c>
    </row>
    <row r="81" spans="4:9" x14ac:dyDescent="0.2">
      <c r="D81" s="48"/>
      <c r="F81" s="48"/>
      <c r="H81" t="s">
        <v>112</v>
      </c>
      <c r="I81">
        <f>SUM(((IFERROR(VLOOKUP('Total Inventario '!$H81,'Total Inventario '!$A$10:$B$43,2,FALSE),0))),(IFERROR((VLOOKUP('Total Inventario '!$H81,'Total Inventario '!$C$10:$D$43,2,FALSE)),0)),((IFERROR(VLOOKUP('Total Inventario '!$H81,'Total Inventario '!$E$10:$G$43,2,FALSE),0))))</f>
        <v>0</v>
      </c>
    </row>
    <row r="82" spans="4:9" x14ac:dyDescent="0.2">
      <c r="D82" s="48"/>
      <c r="F82" s="48"/>
      <c r="H82" t="s">
        <v>105</v>
      </c>
      <c r="I82">
        <f>SUM(((IFERROR(VLOOKUP('Total Inventario '!$H82,'Total Inventario '!$A$10:$B$43,2,FALSE),0))),(IFERROR((VLOOKUP('Total Inventario '!$H82,'Total Inventario '!$C$10:$D$43,2,FALSE)),0)),((IFERROR(VLOOKUP('Total Inventario '!$H82,'Total Inventario '!$E$10:$G$43,2,FALSE),0))))</f>
        <v>0</v>
      </c>
    </row>
    <row r="83" spans="4:9" x14ac:dyDescent="0.2">
      <c r="D83" s="48"/>
      <c r="F83" s="48"/>
      <c r="H83" t="s">
        <v>98</v>
      </c>
      <c r="I83">
        <f>SUM(((IFERROR(VLOOKUP('Total Inventario '!$H83,'Total Inventario '!$A$10:$B$43,2,FALSE),0))),(IFERROR((VLOOKUP('Total Inventario '!$H83,'Total Inventario '!$C$10:$D$43,2,FALSE)),0)),((IFERROR(VLOOKUP('Total Inventario '!$H83,'Total Inventario '!$E$10:$G$43,2,FALSE),0))))</f>
        <v>0</v>
      </c>
    </row>
    <row r="84" spans="4:9" x14ac:dyDescent="0.2">
      <c r="D84" s="48"/>
      <c r="F84" s="48"/>
      <c r="H84" t="s">
        <v>113</v>
      </c>
      <c r="I84">
        <f>SUM(((IFERROR(VLOOKUP('Total Inventario '!$H84,'Total Inventario '!$A$10:$B$43,2,FALSE),0))),(IFERROR((VLOOKUP('Total Inventario '!$H84,'Total Inventario '!$C$10:$D$43,2,FALSE)),0)),((IFERROR(VLOOKUP('Total Inventario '!$H84,'Total Inventario '!$E$10:$G$43,2,FALSE),0))))</f>
        <v>0</v>
      </c>
    </row>
    <row r="85" spans="4:9" x14ac:dyDescent="0.2">
      <c r="D85" s="48"/>
      <c r="F85" s="48"/>
      <c r="H85" t="s">
        <v>99</v>
      </c>
      <c r="I85">
        <f>SUM(((IFERROR(VLOOKUP('Total Inventario '!$H85,'Total Inventario '!$A$10:$B$43,2,FALSE),0))),(IFERROR((VLOOKUP('Total Inventario '!$H85,'Total Inventario '!$C$10:$D$43,2,FALSE)),0)),((IFERROR(VLOOKUP('Total Inventario '!$H85,'Total Inventario '!$E$10:$G$43,2,FALSE),0))))</f>
        <v>0</v>
      </c>
    </row>
    <row r="86" spans="4:9" x14ac:dyDescent="0.2">
      <c r="D86" s="48"/>
      <c r="F86" s="48"/>
      <c r="H86" t="s">
        <v>114</v>
      </c>
      <c r="I86">
        <f>SUM(((IFERROR(VLOOKUP('Total Inventario '!$H86,'Total Inventario '!$A$10:$B$43,2,FALSE),0))),(IFERROR((VLOOKUP('Total Inventario '!$H86,'Total Inventario '!$C$10:$D$43,2,FALSE)),0)),((IFERROR(VLOOKUP('Total Inventario '!$H86,'Total Inventario '!$E$10:$G$43,2,FALSE),0))))</f>
        <v>0</v>
      </c>
    </row>
    <row r="87" spans="4:9" x14ac:dyDescent="0.2">
      <c r="D87" s="48"/>
      <c r="F87" s="48"/>
      <c r="H87" t="s">
        <v>100</v>
      </c>
      <c r="I87">
        <f>SUM(((IFERROR(VLOOKUP('Total Inventario '!$H87,'Total Inventario '!$A$10:$B$43,2,FALSE),0))),(IFERROR((VLOOKUP('Total Inventario '!$H87,'Total Inventario '!$C$10:$D$43,2,FALSE)),0)),((IFERROR(VLOOKUP('Total Inventario '!$H87,'Total Inventario '!$E$10:$G$43,2,FALSE),0))))</f>
        <v>0</v>
      </c>
    </row>
    <row r="88" spans="4:9" x14ac:dyDescent="0.2">
      <c r="D88" s="48"/>
      <c r="F88" s="48"/>
      <c r="H88" t="s">
        <v>115</v>
      </c>
      <c r="I88">
        <f>SUM(((IFERROR(VLOOKUP('Total Inventario '!$H88,'Total Inventario '!$A$10:$B$43,2,FALSE),0))),(IFERROR((VLOOKUP('Total Inventario '!$H88,'Total Inventario '!$C$10:$D$43,2,FALSE)),0)),((IFERROR(VLOOKUP('Total Inventario '!$H88,'Total Inventario '!$E$10:$G$43,2,FALSE),0))))</f>
        <v>0</v>
      </c>
    </row>
    <row r="89" spans="4:9" x14ac:dyDescent="0.2">
      <c r="D89" s="48"/>
      <c r="F89" s="48"/>
      <c r="H89" t="s">
        <v>116</v>
      </c>
      <c r="I89">
        <f>SUM(((IFERROR(VLOOKUP('Total Inventario '!$H89,'Total Inventario '!$A$10:$B$43,2,FALSE),0))),(IFERROR((VLOOKUP('Total Inventario '!$H89,'Total Inventario '!$C$10:$D$43,2,FALSE)),0)),((IFERROR(VLOOKUP('Total Inventario '!$H89,'Total Inventario '!$E$10:$G$43,2,FALSE),0))))</f>
        <v>0</v>
      </c>
    </row>
    <row r="90" spans="4:9" x14ac:dyDescent="0.2">
      <c r="D90" s="48"/>
      <c r="F90" s="48"/>
      <c r="H90" t="s">
        <v>118</v>
      </c>
      <c r="I90">
        <f>SUM(((IFERROR(VLOOKUP('Total Inventario '!$H90,'Total Inventario '!$A$10:$B$43,2,FALSE),0))),(IFERROR((VLOOKUP('Total Inventario '!$H90,'Total Inventario '!$C$10:$D$43,2,FALSE)),0)),((IFERROR(VLOOKUP('Total Inventario '!$H90,'Total Inventario '!$E$10:$G$43,2,FALSE),0))))</f>
        <v>0</v>
      </c>
    </row>
    <row r="91" spans="4:9" x14ac:dyDescent="0.2">
      <c r="D91" s="48"/>
      <c r="F91" s="48"/>
      <c r="H91" t="s">
        <v>103</v>
      </c>
      <c r="I91">
        <f>SUM(((IFERROR(VLOOKUP('Total Inventario '!$H91,'Total Inventario '!$A$10:$B$43,2,FALSE),0))),(IFERROR((VLOOKUP('Total Inventario '!$H91,'Total Inventario '!$C$10:$D$43,2,FALSE)),0)),((IFERROR(VLOOKUP('Total Inventario '!$H91,'Total Inventario '!$E$10:$G$43,2,FALSE),0))))</f>
        <v>0</v>
      </c>
    </row>
    <row r="92" spans="4:9" x14ac:dyDescent="0.2">
      <c r="D92" s="48"/>
      <c r="F92" s="48"/>
      <c r="H92" t="s">
        <v>101</v>
      </c>
      <c r="I92">
        <f>SUM(((IFERROR(VLOOKUP('Total Inventario '!$H92,'Total Inventario '!$A$10:$B$43,2,FALSE),0))),(IFERROR((VLOOKUP('Total Inventario '!$H92,'Total Inventario '!$C$10:$D$43,2,FALSE)),0)),((IFERROR(VLOOKUP('Total Inventario '!$H92,'Total Inventario '!$E$10:$G$43,2,FALSE),0))))</f>
        <v>0</v>
      </c>
    </row>
    <row r="93" spans="4:9" x14ac:dyDescent="0.2">
      <c r="D93" s="48"/>
      <c r="F93" s="48"/>
      <c r="H93" t="s">
        <v>102</v>
      </c>
      <c r="I93">
        <f>SUM(((IFERROR(VLOOKUP('Total Inventario '!$H93,'Total Inventario '!$A$10:$B$43,2,FALSE),0))),(IFERROR((VLOOKUP('Total Inventario '!$H93,'Total Inventario '!$C$10:$D$43,2,FALSE)),0)),((IFERROR(VLOOKUP('Total Inventario '!$H93,'Total Inventario '!$E$10:$G$43,2,FALSE),0))))</f>
        <v>0</v>
      </c>
    </row>
    <row r="94" spans="4:9" x14ac:dyDescent="0.2">
      <c r="D94" s="48"/>
      <c r="F94" s="48"/>
      <c r="H94" t="s">
        <v>40</v>
      </c>
      <c r="I94">
        <f>SUM(((IFERROR(VLOOKUP('Total Inventario '!$H94,'Total Inventario '!$A$10:$B$43,2,FALSE),0))),(IFERROR((VLOOKUP('Total Inventario '!$H94,'Total Inventario '!$C$10:$D$43,2,FALSE)),0)),((IFERROR(VLOOKUP('Total Inventario '!$H94,'Total Inventario '!$E$10:$G$43,2,FALSE),0))))</f>
        <v>0</v>
      </c>
    </row>
    <row r="95" spans="4:9" x14ac:dyDescent="0.2">
      <c r="D95" s="48"/>
      <c r="F95" s="48"/>
      <c r="H95" t="s">
        <v>53</v>
      </c>
      <c r="I95">
        <f>SUM(((IFERROR(VLOOKUP('Total Inventario '!$H95,'Total Inventario '!$A$10:$B$43,2,FALSE),0))),(IFERROR((VLOOKUP('Total Inventario '!$H95,'Total Inventario '!$C$10:$D$43,2,FALSE)),0)),((IFERROR(VLOOKUP('Total Inventario '!$H95,'Total Inventario '!$E$10:$G$43,2,FALSE),0))))</f>
        <v>0</v>
      </c>
    </row>
    <row r="96" spans="4:9" x14ac:dyDescent="0.2">
      <c r="D96" s="48"/>
      <c r="F96" s="48"/>
      <c r="H96" t="s">
        <v>41</v>
      </c>
      <c r="I96">
        <f>SUM(((IFERROR(VLOOKUP('Total Inventario '!$H96,'Total Inventario '!$A$10:$B$43,2,FALSE),0))),(IFERROR((VLOOKUP('Total Inventario '!$H96,'Total Inventario '!$C$10:$D$43,2,FALSE)),0)),((IFERROR(VLOOKUP('Total Inventario '!$H96,'Total Inventario '!$E$10:$G$43,2,FALSE),0))))</f>
        <v>0</v>
      </c>
    </row>
    <row r="97" spans="4:9" x14ac:dyDescent="0.2">
      <c r="D97" s="48"/>
      <c r="F97" s="48"/>
      <c r="H97" t="s">
        <v>85</v>
      </c>
      <c r="I97">
        <f>SUM(((IFERROR(VLOOKUP('Total Inventario '!$H97,'Total Inventario '!$A$10:$B$43,2,FALSE),0))),(IFERROR((VLOOKUP('Total Inventario '!$H97,'Total Inventario '!$C$10:$D$43,2,FALSE)),0)),((IFERROR(VLOOKUP('Total Inventario '!$H97,'Total Inventario '!$E$10:$G$43,2,FALSE),0))))</f>
        <v>0</v>
      </c>
    </row>
    <row r="98" spans="4:9" x14ac:dyDescent="0.2">
      <c r="D98" s="48"/>
      <c r="F98" s="48"/>
      <c r="H98" t="s">
        <v>84</v>
      </c>
      <c r="I98">
        <f>SUM(((IFERROR(VLOOKUP('Total Inventario '!$H98,'Total Inventario '!$A$10:$B$43,2,FALSE),0))),(IFERROR((VLOOKUP('Total Inventario '!$H98,'Total Inventario '!$C$10:$D$43,2,FALSE)),0)),((IFERROR(VLOOKUP('Total Inventario '!$H98,'Total Inventario '!$E$10:$G$43,2,FALSE),0))))</f>
        <v>0</v>
      </c>
    </row>
    <row r="99" spans="4:9" x14ac:dyDescent="0.2">
      <c r="D99" s="48"/>
      <c r="F99" s="48"/>
      <c r="H99" t="s">
        <v>90</v>
      </c>
      <c r="I99">
        <f>SUM(((IFERROR(VLOOKUP('Total Inventario '!$H99,'Total Inventario '!$A$10:$B$43,2,FALSE),0))),(IFERROR((VLOOKUP('Total Inventario '!$H99,'Total Inventario '!$C$10:$D$43,2,FALSE)),0)),((IFERROR(VLOOKUP('Total Inventario '!$H99,'Total Inventario '!$E$10:$G$43,2,FALSE),0))))</f>
        <v>0</v>
      </c>
    </row>
    <row r="100" spans="4:9" x14ac:dyDescent="0.2">
      <c r="D100" s="48"/>
      <c r="F100" s="48"/>
      <c r="H100" t="s">
        <v>82</v>
      </c>
      <c r="I100">
        <f>SUM(((IFERROR(VLOOKUP('Total Inventario '!$H100,'Total Inventario '!$A$10:$B$43,2,FALSE),0))),(IFERROR((VLOOKUP('Total Inventario '!$H100,'Total Inventario '!$C$10:$D$43,2,FALSE)),0)),((IFERROR(VLOOKUP('Total Inventario '!$H100,'Total Inventario '!$E$10:$G$43,2,FALSE),0))))</f>
        <v>0</v>
      </c>
    </row>
    <row r="101" spans="4:9" x14ac:dyDescent="0.2">
      <c r="D101" s="48"/>
      <c r="F101" s="48"/>
      <c r="H101" t="s">
        <v>87</v>
      </c>
      <c r="I101">
        <f>SUM(((IFERROR(VLOOKUP('Total Inventario '!$H101,'Total Inventario '!$A$10:$B$43,2,FALSE),0))),(IFERROR((VLOOKUP('Total Inventario '!$H101,'Total Inventario '!$C$10:$D$43,2,FALSE)),0)),((IFERROR(VLOOKUP('Total Inventario '!$H101,'Total Inventario '!$E$10:$G$43,2,FALSE),0))))</f>
        <v>0</v>
      </c>
    </row>
    <row r="102" spans="4:9" x14ac:dyDescent="0.2">
      <c r="D102" s="48"/>
      <c r="F102" s="48"/>
      <c r="H102" t="s">
        <v>81</v>
      </c>
      <c r="I102">
        <f>SUM(((IFERROR(VLOOKUP('Total Inventario '!$H102,'Total Inventario '!$A$10:$B$43,2,FALSE),0))),(IFERROR((VLOOKUP('Total Inventario '!$H102,'Total Inventario '!$C$10:$D$43,2,FALSE)),0)),((IFERROR(VLOOKUP('Total Inventario '!$H102,'Total Inventario '!$E$10:$G$43,2,FALSE),0))))</f>
        <v>0</v>
      </c>
    </row>
    <row r="103" spans="4:9" x14ac:dyDescent="0.2">
      <c r="D103" s="48"/>
      <c r="F103" s="48"/>
      <c r="H103" t="s">
        <v>86</v>
      </c>
      <c r="I103">
        <f>SUM(((IFERROR(VLOOKUP('Total Inventario '!$H103,'Total Inventario '!$A$10:$B$43,2,FALSE),0))),(IFERROR((VLOOKUP('Total Inventario '!$H103,'Total Inventario '!$C$10:$D$43,2,FALSE)),0)),((IFERROR(VLOOKUP('Total Inventario '!$H103,'Total Inventario '!$E$10:$G$43,2,FALSE),0))))</f>
        <v>0</v>
      </c>
    </row>
    <row r="104" spans="4:9" x14ac:dyDescent="0.2">
      <c r="D104" s="48"/>
      <c r="F104" s="48"/>
      <c r="H104" t="s">
        <v>83</v>
      </c>
      <c r="I104">
        <f>SUM(((IFERROR(VLOOKUP('Total Inventario '!$H104,'Total Inventario '!$A$10:$B$43,2,FALSE),0))),(IFERROR((VLOOKUP('Total Inventario '!$H104,'Total Inventario '!$C$10:$D$43,2,FALSE)),0)),((IFERROR(VLOOKUP('Total Inventario '!$H104,'Total Inventario '!$E$10:$G$43,2,FALSE),0))))</f>
        <v>0</v>
      </c>
    </row>
    <row r="105" spans="4:9" x14ac:dyDescent="0.2">
      <c r="D105" s="48"/>
      <c r="F105" s="48"/>
      <c r="H105" t="s">
        <v>88</v>
      </c>
      <c r="I105">
        <f>SUM(((IFERROR(VLOOKUP('Total Inventario '!$H105,'Total Inventario '!$A$10:$B$43,2,FALSE),0))),(IFERROR((VLOOKUP('Total Inventario '!$H105,'Total Inventario '!$C$10:$D$43,2,FALSE)),0)),((IFERROR(VLOOKUP('Total Inventario '!$H105,'Total Inventario '!$E$10:$G$43,2,FALSE),0))))</f>
        <v>0</v>
      </c>
    </row>
    <row r="106" spans="4:9" x14ac:dyDescent="0.2">
      <c r="D106" s="48"/>
      <c r="F106" s="48"/>
      <c r="H106" t="s">
        <v>119</v>
      </c>
      <c r="I106">
        <f>SUM(((IFERROR(VLOOKUP('Total Inventario '!$H106,'Total Inventario '!$A$10:$B$43,2,FALSE),0))),(IFERROR((VLOOKUP('Total Inventario '!$H106,'Total Inventario '!$C$10:$D$43,2,FALSE)),0)),((IFERROR(VLOOKUP('Total Inventario '!$H106,'Total Inventario '!$E$10:$G$43,2,FALSE),0))))</f>
        <v>0</v>
      </c>
    </row>
    <row r="107" spans="4:9" x14ac:dyDescent="0.2">
      <c r="D107" s="48"/>
      <c r="F107" s="48"/>
      <c r="H107" t="s">
        <v>127</v>
      </c>
      <c r="I107">
        <f>SUM(((IFERROR(VLOOKUP('Total Inventario '!$H107,'Total Inventario '!$A$10:$B$43,2,FALSE),0))),(IFERROR((VLOOKUP('Total Inventario '!$H107,'Total Inventario '!$C$10:$D$43,2,FALSE)),0)),((IFERROR(VLOOKUP('Total Inventario '!$H107,'Total Inventario '!$E$10:$G$43,2,FALSE),0))))</f>
        <v>0</v>
      </c>
    </row>
    <row r="108" spans="4:9" x14ac:dyDescent="0.2">
      <c r="D108" s="48"/>
      <c r="F108" s="48"/>
      <c r="H108" t="s">
        <v>51</v>
      </c>
      <c r="I108">
        <f>SUM(((IFERROR(VLOOKUP('Total Inventario '!$H108,'Total Inventario '!$A$10:$B$43,2,FALSE),0))),(IFERROR((VLOOKUP('Total Inventario '!$H108,'Total Inventario '!$C$10:$D$43,2,FALSE)),0)),((IFERROR(VLOOKUP('Total Inventario '!$H108,'Total Inventario '!$E$10:$G$43,2,FALSE),0))))</f>
        <v>0</v>
      </c>
    </row>
    <row r="109" spans="4:9" x14ac:dyDescent="0.2">
      <c r="D109" s="48"/>
      <c r="F109" s="48"/>
      <c r="H109" t="s">
        <v>129</v>
      </c>
      <c r="I109">
        <f>SUM(((IFERROR(VLOOKUP('Total Inventario '!$H109,'Total Inventario '!$A$10:$B$43,2,FALSE),0))),(IFERROR((VLOOKUP('Total Inventario '!$H109,'Total Inventario '!$C$10:$D$43,2,FALSE)),0)),((IFERROR(VLOOKUP('Total Inventario '!$H109,'Total Inventario '!$E$10:$G$43,2,FALSE),0))))</f>
        <v>0</v>
      </c>
    </row>
    <row r="110" spans="4:9" x14ac:dyDescent="0.2">
      <c r="D110" s="48"/>
      <c r="F110" s="48"/>
      <c r="H110" t="s">
        <v>130</v>
      </c>
      <c r="I110">
        <f>SUM(((IFERROR(VLOOKUP('Total Inventario '!$H110,'Total Inventario '!$A$10:$B$43,2,FALSE),0))),(IFERROR((VLOOKUP('Total Inventario '!$H110,'Total Inventario '!$C$10:$D$43,2,FALSE)),0)),((IFERROR(VLOOKUP('Total Inventario '!$H110,'Total Inventario '!$E$10:$G$43,2,FALSE),0))))</f>
        <v>0</v>
      </c>
    </row>
    <row r="111" spans="4:9" x14ac:dyDescent="0.2">
      <c r="D111" s="48"/>
      <c r="F111" s="48"/>
      <c r="H111" t="s">
        <v>126</v>
      </c>
      <c r="I111">
        <f>SUM(((IFERROR(VLOOKUP('Total Inventario '!$H111,'Total Inventario '!$A$10:$B$43,2,FALSE),0))),(IFERROR((VLOOKUP('Total Inventario '!$H111,'Total Inventario '!$C$10:$D$43,2,FALSE)),0)),((IFERROR(VLOOKUP('Total Inventario '!$H111,'Total Inventario '!$E$10:$G$43,2,FALSE),0))))</f>
        <v>0</v>
      </c>
    </row>
    <row r="112" spans="4:9" x14ac:dyDescent="0.2">
      <c r="D112" s="48"/>
      <c r="F112" s="48"/>
      <c r="H112" t="s">
        <v>89</v>
      </c>
      <c r="I112">
        <f>SUM(((IFERROR(VLOOKUP('Total Inventario '!$H112,'Total Inventario '!$A$10:$B$43,2,FALSE),0))),(IFERROR((VLOOKUP('Total Inventario '!$H112,'Total Inventario '!$C$10:$D$43,2,FALSE)),0)),((IFERROR(VLOOKUP('Total Inventario '!$H112,'Total Inventario '!$E$10:$G$43,2,FALSE),0))))</f>
        <v>0</v>
      </c>
    </row>
    <row r="113" spans="1:9" x14ac:dyDescent="0.2">
      <c r="D113" s="48"/>
      <c r="F113" s="48"/>
      <c r="H113" t="s">
        <v>80</v>
      </c>
      <c r="I113">
        <f>SUM(((IFERROR(VLOOKUP('Total Inventario '!$H113,'Total Inventario '!$A$10:$B$43,2,FALSE),0))),(IFERROR((VLOOKUP('Total Inventario '!$H113,'Total Inventario '!$C$10:$D$43,2,FALSE)),0)),((IFERROR(VLOOKUP('Total Inventario '!$H113,'Total Inventario '!$E$10:$G$43,2,FALSE),0))))</f>
        <v>0</v>
      </c>
    </row>
    <row r="114" spans="1:9" x14ac:dyDescent="0.2">
      <c r="F114" s="48"/>
    </row>
    <row r="115" spans="1:9" x14ac:dyDescent="0.2">
      <c r="F115" s="48"/>
    </row>
    <row r="121" spans="1:9" x14ac:dyDescent="0.2">
      <c r="A121" t="str">
        <f>IFERROR(INDEX('Recargas-Extintores'!$D$10:$D$24, MATCH(0, INDEX(COUNTIF($A$9:A120, 'Recargas-Extintores'!$D$10:$D$24), 0, 0), 0)), "")</f>
        <v/>
      </c>
      <c r="B121" s="8" t="str">
        <f>IF((SUMIFS('Recargas-Extintores'!$E$10:$E$24,'Recargas-Extintores'!$D$10:$D$24,#REF!))=0,"",(SUMIFS('Recargas-Extintores'!$E$10:$E$24,'Recargas-Extintores'!$D$10:$D$24,#REF!)))</f>
        <v/>
      </c>
    </row>
    <row r="122" spans="1:9" x14ac:dyDescent="0.2">
      <c r="A122" t="str">
        <f>IFERROR(INDEX('Recargas-Extintores'!$D$10:$D$24, MATCH(0, INDEX(COUNTIF($A$9:A121, 'Recargas-Extintores'!$D$10:$D$24), 0, 0), 0)), "")</f>
        <v/>
      </c>
      <c r="B122" s="8" t="str">
        <f>IF((SUMIFS('Recargas-Extintores'!$E$10:$E$24,'Recargas-Extintores'!$D$10:$D$24,#REF!))=0,"",(SUMIFS('Recargas-Extintores'!$E$10:$E$24,'Recargas-Extintores'!$D$10:$D$24,#REF!)))</f>
        <v/>
      </c>
    </row>
    <row r="123" spans="1:9" x14ac:dyDescent="0.2">
      <c r="A123" t="str">
        <f>IFERROR(INDEX('Recargas-Extintores'!$D$10:$D$24, MATCH(0, INDEX(COUNTIF($A$9:A122, 'Recargas-Extintores'!$D$10:$D$24), 0, 0), 0)), "")</f>
        <v/>
      </c>
      <c r="B123" s="8" t="str">
        <f>IF((SUMIFS('Recargas-Extintores'!$E$10:$E$24,'Recargas-Extintores'!$D$10:$D$24,#REF!))=0,"",(SUMIFS('Recargas-Extintores'!$E$10:$E$24,'Recargas-Extintores'!$D$10:$D$24,#REF!)))</f>
        <v/>
      </c>
    </row>
    <row r="124" spans="1:9" x14ac:dyDescent="0.2">
      <c r="A124" t="str">
        <f>IFERROR(INDEX('Recargas-Extintores'!$D$10:$D$24, MATCH(0, INDEX(COUNTIF($A$9:A113, 'Recargas-Extintores'!$D$10:$D$24), 0, 0), 0)), "")</f>
        <v/>
      </c>
      <c r="B124" s="8" t="str">
        <f>IF((SUMIFS('Recargas-Extintores'!$E$10:$E$24,'Recargas-Extintores'!$D$10:$D$24,#REF!))=0,"",(SUMIFS('Recargas-Extintores'!$E$10:$E$24,'Recargas-Extintores'!$D$10:$D$24,#REF!)))</f>
        <v/>
      </c>
    </row>
  </sheetData>
  <sheetProtection sheet="1" scenarios="1" pivotTables="0"/>
  <dataConsolidate link="1">
    <dataRefs count="3">
      <dataRef ref="A7:B73" sheet="Total de fugas por tipo de Gas"/>
      <dataRef ref="C7:D73" sheet="Total de fugas por tipo de Gas"/>
      <dataRef ref="E7:F73" sheet="Total de fugas por tipo de Gas"/>
    </dataRefs>
  </dataConsolidate>
  <mergeCells count="5">
    <mergeCell ref="B1:B2"/>
    <mergeCell ref="A4:M5"/>
    <mergeCell ref="A8:B8"/>
    <mergeCell ref="C8:D8"/>
    <mergeCell ref="E8:G8"/>
  </mergeCells>
  <hyperlinks>
    <hyperlink ref="B1" location="MENU!A1" display="Regresar"/>
    <hyperlink ref="K8" location="'Grafico Inventario'!A1" display="Grafico"/>
  </hyperlinks>
  <pageMargins left="0.7" right="0.7" top="0.75" bottom="0.75" header="0.3" footer="0.3"/>
  <pageSetup orientation="portrait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"/>
  <sheetViews>
    <sheetView showGridLines="0" showRowColHeaders="0" workbookViewId="0">
      <selection activeCell="B30" sqref="B30"/>
    </sheetView>
  </sheetViews>
  <sheetFormatPr baseColWidth="10" defaultRowHeight="12.75" x14ac:dyDescent="0.2"/>
  <cols>
    <col min="1" max="1" width="14.140625" bestFit="1" customWidth="1"/>
    <col min="2" max="2" width="23" bestFit="1" customWidth="1"/>
  </cols>
  <sheetData>
    <row r="1" spans="1:13" x14ac:dyDescent="0.2">
      <c r="B1" s="170" t="s">
        <v>147</v>
      </c>
    </row>
    <row r="2" spans="1:13" x14ac:dyDescent="0.2">
      <c r="B2" s="170"/>
    </row>
    <row r="3" spans="1:13" x14ac:dyDescent="0.2">
      <c r="B3" s="8"/>
    </row>
    <row r="4" spans="1:13" x14ac:dyDescent="0.2">
      <c r="A4" s="183" t="s">
        <v>239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</row>
    <row r="5" spans="1:13" x14ac:dyDescent="0.2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</row>
    <row r="6" spans="1:13" x14ac:dyDescent="0.2">
      <c r="A6" s="142" t="s">
        <v>237</v>
      </c>
    </row>
    <row r="8" spans="1:13" ht="15" x14ac:dyDescent="0.25">
      <c r="A8" s="187" t="s">
        <v>166</v>
      </c>
      <c r="B8" s="187"/>
    </row>
    <row r="9" spans="1:13" x14ac:dyDescent="0.2">
      <c r="A9" s="148"/>
      <c r="B9" s="148"/>
    </row>
    <row r="10" spans="1:13" x14ac:dyDescent="0.2">
      <c r="A10" s="145" t="s">
        <v>157</v>
      </c>
      <c r="B10" s="149" t="s">
        <v>165</v>
      </c>
    </row>
    <row r="11" spans="1:13" x14ac:dyDescent="0.2">
      <c r="A11" s="146" t="s">
        <v>164</v>
      </c>
      <c r="B11" s="147"/>
    </row>
  </sheetData>
  <mergeCells count="3">
    <mergeCell ref="A8:B8"/>
    <mergeCell ref="B1:B2"/>
    <mergeCell ref="A4:M5"/>
  </mergeCells>
  <hyperlinks>
    <hyperlink ref="B1" location="MENU!A1" display="Regresar"/>
  </hyperlinks>
  <pageMargins left="0.7" right="0.7" top="0.75" bottom="0.75" header="0.3" footer="0.3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O124"/>
  <sheetViews>
    <sheetView showGridLines="0" showRowColHeaders="0" zoomScale="85" zoomScaleNormal="85" workbookViewId="0">
      <selection activeCell="B1" sqref="B1:B2"/>
    </sheetView>
  </sheetViews>
  <sheetFormatPr baseColWidth="10" defaultRowHeight="12.75" x14ac:dyDescent="0.2"/>
  <cols>
    <col min="1" max="1" width="19.5703125" bestFit="1" customWidth="1"/>
    <col min="2" max="2" width="23" style="8" customWidth="1"/>
    <col min="3" max="3" width="20.7109375" style="8" hidden="1" customWidth="1"/>
    <col min="4" max="4" width="26" customWidth="1"/>
    <col min="5" max="5" width="21.7109375" customWidth="1"/>
    <col min="6" max="6" width="20.5703125" hidden="1" customWidth="1"/>
    <col min="7" max="7" width="15" customWidth="1"/>
    <col min="8" max="8" width="22" customWidth="1"/>
    <col min="9" max="9" width="19.5703125" hidden="1" customWidth="1"/>
    <col min="10" max="10" width="33.5703125" hidden="1" customWidth="1"/>
    <col min="11" max="11" width="17.42578125" hidden="1" customWidth="1"/>
    <col min="13" max="13" width="19" bestFit="1" customWidth="1"/>
    <col min="14" max="14" width="23.7109375" bestFit="1" customWidth="1"/>
  </cols>
  <sheetData>
    <row r="1" spans="1:15" x14ac:dyDescent="0.2">
      <c r="B1" s="170" t="s">
        <v>147</v>
      </c>
    </row>
    <row r="2" spans="1:15" x14ac:dyDescent="0.2">
      <c r="B2" s="170"/>
    </row>
    <row r="4" spans="1:15" ht="12.75" customHeight="1" x14ac:dyDescent="0.2">
      <c r="A4" s="183" t="s">
        <v>175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 ht="12.75" customHeight="1" x14ac:dyDescent="0.2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 x14ac:dyDescent="0.2">
      <c r="B6"/>
      <c r="C6"/>
    </row>
    <row r="7" spans="1:15" ht="13.5" thickBot="1" x14ac:dyDescent="0.25">
      <c r="B7"/>
      <c r="C7"/>
    </row>
    <row r="8" spans="1:15" ht="16.5" thickTop="1" thickBot="1" x14ac:dyDescent="0.3">
      <c r="A8" s="184" t="s">
        <v>156</v>
      </c>
      <c r="B8" s="185"/>
      <c r="C8" s="49"/>
      <c r="D8" s="185" t="s">
        <v>158</v>
      </c>
      <c r="E8" s="185"/>
      <c r="F8" s="49"/>
      <c r="G8" s="186" t="s">
        <v>159</v>
      </c>
      <c r="H8" s="186"/>
      <c r="I8" s="186"/>
      <c r="J8" s="3" t="s">
        <v>157</v>
      </c>
      <c r="K8" s="3" t="s">
        <v>162</v>
      </c>
      <c r="M8" s="150" t="s">
        <v>240</v>
      </c>
    </row>
    <row r="9" spans="1:15" ht="26.25" thickTop="1" x14ac:dyDescent="0.2">
      <c r="A9" s="18" t="s">
        <v>157</v>
      </c>
      <c r="B9" s="50" t="s">
        <v>160</v>
      </c>
      <c r="C9" s="51" t="s">
        <v>167</v>
      </c>
      <c r="D9" s="18" t="s">
        <v>157</v>
      </c>
      <c r="E9" s="50" t="s">
        <v>160</v>
      </c>
      <c r="F9" s="51" t="s">
        <v>167</v>
      </c>
      <c r="G9" s="50" t="s">
        <v>157</v>
      </c>
      <c r="H9" s="52" t="s">
        <v>160</v>
      </c>
      <c r="I9" s="52" t="s">
        <v>167</v>
      </c>
      <c r="J9" t="s">
        <v>39</v>
      </c>
      <c r="K9">
        <f>SUM(((IFERROR(VLOOKUP('Total de fugas por tipo de Gas'!$J9,'Total de fugas por tipo de Gas'!$A$10:$C$42,2,FALSE),0))),(IFERROR((VLOOKUP('Total de fugas por tipo de Gas'!$J9,'Total de fugas por tipo de Gas'!$D$10:$F$42,2,FALSE)),0)),((IFERROR(VLOOKUP('Total de fugas por tipo de Gas'!$J9,'Total de fugas por tipo de Gas'!$G$10:$I$42,2,FALSE),0))))</f>
        <v>0</v>
      </c>
    </row>
    <row r="10" spans="1:15" x14ac:dyDescent="0.2">
      <c r="A10">
        <f>IFERROR(INDEX('Recargas-Extintores'!$D$10:$D$24, MATCH(0, INDEX(COUNTIF($A$9:A9, 'Recargas-Extintores'!$D$10:$D$24), 0, 0), 0)), "")</f>
        <v>0</v>
      </c>
      <c r="B10" s="8" t="str">
        <f>IF((SUMIFS('Recargas-Extintores'!$E$10:$E$1000,'Recargas-Extintores'!$D$10:$D$1000,'Total de fugas por tipo de Gas'!$A10))=0,"",(SUMIFS('Recargas-Extintores'!$E$10:$E$1000,'Recargas-Extintores'!$D$10:$D$1000,'Total de fugas por tipo de Gas'!$A10)))</f>
        <v/>
      </c>
      <c r="C10" s="8" t="str">
        <f>IFERROR((((VLOOKUP('Total de fugas por tipo de Gas'!$A10,#REF!,2,FALSE))*'Total de fugas por tipo de Gas'!$B10))/1000,"")</f>
        <v/>
      </c>
      <c r="D10">
        <f>IFERROR(INDEX('Refri-AC-Recargas'!$E$11:$E$22, MATCH(0, INDEX(COUNTIF($D$9:D9, 'Refri-AC-Recargas'!$E$11:$E$22), 0, 0), 0)), "")</f>
        <v>0</v>
      </c>
      <c r="E10" s="48" t="str">
        <f>IF((SUMIFS('Refri-AC-Recargas'!$F$11:$F$1000,'Refri-AC-Recargas'!$E$11:$E$1000,'Total de fugas por tipo de Gas'!$D10))=0,"",(SUMIFS('Refri-AC-Recargas'!$F$11:$F$1000,'Refri-AC-Recargas'!$E$11:$E$1000,'Total de fugas por tipo de Gas'!$D10)))</f>
        <v/>
      </c>
      <c r="F10" s="48" t="str">
        <f>IFERROR((((VLOOKUP('Total de fugas por tipo de Gas'!$D10,#REF!,2,FALSE))*'Total de fugas por tipo de Gas'!$E10))/1000,"")</f>
        <v/>
      </c>
      <c r="G10">
        <f>IFERROR(INDEX('Vehículos-Recargas'!$D$10:$D$24, MATCH(0, INDEX(COUNTIF($G$9:G9, 'Vehículos-Recargas'!$D$10:$D$24), 0, 0), 0)), "")</f>
        <v>0</v>
      </c>
      <c r="H10" s="48" t="str">
        <f>IF((SUMIFS('Vehículos-Recargas'!$E$10:$E$1000,'Vehículos-Recargas'!$D$10:$D$1000,'Total de fugas por tipo de Gas'!$G10))=0,"",(SUMIFS('Vehículos-Recargas'!$E$10:$E$1000,'Vehículos-Recargas'!$D$10:$D$1000,'Total de fugas por tipo de Gas'!$G10)))</f>
        <v/>
      </c>
      <c r="J10" t="s">
        <v>142</v>
      </c>
      <c r="K10">
        <f>SUM(((IFERROR(VLOOKUP('Total de fugas por tipo de Gas'!$J10,'Total de fugas por tipo de Gas'!$A$10:$C$42,2,FALSE),0))),(IFERROR((VLOOKUP('Total de fugas por tipo de Gas'!$J10,'Total de fugas por tipo de Gas'!$D$10:$F$42,2,FALSE)),0)),((IFERROR(VLOOKUP('Total de fugas por tipo de Gas'!$J10,'Total de fugas por tipo de Gas'!$G$10:$I$42,2,FALSE),0))))</f>
        <v>0</v>
      </c>
    </row>
    <row r="11" spans="1:15" x14ac:dyDescent="0.2">
      <c r="A11" t="str">
        <f>IFERROR(INDEX('Recargas-Extintores'!$D$10:$D$24, MATCH(0, INDEX(COUNTIF($A$9:A10, 'Recargas-Extintores'!$D$10:$D$24), 0, 0), 0)), "")</f>
        <v/>
      </c>
      <c r="B11" s="8" t="str">
        <f>IF((SUMIFS('Recargas-Extintores'!$E$10:$E$1000,'Recargas-Extintores'!$D$10:$D$1000,'Total de fugas por tipo de Gas'!$A11))=0,"",(SUMIFS('Recargas-Extintores'!$E$10:$E$1000,'Recargas-Extintores'!$D$10:$D$1000,'Total de fugas por tipo de Gas'!$A11)))</f>
        <v/>
      </c>
      <c r="C11" s="8" t="str">
        <f>IFERROR((((VLOOKUP('Total de fugas por tipo de Gas'!$A11,#REF!,2,FALSE))*'Total de fugas por tipo de Gas'!$B11))/1000,"")</f>
        <v/>
      </c>
      <c r="D11" t="str">
        <f>IFERROR(INDEX('Refri-AC-Recargas'!$E$11:$E$22, MATCH(0, INDEX(COUNTIF($D$9:D10, 'Refri-AC-Recargas'!$E$11:$E$22), 0, 0), 0)), "")</f>
        <v/>
      </c>
      <c r="E11" s="48" t="str">
        <f>IF((SUMIFS('Refri-AC-Recargas'!$F$11:$F$1000,'Refri-AC-Recargas'!$E$11:$E$1000,'Total de fugas por tipo de Gas'!$D11))=0,"",(SUMIFS('Refri-AC-Recargas'!$F$11:$F$1000,'Refri-AC-Recargas'!$E$11:$E$1000,'Total de fugas por tipo de Gas'!$D11)))</f>
        <v/>
      </c>
      <c r="F11" s="48" t="str">
        <f>IFERROR((((VLOOKUP('Total de fugas por tipo de Gas'!$D11,#REF!,2,FALSE))*'Total de fugas por tipo de Gas'!$E11))/1000,"")</f>
        <v/>
      </c>
      <c r="G11" t="str">
        <f>IFERROR(INDEX('Vehículos-Recargas'!$D$10:$D$24, MATCH(0, INDEX(COUNTIF($G$9:G10, 'Vehículos-Recargas'!$D$10:$D$24), 0, 0), 0)), "")</f>
        <v/>
      </c>
      <c r="H11" s="48" t="str">
        <f>IF((SUMIFS('Vehículos-Recargas'!$E$10:$E$1000,'Vehículos-Recargas'!$D$10:$D$1000,'Total de fugas por tipo de Gas'!$G11))=0,"",(SUMIFS('Vehículos-Recargas'!$E$10:$E$1000,'Vehículos-Recargas'!$D$10:$D$1000,'Total de fugas por tipo de Gas'!$G11)))</f>
        <v/>
      </c>
      <c r="J11" t="s">
        <v>52</v>
      </c>
      <c r="K11">
        <f>SUM(((IFERROR(VLOOKUP('Total de fugas por tipo de Gas'!$J11,'Total de fugas por tipo de Gas'!$A$10:$C$42,2,FALSE),0))),(IFERROR((VLOOKUP('Total de fugas por tipo de Gas'!$J11,'Total de fugas por tipo de Gas'!$D$10:$F$42,2,FALSE)),0)),((IFERROR(VLOOKUP('Total de fugas por tipo de Gas'!$J11,'Total de fugas por tipo de Gas'!$G$10:$I$42,2,FALSE),0))))</f>
        <v>0</v>
      </c>
    </row>
    <row r="12" spans="1:15" x14ac:dyDescent="0.2">
      <c r="A12" t="str">
        <f>IFERROR(INDEX('Recargas-Extintores'!$D$10:$D$24, MATCH(0, INDEX(COUNTIF($A$9:A11, 'Recargas-Extintores'!$D$10:$D$24), 0, 0), 0)), "")</f>
        <v/>
      </c>
      <c r="B12" s="8" t="str">
        <f>IF((SUMIFS('Recargas-Extintores'!$E$10:$E$1000,'Recargas-Extintores'!$D$10:$D$1000,'Total de fugas por tipo de Gas'!$A12))=0,"",(SUMIFS('Recargas-Extintores'!$E$10:$E$1000,'Recargas-Extintores'!$D$10:$D$1000,'Total de fugas por tipo de Gas'!$A12)))</f>
        <v/>
      </c>
      <c r="C12" s="8" t="str">
        <f>IFERROR((((VLOOKUP('Total de fugas por tipo de Gas'!$A12,#REF!,2,FALSE))*'Total de fugas por tipo de Gas'!$B12))/1000,"")</f>
        <v/>
      </c>
      <c r="D12" t="str">
        <f>IFERROR(INDEX('Refri-AC-Recargas'!$E$11:$E$22, MATCH(0, INDEX(COUNTIF($D$9:D11, 'Refri-AC-Recargas'!$E$11:$E$22), 0, 0), 0)), "")</f>
        <v/>
      </c>
      <c r="E12" s="48" t="str">
        <f>IF((SUMIFS('Refri-AC-Recargas'!$F$11:$F$1000,'Refri-AC-Recargas'!$E$11:$E$1000,'Total de fugas por tipo de Gas'!$D12))=0,"",(SUMIFS('Refri-AC-Recargas'!$F$11:$F$1000,'Refri-AC-Recargas'!$E$11:$E$1000,'Total de fugas por tipo de Gas'!$D12)))</f>
        <v/>
      </c>
      <c r="F12" s="48" t="str">
        <f>IFERROR((((VLOOKUP('Total de fugas por tipo de Gas'!$D12,#REF!,2,FALSE))*'Total de fugas por tipo de Gas'!$E12))/1000,"")</f>
        <v/>
      </c>
      <c r="G12" t="str">
        <f>IFERROR(INDEX('Vehículos-Recargas'!$D$10:$D$24, MATCH(0, INDEX(COUNTIF($G$9:G11, 'Vehículos-Recargas'!$D$10:$D$24), 0, 0), 0)), "")</f>
        <v/>
      </c>
      <c r="H12" s="48" t="str">
        <f>IF((SUMIFS('Vehículos-Recargas'!$E$10:$E$1000,'Vehículos-Recargas'!$D$10:$D$1000,'Total de fugas por tipo de Gas'!$G12))=0,"",(SUMIFS('Vehículos-Recargas'!$E$10:$E$1000,'Vehículos-Recargas'!$D$10:$D$1000,'Total de fugas por tipo de Gas'!$G12)))</f>
        <v/>
      </c>
      <c r="J12" t="s">
        <v>143</v>
      </c>
      <c r="K12">
        <f>SUM(((IFERROR(VLOOKUP('Total de fugas por tipo de Gas'!$J12,'Total de fugas por tipo de Gas'!$A$10:$C$42,2,FALSE),0))),(IFERROR((VLOOKUP('Total de fugas por tipo de Gas'!$J12,'Total de fugas por tipo de Gas'!$D$10:$F$42,2,FALSE)),0)),((IFERROR(VLOOKUP('Total de fugas por tipo de Gas'!$J12,'Total de fugas por tipo de Gas'!$G$10:$I$42,2,FALSE),0))))</f>
        <v>0</v>
      </c>
    </row>
    <row r="13" spans="1:15" x14ac:dyDescent="0.2">
      <c r="A13" t="str">
        <f>IFERROR(INDEX('Recargas-Extintores'!$D$10:$D$24, MATCH(0, INDEX(COUNTIF($A$9:A12, 'Recargas-Extintores'!$D$10:$D$24), 0, 0), 0)), "")</f>
        <v/>
      </c>
      <c r="B13" s="8" t="str">
        <f>IF((SUMIFS('Recargas-Extintores'!$E$10:$E$1000,'Recargas-Extintores'!$D$10:$D$1000,'Total de fugas por tipo de Gas'!$A13))=0,"",(SUMIFS('Recargas-Extintores'!$E$10:$E$1000,'Recargas-Extintores'!$D$10:$D$1000,'Total de fugas por tipo de Gas'!$A13)))</f>
        <v/>
      </c>
      <c r="C13" s="8" t="str">
        <f>IFERROR((((VLOOKUP('Total de fugas por tipo de Gas'!$A13,#REF!,2,FALSE))*'Total de fugas por tipo de Gas'!$B13))/1000,"")</f>
        <v/>
      </c>
      <c r="D13" t="str">
        <f>IFERROR(INDEX('Refri-AC-Recargas'!$E$11:$E$22, MATCH(0, INDEX(COUNTIF($D$9:D12, 'Refri-AC-Recargas'!$E$11:$E$22), 0, 0), 0)), "")</f>
        <v/>
      </c>
      <c r="E13" s="48" t="str">
        <f>IF((SUMIFS('Refri-AC-Recargas'!$F$11:$F$1000,'Refri-AC-Recargas'!$E$11:$E$1000,'Total de fugas por tipo de Gas'!$D13))=0,"",(SUMIFS('Refri-AC-Recargas'!$F$11:$F$1000,'Refri-AC-Recargas'!$E$11:$E$1000,'Total de fugas por tipo de Gas'!$D13)))</f>
        <v/>
      </c>
      <c r="F13" s="48" t="str">
        <f>IFERROR((((VLOOKUP('Total de fugas por tipo de Gas'!$D13,#REF!,2,FALSE))*'Total de fugas por tipo de Gas'!$E13))/1000,"")</f>
        <v/>
      </c>
      <c r="G13" t="str">
        <f>IFERROR(INDEX('Vehículos-Recargas'!$D$10:$D$24, MATCH(0, INDEX(COUNTIF($G$9:G12, 'Vehículos-Recargas'!$D$10:$D$24), 0, 0), 0)), "")</f>
        <v/>
      </c>
      <c r="H13" s="48" t="str">
        <f>IF((SUMIFS('Vehículos-Recargas'!$E$10:$E$1000,'Vehículos-Recargas'!$D$10:$D$1000,'Total de fugas por tipo de Gas'!$G13))=0,"",(SUMIFS('Vehículos-Recargas'!$E$10:$E$1000,'Vehículos-Recargas'!$D$10:$D$1000,'Total de fugas por tipo de Gas'!$G13)))</f>
        <v/>
      </c>
      <c r="J13" t="s">
        <v>128</v>
      </c>
      <c r="K13">
        <f>SUM(((IFERROR(VLOOKUP('Total de fugas por tipo de Gas'!$J13,'Total de fugas por tipo de Gas'!$A$10:$C$42,2,FALSE),0))),(IFERROR((VLOOKUP('Total de fugas por tipo de Gas'!$J13,'Total de fugas por tipo de Gas'!$D$10:$F$42,2,FALSE)),0)),((IFERROR(VLOOKUP('Total de fugas por tipo de Gas'!$J13,'Total de fugas por tipo de Gas'!$G$10:$I$42,2,FALSE),0))))</f>
        <v>0</v>
      </c>
    </row>
    <row r="14" spans="1:15" x14ac:dyDescent="0.2">
      <c r="A14" t="str">
        <f>IFERROR(INDEX('Recargas-Extintores'!$D$10:$D$24, MATCH(0, INDEX(COUNTIF($A$9:A13, 'Recargas-Extintores'!$D$10:$D$24), 0, 0), 0)), "")</f>
        <v/>
      </c>
      <c r="B14" s="8" t="str">
        <f>IF((SUMIFS('Recargas-Extintores'!$E$10:$E$1000,'Recargas-Extintores'!$D$10:$D$1000,'Total de fugas por tipo de Gas'!$A14))=0,"",(SUMIFS('Recargas-Extintores'!$E$10:$E$1000,'Recargas-Extintores'!$D$10:$D$1000,'Total de fugas por tipo de Gas'!$A14)))</f>
        <v/>
      </c>
      <c r="C14" s="8" t="str">
        <f>IFERROR((((VLOOKUP('Total de fugas por tipo de Gas'!$A14,#REF!,2,FALSE))*'Total de fugas por tipo de Gas'!$B14))/1000,"")</f>
        <v/>
      </c>
      <c r="D14" t="str">
        <f>IFERROR(INDEX('Refri-AC-Recargas'!$E$11:$E$22, MATCH(0, INDEX(COUNTIF($D$9:D13, 'Refri-AC-Recargas'!$E$11:$E$22), 0, 0), 0)), "")</f>
        <v/>
      </c>
      <c r="E14" s="48" t="str">
        <f>IF((SUMIFS('Refri-AC-Recargas'!$F$11:$F$1000,'Refri-AC-Recargas'!$E$11:$E$1000,'Total de fugas por tipo de Gas'!$D14))=0,"",(SUMIFS('Refri-AC-Recargas'!$F$11:$F$1000,'Refri-AC-Recargas'!$E$11:$E$1000,'Total de fugas por tipo de Gas'!$D14)))</f>
        <v/>
      </c>
      <c r="F14" s="48" t="str">
        <f>IFERROR((((VLOOKUP('Total de fugas por tipo de Gas'!$D14,#REF!,2,FALSE))*'Total de fugas por tipo de Gas'!$E14))/1000,"")</f>
        <v/>
      </c>
      <c r="G14" t="str">
        <f>IFERROR(INDEX('Vehículos-Recargas'!$D$10:$D$24, MATCH(0, INDEX(COUNTIF($G$9:G13, 'Vehículos-Recargas'!$D$10:$D$24), 0, 0), 0)), "")</f>
        <v/>
      </c>
      <c r="H14" s="48" t="str">
        <f>IF((SUMIFS('Vehículos-Recargas'!$E$10:$E$1000,'Vehículos-Recargas'!$D$10:$D$1000,'Total de fugas por tipo de Gas'!$G14))=0,"",(SUMIFS('Vehículos-Recargas'!$E$10:$E$1000,'Vehículos-Recargas'!$D$10:$D$1000,'Total de fugas por tipo de Gas'!$G14)))</f>
        <v/>
      </c>
      <c r="J14" t="s">
        <v>131</v>
      </c>
      <c r="K14">
        <f>SUM(((IFERROR(VLOOKUP('Total de fugas por tipo de Gas'!$J14,'Total de fugas por tipo de Gas'!$A$10:$C$42,2,FALSE),0))),(IFERROR((VLOOKUP('Total de fugas por tipo de Gas'!$J14,'Total de fugas por tipo de Gas'!$D$10:$F$42,2,FALSE)),0)),((IFERROR(VLOOKUP('Total de fugas por tipo de Gas'!$J14,'Total de fugas por tipo de Gas'!$G$10:$I$42,2,FALSE),0))))</f>
        <v>0</v>
      </c>
    </row>
    <row r="15" spans="1:15" x14ac:dyDescent="0.2">
      <c r="A15" t="str">
        <f>IFERROR(INDEX('Recargas-Extintores'!$D$10:$D$24, MATCH(0, INDEX(COUNTIF($A$9:A14, 'Recargas-Extintores'!$D$10:$D$24), 0, 0), 0)), "")</f>
        <v/>
      </c>
      <c r="B15" s="8" t="str">
        <f>IF((SUMIFS('Recargas-Extintores'!$E$10:$E$1000,'Recargas-Extintores'!$D$10:$D$1000,'Total de fugas por tipo de Gas'!$A15))=0,"",(SUMIFS('Recargas-Extintores'!$E$10:$E$1000,'Recargas-Extintores'!$D$10:$D$1000,'Total de fugas por tipo de Gas'!$A15)))</f>
        <v/>
      </c>
      <c r="C15" s="8" t="str">
        <f>IFERROR((((VLOOKUP('Total de fugas por tipo de Gas'!$A15,#REF!,2,FALSE))*'Total de fugas por tipo de Gas'!$B15))/1000,"")</f>
        <v/>
      </c>
      <c r="D15" t="str">
        <f>IFERROR(INDEX('Refri-AC-Recargas'!$E$11:$E$22, MATCH(0, INDEX(COUNTIF($D$9:D14, 'Refri-AC-Recargas'!$E$11:$E$22), 0, 0), 0)), "")</f>
        <v/>
      </c>
      <c r="E15" s="48" t="str">
        <f>IF((SUMIFS('Refri-AC-Recargas'!$F$11:$F$1000,'Refri-AC-Recargas'!$E$11:$E$1000,'Total de fugas por tipo de Gas'!$D15))=0,"",(SUMIFS('Refri-AC-Recargas'!$F$11:$F$1000,'Refri-AC-Recargas'!$E$11:$E$1000,'Total de fugas por tipo de Gas'!$D15)))</f>
        <v/>
      </c>
      <c r="F15" s="48" t="str">
        <f>IFERROR((((VLOOKUP('Total de fugas por tipo de Gas'!$D15,#REF!,2,FALSE))*'Total de fugas por tipo de Gas'!$E15))/1000,"")</f>
        <v/>
      </c>
      <c r="G15" t="str">
        <f>IFERROR(INDEX('Vehículos-Recargas'!$D$10:$D$24, MATCH(0, INDEX(COUNTIF($G$9:G14, 'Vehículos-Recargas'!$D$10:$D$24), 0, 0), 0)), "")</f>
        <v/>
      </c>
      <c r="H15" s="48" t="str">
        <f>IF((SUMIFS('Vehículos-Recargas'!$E$10:$E$1000,'Vehículos-Recargas'!$D$10:$D$1000,'Total de fugas por tipo de Gas'!$G15))=0,"",(SUMIFS('Vehículos-Recargas'!$E$10:$E$1000,'Vehículos-Recargas'!$D$10:$D$1000,'Total de fugas por tipo de Gas'!$G15)))</f>
        <v/>
      </c>
      <c r="J15" t="s">
        <v>139</v>
      </c>
      <c r="K15">
        <f>SUM(((IFERROR(VLOOKUP('Total de fugas por tipo de Gas'!$J15,'Total de fugas por tipo de Gas'!$A$10:$C$42,2,FALSE),0))),(IFERROR((VLOOKUP('Total de fugas por tipo de Gas'!$J15,'Total de fugas por tipo de Gas'!$D$10:$F$42,2,FALSE)),0)),((IFERROR(VLOOKUP('Total de fugas por tipo de Gas'!$J15,'Total de fugas por tipo de Gas'!$G$10:$I$42,2,FALSE),0))))</f>
        <v>0</v>
      </c>
    </row>
    <row r="16" spans="1:15" x14ac:dyDescent="0.2">
      <c r="A16" t="str">
        <f>IFERROR(INDEX('Recargas-Extintores'!$D$10:$D$24, MATCH(0, INDEX(COUNTIF($A$9:A15, 'Recargas-Extintores'!$D$10:$D$24), 0, 0), 0)), "")</f>
        <v/>
      </c>
      <c r="B16" s="8" t="str">
        <f>IF((SUMIFS('Recargas-Extintores'!$E$10:$E$1000,'Recargas-Extintores'!$D$10:$D$1000,'Total de fugas por tipo de Gas'!$A16))=0,"",(SUMIFS('Recargas-Extintores'!$E$10:$E$1000,'Recargas-Extintores'!$D$10:$D$1000,'Total de fugas por tipo de Gas'!$A16)))</f>
        <v/>
      </c>
      <c r="C16" s="8" t="str">
        <f>IFERROR((((VLOOKUP('Total de fugas por tipo de Gas'!$A16,#REF!,2,FALSE))*'Total de fugas por tipo de Gas'!$B16))/1000,"")</f>
        <v/>
      </c>
      <c r="D16" t="str">
        <f>IFERROR(INDEX('Refri-AC-Recargas'!$E$11:$E$22, MATCH(0, INDEX(COUNTIF($D$9:D15, 'Refri-AC-Recargas'!$E$11:$E$22), 0, 0), 0)), "")</f>
        <v/>
      </c>
      <c r="E16" s="48" t="str">
        <f>IF((SUMIFS('Refri-AC-Recargas'!$F$11:$F$1000,'Refri-AC-Recargas'!$E$11:$E$1000,'Total de fugas por tipo de Gas'!$D16))=0,"",(SUMIFS('Refri-AC-Recargas'!$F$11:$F$1000,'Refri-AC-Recargas'!$E$11:$E$1000,'Total de fugas por tipo de Gas'!$D16)))</f>
        <v/>
      </c>
      <c r="F16" s="48" t="str">
        <f>IFERROR((((VLOOKUP('Total de fugas por tipo de Gas'!$D16,#REF!,2,FALSE))*'Total de fugas por tipo de Gas'!$E16))/1000,"")</f>
        <v/>
      </c>
      <c r="G16" t="str">
        <f>IFERROR(INDEX('Vehículos-Recargas'!$D$10:$D$24, MATCH(0, INDEX(COUNTIF($G$9:G15, 'Vehículos-Recargas'!$D$10:$D$24), 0, 0), 0)), "")</f>
        <v/>
      </c>
      <c r="H16" s="48" t="str">
        <f>IF((SUMIFS('Vehículos-Recargas'!$E$10:$E$1000,'Vehículos-Recargas'!$D$10:$D$1000,'Total de fugas por tipo de Gas'!$G16))=0,"",(SUMIFS('Vehículos-Recargas'!$E$10:$E$1000,'Vehículos-Recargas'!$D$10:$D$1000,'Total de fugas por tipo de Gas'!$G16)))</f>
        <v/>
      </c>
      <c r="J16" t="s">
        <v>132</v>
      </c>
      <c r="K16">
        <f>SUM(((IFERROR(VLOOKUP('Total de fugas por tipo de Gas'!$J16,'Total de fugas por tipo de Gas'!$A$10:$C$42,2,FALSE),0))),(IFERROR((VLOOKUP('Total de fugas por tipo de Gas'!$J16,'Total de fugas por tipo de Gas'!$D$10:$F$42,2,FALSE)),0)),((IFERROR(VLOOKUP('Total de fugas por tipo de Gas'!$J16,'Total de fugas por tipo de Gas'!$G$10:$I$42,2,FALSE),0))))</f>
        <v>0</v>
      </c>
    </row>
    <row r="17" spans="1:11" x14ac:dyDescent="0.2">
      <c r="A17" t="str">
        <f>IFERROR(INDEX('Recargas-Extintores'!$D$10:$D$24, MATCH(0, INDEX(COUNTIF($A$9:A16, 'Recargas-Extintores'!$D$10:$D$24), 0, 0), 0)), "")</f>
        <v/>
      </c>
      <c r="B17" s="8" t="str">
        <f>IF((SUMIFS('Recargas-Extintores'!$E$10:$E$1000,'Recargas-Extintores'!$D$10:$D$1000,'Total de fugas por tipo de Gas'!$A17))=0,"",(SUMIFS('Recargas-Extintores'!$E$10:$E$1000,'Recargas-Extintores'!$D$10:$D$1000,'Total de fugas por tipo de Gas'!$A17)))</f>
        <v/>
      </c>
      <c r="C17" s="8" t="str">
        <f>IFERROR((((VLOOKUP('Total de fugas por tipo de Gas'!$A17,#REF!,2,FALSE))*'Total de fugas por tipo de Gas'!$B17))/1000,"")</f>
        <v/>
      </c>
      <c r="D17" t="str">
        <f>IFERROR(INDEX('Refri-AC-Recargas'!$E$11:$E$22, MATCH(0, INDEX(COUNTIF($D$9:D16, 'Refri-AC-Recargas'!$E$11:$E$22), 0, 0), 0)), "")</f>
        <v/>
      </c>
      <c r="E17" s="48" t="str">
        <f>IF((SUMIFS('Refri-AC-Recargas'!$F$11:$F$1000,'Refri-AC-Recargas'!$E$11:$E$1000,'Total de fugas por tipo de Gas'!$D17))=0,"",(SUMIFS('Refri-AC-Recargas'!$F$11:$F$1000,'Refri-AC-Recargas'!$E$11:$E$1000,'Total de fugas por tipo de Gas'!$D17)))</f>
        <v/>
      </c>
      <c r="F17" s="48" t="str">
        <f>IFERROR((((VLOOKUP('Total de fugas por tipo de Gas'!$D17,#REF!,2,FALSE))*'Total de fugas por tipo de Gas'!$E17))/1000,"")</f>
        <v/>
      </c>
      <c r="G17" t="str">
        <f>IFERROR(INDEX('Vehículos-Recargas'!$D$10:$D$24, MATCH(0, INDEX(COUNTIF($G$9:G16, 'Vehículos-Recargas'!$D$10:$D$24), 0, 0), 0)), "")</f>
        <v/>
      </c>
      <c r="H17" s="48" t="str">
        <f>IF((SUMIFS('Vehículos-Recargas'!$E$10:$E$1000,'Vehículos-Recargas'!$D$10:$D$1000,'Total de fugas por tipo de Gas'!$G17))=0,"",(SUMIFS('Vehículos-Recargas'!$E$10:$E$1000,'Vehículos-Recargas'!$D$10:$D$1000,'Total de fugas por tipo de Gas'!$G17)))</f>
        <v/>
      </c>
      <c r="J17" t="s">
        <v>133</v>
      </c>
      <c r="K17">
        <f>SUM(((IFERROR(VLOOKUP('Total de fugas por tipo de Gas'!$J17,'Total de fugas por tipo de Gas'!$A$10:$C$42,2,FALSE),0))),(IFERROR((VLOOKUP('Total de fugas por tipo de Gas'!$J17,'Total de fugas por tipo de Gas'!$D$10:$F$42,2,FALSE)),0)),((IFERROR(VLOOKUP('Total de fugas por tipo de Gas'!$J17,'Total de fugas por tipo de Gas'!$G$10:$I$42,2,FALSE),0))))</f>
        <v>0</v>
      </c>
    </row>
    <row r="18" spans="1:11" x14ac:dyDescent="0.2">
      <c r="A18" t="str">
        <f>IFERROR(INDEX('Recargas-Extintores'!$D$10:$D$24, MATCH(0, INDEX(COUNTIF($A$9:A17, 'Recargas-Extintores'!$D$10:$D$24), 0, 0), 0)), "")</f>
        <v/>
      </c>
      <c r="B18" s="8" t="str">
        <f>IF((SUMIFS('Recargas-Extintores'!$E$10:$E$1000,'Recargas-Extintores'!$D$10:$D$1000,'Total de fugas por tipo de Gas'!$A18))=0,"",(SUMIFS('Recargas-Extintores'!$E$10:$E$1000,'Recargas-Extintores'!$D$10:$D$1000,'Total de fugas por tipo de Gas'!$A18)))</f>
        <v/>
      </c>
      <c r="C18" s="8" t="str">
        <f>IFERROR((((VLOOKUP('Total de fugas por tipo de Gas'!$A18,#REF!,2,FALSE))*'Total de fugas por tipo de Gas'!$B18))/1000,"")</f>
        <v/>
      </c>
      <c r="D18" t="str">
        <f>IFERROR(INDEX('Refri-AC-Recargas'!$E$11:$E$22, MATCH(0, INDEX(COUNTIF($D$9:D17, 'Refri-AC-Recargas'!$E$11:$E$22), 0, 0), 0)), "")</f>
        <v/>
      </c>
      <c r="E18" s="48" t="str">
        <f>IF((SUMIFS('Refri-AC-Recargas'!$F$11:$F$1000,'Refri-AC-Recargas'!$E$11:$E$1000,'Total de fugas por tipo de Gas'!$D18))=0,"",(SUMIFS('Refri-AC-Recargas'!$F$11:$F$1000,'Refri-AC-Recargas'!$E$11:$E$1000,'Total de fugas por tipo de Gas'!$D18)))</f>
        <v/>
      </c>
      <c r="F18" s="48" t="str">
        <f>IFERROR((((VLOOKUP('Total de fugas por tipo de Gas'!$D18,#REF!,2,FALSE))*'Total de fugas por tipo de Gas'!$E18))/1000,"")</f>
        <v/>
      </c>
      <c r="G18" t="str">
        <f>IFERROR(INDEX('Vehículos-Recargas'!$D$10:$D$24, MATCH(0, INDEX(COUNTIF($G$9:G17, 'Vehículos-Recargas'!$D$10:$D$24), 0, 0), 0)), "")</f>
        <v/>
      </c>
      <c r="H18" s="48" t="str">
        <f>IF((SUMIFS('Vehículos-Recargas'!$E$10:$E$1000,'Vehículos-Recargas'!$D$10:$D$1000,'Total de fugas por tipo de Gas'!$G18))=0,"",(SUMIFS('Vehículos-Recargas'!$E$10:$E$1000,'Vehículos-Recargas'!$D$10:$D$1000,'Total de fugas por tipo de Gas'!$G18)))</f>
        <v/>
      </c>
      <c r="J18" t="s">
        <v>134</v>
      </c>
      <c r="K18">
        <f>SUM(((IFERROR(VLOOKUP('Total de fugas por tipo de Gas'!$J18,'Total de fugas por tipo de Gas'!$A$10:$C$42,2,FALSE),0))),(IFERROR((VLOOKUP('Total de fugas por tipo de Gas'!$J18,'Total de fugas por tipo de Gas'!$D$10:$F$42,2,FALSE)),0)),((IFERROR(VLOOKUP('Total de fugas por tipo de Gas'!$J18,'Total de fugas por tipo de Gas'!$G$10:$I$42,2,FALSE),0))))</f>
        <v>0</v>
      </c>
    </row>
    <row r="19" spans="1:11" x14ac:dyDescent="0.2">
      <c r="A19" t="str">
        <f>IFERROR(INDEX('Recargas-Extintores'!$D$10:$D$24, MATCH(0, INDEX(COUNTIF($A$9:A18, 'Recargas-Extintores'!$D$10:$D$24), 0, 0), 0)), "")</f>
        <v/>
      </c>
      <c r="B19" s="8" t="str">
        <f>IF((SUMIFS('Recargas-Extintores'!$E$10:$E$1000,'Recargas-Extintores'!$D$10:$D$1000,'Total de fugas por tipo de Gas'!$A19))=0,"",(SUMIFS('Recargas-Extintores'!$E$10:$E$1000,'Recargas-Extintores'!$D$10:$D$1000,'Total de fugas por tipo de Gas'!$A19)))</f>
        <v/>
      </c>
      <c r="C19" s="8" t="str">
        <f>IFERROR((((VLOOKUP('Total de fugas por tipo de Gas'!$A19,#REF!,2,FALSE))*'Total de fugas por tipo de Gas'!$B19))/1000,"")</f>
        <v/>
      </c>
      <c r="D19" t="str">
        <f>IFERROR(INDEX('Refri-AC-Recargas'!$E$11:$E$22, MATCH(0, INDEX(COUNTIF($D$9:D18, 'Refri-AC-Recargas'!$E$11:$E$22), 0, 0), 0)), "")</f>
        <v/>
      </c>
      <c r="E19" s="48" t="str">
        <f>IF((SUMIFS('Refri-AC-Recargas'!$F$11:$F$1000,'Refri-AC-Recargas'!$E$11:$E$1000,'Total de fugas por tipo de Gas'!$D19))=0,"",(SUMIFS('Refri-AC-Recargas'!$F$11:$F$1000,'Refri-AC-Recargas'!$E$11:$E$1000,'Total de fugas por tipo de Gas'!$D19)))</f>
        <v/>
      </c>
      <c r="F19" s="48" t="str">
        <f>IFERROR((((VLOOKUP('Total de fugas por tipo de Gas'!$D19,#REF!,2,FALSE))*'Total de fugas por tipo de Gas'!$E19))/1000,"")</f>
        <v/>
      </c>
      <c r="G19" t="str">
        <f>IFERROR(INDEX('Vehículos-Recargas'!$D$10:$D$24, MATCH(0, INDEX(COUNTIF($G$9:G18, 'Vehículos-Recargas'!$D$10:$D$24), 0, 0), 0)), "")</f>
        <v/>
      </c>
      <c r="H19" s="48" t="str">
        <f>IF((SUMIFS('Vehículos-Recargas'!$E$10:$E$1000,'Vehículos-Recargas'!$D$10:$D$1000,'Total de fugas por tipo de Gas'!$G19))=0,"",(SUMIFS('Vehículos-Recargas'!$E$10:$E$1000,'Vehículos-Recargas'!$D$10:$D$1000,'Total de fugas por tipo de Gas'!$G19)))</f>
        <v/>
      </c>
      <c r="J19" t="s">
        <v>135</v>
      </c>
      <c r="K19">
        <f>SUM(((IFERROR(VLOOKUP('Total de fugas por tipo de Gas'!$J19,'Total de fugas por tipo de Gas'!$A$10:$C$42,2,FALSE),0))),(IFERROR((VLOOKUP('Total de fugas por tipo de Gas'!$J19,'Total de fugas por tipo de Gas'!$D$10:$F$42,2,FALSE)),0)),((IFERROR(VLOOKUP('Total de fugas por tipo de Gas'!$J19,'Total de fugas por tipo de Gas'!$G$10:$I$42,2,FALSE),0))))</f>
        <v>0</v>
      </c>
    </row>
    <row r="20" spans="1:11" x14ac:dyDescent="0.2">
      <c r="A20" t="str">
        <f>IFERROR(INDEX('Recargas-Extintores'!$D$10:$D$24, MATCH(0, INDEX(COUNTIF($A$9:A19, 'Recargas-Extintores'!$D$10:$D$24), 0, 0), 0)), "")</f>
        <v/>
      </c>
      <c r="B20" s="8" t="str">
        <f>IF((SUMIFS('Recargas-Extintores'!$E$10:$E$1000,'Recargas-Extintores'!$D$10:$D$1000,'Total de fugas por tipo de Gas'!$A20))=0,"",(SUMIFS('Recargas-Extintores'!$E$10:$E$1000,'Recargas-Extintores'!$D$10:$D$1000,'Total de fugas por tipo de Gas'!$A20)))</f>
        <v/>
      </c>
      <c r="C20" s="8" t="str">
        <f>IFERROR((((VLOOKUP('Total de fugas por tipo de Gas'!$A20,#REF!,2,FALSE))*'Total de fugas por tipo de Gas'!$B20))/1000,"")</f>
        <v/>
      </c>
      <c r="D20" t="str">
        <f>IFERROR(INDEX('Refri-AC-Recargas'!$E$11:$E$22, MATCH(0, INDEX(COUNTIF($D$9:D19, 'Refri-AC-Recargas'!$E$11:$E$22), 0, 0), 0)), "")</f>
        <v/>
      </c>
      <c r="E20" s="48" t="str">
        <f>IF((SUMIFS('Refri-AC-Recargas'!$F$11:$F$1000,'Refri-AC-Recargas'!$E$11:$E$1000,'Total de fugas por tipo de Gas'!$D20))=0,"",(SUMIFS('Refri-AC-Recargas'!$F$11:$F$1000,'Refri-AC-Recargas'!$E$11:$E$1000,'Total de fugas por tipo de Gas'!$D20)))</f>
        <v/>
      </c>
      <c r="F20" s="48" t="str">
        <f>IFERROR((((VLOOKUP('Total de fugas por tipo de Gas'!$D20,#REF!,2,FALSE))*'Total de fugas por tipo de Gas'!$E20))/1000,"")</f>
        <v/>
      </c>
      <c r="G20" t="str">
        <f>IFERROR(INDEX('Vehículos-Recargas'!$D$10:$D$24, MATCH(0, INDEX(COUNTIF($G$9:G19, 'Vehículos-Recargas'!$D$10:$D$24), 0, 0), 0)), "")</f>
        <v/>
      </c>
      <c r="H20" s="48" t="str">
        <f>IF((SUMIFS('Vehículos-Recargas'!$E$10:$E$1000,'Vehículos-Recargas'!$D$10:$D$1000,'Total de fugas por tipo de Gas'!$G20))=0,"",(SUMIFS('Vehículos-Recargas'!$E$10:$E$1000,'Vehículos-Recargas'!$D$10:$D$1000,'Total de fugas por tipo de Gas'!$G20)))</f>
        <v/>
      </c>
      <c r="J20" t="s">
        <v>140</v>
      </c>
      <c r="K20">
        <f>SUM(((IFERROR(VLOOKUP('Total de fugas por tipo de Gas'!$J20,'Total de fugas por tipo de Gas'!$A$10:$C$42,2,FALSE),0))),(IFERROR((VLOOKUP('Total de fugas por tipo de Gas'!$J20,'Total de fugas por tipo de Gas'!$D$10:$F$42,2,FALSE)),0)),((IFERROR(VLOOKUP('Total de fugas por tipo de Gas'!$J20,'Total de fugas por tipo de Gas'!$G$10:$I$42,2,FALSE),0))))</f>
        <v>0</v>
      </c>
    </row>
    <row r="21" spans="1:11" x14ac:dyDescent="0.2">
      <c r="A21" t="str">
        <f>IFERROR(INDEX('Recargas-Extintores'!$D$10:$D$24, MATCH(0, INDEX(COUNTIF($A$9:A20, 'Recargas-Extintores'!$D$10:$D$24), 0, 0), 0)), "")</f>
        <v/>
      </c>
      <c r="B21" s="8" t="str">
        <f>IF((SUMIFS('Recargas-Extintores'!$E$10:$E$1000,'Recargas-Extintores'!$D$10:$D$1000,'Total de fugas por tipo de Gas'!$A21))=0,"",(SUMIFS('Recargas-Extintores'!$E$10:$E$1000,'Recargas-Extintores'!$D$10:$D$1000,'Total de fugas por tipo de Gas'!$A21)))</f>
        <v/>
      </c>
      <c r="C21" s="8" t="str">
        <f>IFERROR((((VLOOKUP('Total de fugas por tipo de Gas'!$A21,#REF!,2,FALSE))*'Total de fugas por tipo de Gas'!$B21))/1000,"")</f>
        <v/>
      </c>
      <c r="D21" t="str">
        <f>IFERROR(INDEX('Refri-AC-Recargas'!$E$11:$E$22, MATCH(0, INDEX(COUNTIF($D$9:D20, 'Refri-AC-Recargas'!$E$11:$E$22), 0, 0), 0)), "")</f>
        <v/>
      </c>
      <c r="E21" s="48" t="str">
        <f>IF((SUMIFS('Refri-AC-Recargas'!$F$11:$F$1000,'Refri-AC-Recargas'!$E$11:$E$1000,'Total de fugas por tipo de Gas'!$D21))=0,"",(SUMIFS('Refri-AC-Recargas'!$F$11:$F$1000,'Refri-AC-Recargas'!$E$11:$E$1000,'Total de fugas por tipo de Gas'!$D21)))</f>
        <v/>
      </c>
      <c r="F21" s="48" t="str">
        <f>IFERROR((((VLOOKUP('Total de fugas por tipo de Gas'!$D21,#REF!,2,FALSE))*'Total de fugas por tipo de Gas'!$E21))/1000,"")</f>
        <v/>
      </c>
      <c r="G21" t="str">
        <f>IFERROR(INDEX('Vehículos-Recargas'!$D$10:$D$24, MATCH(0, INDEX(COUNTIF($G$9:G20, 'Vehículos-Recargas'!$D$10:$D$24), 0, 0), 0)), "")</f>
        <v/>
      </c>
      <c r="H21" s="48" t="str">
        <f>IF((SUMIFS('Vehículos-Recargas'!$E$10:$E$1000,'Vehículos-Recargas'!$D$10:$D$1000,'Total de fugas por tipo de Gas'!$G21))=0,"",(SUMIFS('Vehículos-Recargas'!$E$10:$E$1000,'Vehículos-Recargas'!$D$10:$D$1000,'Total de fugas por tipo de Gas'!$G21)))</f>
        <v/>
      </c>
      <c r="J21" t="s">
        <v>136</v>
      </c>
      <c r="K21">
        <f>SUM(((IFERROR(VLOOKUP('Total de fugas por tipo de Gas'!$J21,'Total de fugas por tipo de Gas'!$A$10:$C$42,2,FALSE),0))),(IFERROR((VLOOKUP('Total de fugas por tipo de Gas'!$J21,'Total de fugas por tipo de Gas'!$D$10:$F$42,2,FALSE)),0)),((IFERROR(VLOOKUP('Total de fugas por tipo de Gas'!$J21,'Total de fugas por tipo de Gas'!$G$10:$I$42,2,FALSE),0))))</f>
        <v>0</v>
      </c>
    </row>
    <row r="22" spans="1:11" x14ac:dyDescent="0.2">
      <c r="A22" t="str">
        <f>IFERROR(INDEX('Recargas-Extintores'!$D$10:$D$24, MATCH(0, INDEX(COUNTIF($A$9:A21, 'Recargas-Extintores'!$D$10:$D$24), 0, 0), 0)), "")</f>
        <v/>
      </c>
      <c r="B22" s="8" t="str">
        <f>IF((SUMIFS('Recargas-Extintores'!$E$10:$E$1000,'Recargas-Extintores'!$D$10:$D$1000,'Total de fugas por tipo de Gas'!$A22))=0,"",(SUMIFS('Recargas-Extintores'!$E$10:$E$1000,'Recargas-Extintores'!$D$10:$D$1000,'Total de fugas por tipo de Gas'!$A22)))</f>
        <v/>
      </c>
      <c r="C22" s="8" t="str">
        <f>IFERROR((((VLOOKUP('Total de fugas por tipo de Gas'!$A22,#REF!,2,FALSE))*'Total de fugas por tipo de Gas'!$B22))/1000,"")</f>
        <v/>
      </c>
      <c r="D22" t="str">
        <f>IFERROR(INDEX('Refri-AC-Recargas'!$E$11:$E$22, MATCH(0, INDEX(COUNTIF($D$9:D21, 'Refri-AC-Recargas'!$E$11:$E$22), 0, 0), 0)), "")</f>
        <v/>
      </c>
      <c r="E22" s="48" t="str">
        <f>IF((SUMIFS('Refri-AC-Recargas'!$F$11:$F$1000,'Refri-AC-Recargas'!$E$11:$E$1000,'Total de fugas por tipo de Gas'!$D22))=0,"",(SUMIFS('Refri-AC-Recargas'!$F$11:$F$1000,'Refri-AC-Recargas'!$E$11:$E$1000,'Total de fugas por tipo de Gas'!$D22)))</f>
        <v/>
      </c>
      <c r="F22" s="48" t="str">
        <f>IFERROR((((VLOOKUP('Total de fugas por tipo de Gas'!$D22,#REF!,2,FALSE))*'Total de fugas por tipo de Gas'!$E22))/1000,"")</f>
        <v/>
      </c>
      <c r="G22" t="str">
        <f>IFERROR(INDEX('Vehículos-Recargas'!$D$10:$D$24, MATCH(0, INDEX(COUNTIF($G$9:G21, 'Vehículos-Recargas'!$D$10:$D$24), 0, 0), 0)), "")</f>
        <v/>
      </c>
      <c r="H22" s="48" t="str">
        <f>IF((SUMIFS('Vehículos-Recargas'!$E$10:$E$1000,'Vehículos-Recargas'!$D$10:$D$1000,'Total de fugas por tipo de Gas'!$G22))=0,"",(SUMIFS('Vehículos-Recargas'!$E$10:$E$1000,'Vehículos-Recargas'!$D$10:$D$1000,'Total de fugas por tipo de Gas'!$G22)))</f>
        <v/>
      </c>
      <c r="J22" t="s">
        <v>141</v>
      </c>
      <c r="K22">
        <f>SUM(((IFERROR(VLOOKUP('Total de fugas por tipo de Gas'!$J22,'Total de fugas por tipo de Gas'!$A$10:$C$42,2,FALSE),0))),(IFERROR((VLOOKUP('Total de fugas por tipo de Gas'!$J22,'Total de fugas por tipo de Gas'!$D$10:$F$42,2,FALSE)),0)),((IFERROR(VLOOKUP('Total de fugas por tipo de Gas'!$J22,'Total de fugas por tipo de Gas'!$G$10:$I$42,2,FALSE),0))))</f>
        <v>0</v>
      </c>
    </row>
    <row r="23" spans="1:11" x14ac:dyDescent="0.2">
      <c r="A23" t="str">
        <f>IFERROR(INDEX('Recargas-Extintores'!$D$10:$D$24, MATCH(0, INDEX(COUNTIF($A$9:A22, 'Recargas-Extintores'!$D$10:$D$24), 0, 0), 0)), "")</f>
        <v/>
      </c>
      <c r="B23" s="8" t="str">
        <f>IF((SUMIFS('Recargas-Extintores'!$E$10:$E$1000,'Recargas-Extintores'!$D$10:$D$1000,'Total de fugas por tipo de Gas'!$A23))=0,"",(SUMIFS('Recargas-Extintores'!$E$10:$E$1000,'Recargas-Extintores'!$D$10:$D$1000,'Total de fugas por tipo de Gas'!$A23)))</f>
        <v/>
      </c>
      <c r="C23" s="8" t="str">
        <f>IFERROR((((VLOOKUP('Total de fugas por tipo de Gas'!$A23,#REF!,2,FALSE))*'Total de fugas por tipo de Gas'!$B23))/1000,"")</f>
        <v/>
      </c>
      <c r="D23" t="str">
        <f>IFERROR(INDEX('Refri-AC-Recargas'!$E$11:$E$22, MATCH(0, INDEX(COUNTIF($D$9:D22, 'Refri-AC-Recargas'!$E$11:$E$22), 0, 0), 0)), "")</f>
        <v/>
      </c>
      <c r="E23" s="48" t="str">
        <f>IF((SUMIFS('Refri-AC-Recargas'!$F$11:$F$1000,'Refri-AC-Recargas'!$E$11:$E$1000,'Total de fugas por tipo de Gas'!$D23))=0,"",(SUMIFS('Refri-AC-Recargas'!$F$11:$F$1000,'Refri-AC-Recargas'!$E$11:$E$1000,'Total de fugas por tipo de Gas'!$D23)))</f>
        <v/>
      </c>
      <c r="F23" s="48" t="str">
        <f>IFERROR((((VLOOKUP('Total de fugas por tipo de Gas'!$D23,#REF!,2,FALSE))*'Total de fugas por tipo de Gas'!$E23))/1000,"")</f>
        <v/>
      </c>
      <c r="G23" t="str">
        <f>IFERROR(INDEX('Vehículos-Recargas'!$D$10:$D$24, MATCH(0, INDEX(COUNTIF($G$9:G22, 'Vehículos-Recargas'!$D$10:$D$24), 0, 0), 0)), "")</f>
        <v/>
      </c>
      <c r="H23" s="48" t="str">
        <f>IF((SUMIFS('Vehículos-Recargas'!$E$10:$E$1000,'Vehículos-Recargas'!$D$10:$D$1000,'Total de fugas por tipo de Gas'!$G23))=0,"",(SUMIFS('Vehículos-Recargas'!$E$10:$E$1000,'Vehículos-Recargas'!$D$10:$D$1000,'Total de fugas por tipo de Gas'!$G23)))</f>
        <v/>
      </c>
      <c r="J23" t="s">
        <v>137</v>
      </c>
      <c r="K23">
        <f>SUM(((IFERROR(VLOOKUP('Total de fugas por tipo de Gas'!$J23,'Total de fugas por tipo de Gas'!$A$10:$C$42,2,FALSE),0))),(IFERROR((VLOOKUP('Total de fugas por tipo de Gas'!$J23,'Total de fugas por tipo de Gas'!$D$10:$F$42,2,FALSE)),0)),((IFERROR(VLOOKUP('Total de fugas por tipo de Gas'!$J23,'Total de fugas por tipo de Gas'!$G$10:$I$42,2,FALSE),0))))</f>
        <v>0</v>
      </c>
    </row>
    <row r="24" spans="1:11" x14ac:dyDescent="0.2">
      <c r="A24" t="str">
        <f>IFERROR(INDEX('Recargas-Extintores'!$D$10:$D$24, MATCH(0, INDEX(COUNTIF($A$9:A23, 'Recargas-Extintores'!$D$10:$D$24), 0, 0), 0)), "")</f>
        <v/>
      </c>
      <c r="B24" s="8" t="str">
        <f>IF((SUMIFS('Recargas-Extintores'!$E$10:$E$1000,'Recargas-Extintores'!$D$10:$D$1000,'Total de fugas por tipo de Gas'!$A24))=0,"",(SUMIFS('Recargas-Extintores'!$E$10:$E$1000,'Recargas-Extintores'!$D$10:$D$1000,'Total de fugas por tipo de Gas'!$A24)))</f>
        <v/>
      </c>
      <c r="C24" s="8" t="str">
        <f>IFERROR((((VLOOKUP('Total de fugas por tipo de Gas'!$A24,#REF!,2,FALSE))*'Total de fugas por tipo de Gas'!$B24))/1000,"")</f>
        <v/>
      </c>
      <c r="D24" t="str">
        <f>IFERROR(INDEX('Refri-AC-Recargas'!$E$11:$E$22, MATCH(0, INDEX(COUNTIF($D$9:D23, 'Refri-AC-Recargas'!$E$11:$E$22), 0, 0), 0)), "")</f>
        <v/>
      </c>
      <c r="E24" s="48" t="str">
        <f>IF((SUMIFS('Refri-AC-Recargas'!$F$11:$F$1000,'Refri-AC-Recargas'!$E$11:$E$1000,'Total de fugas por tipo de Gas'!$D24))=0,"",(SUMIFS('Refri-AC-Recargas'!$F$11:$F$1000,'Refri-AC-Recargas'!$E$11:$E$1000,'Total de fugas por tipo de Gas'!$D24)))</f>
        <v/>
      </c>
      <c r="F24" s="48" t="str">
        <f>IFERROR((((VLOOKUP('Total de fugas por tipo de Gas'!$D24,#REF!,2,FALSE))*'Total de fugas por tipo de Gas'!$E24))/1000,"")</f>
        <v/>
      </c>
      <c r="G24" t="str">
        <f>IFERROR(INDEX('Vehículos-Recargas'!$D$10:$D$24, MATCH(0, INDEX(COUNTIF($G$9:G23, 'Vehículos-Recargas'!$D$10:$D$24), 0, 0), 0)), "")</f>
        <v/>
      </c>
      <c r="H24" s="48" t="str">
        <f>IF((SUMIFS('Vehículos-Recargas'!$E$10:$E$1000,'Vehículos-Recargas'!$D$10:$D$1000,'Total de fugas por tipo de Gas'!$G24))=0,"",(SUMIFS('Vehículos-Recargas'!$E$10:$E$1000,'Vehículos-Recargas'!$D$10:$D$1000,'Total de fugas por tipo de Gas'!$G24)))</f>
        <v/>
      </c>
      <c r="J24" t="s">
        <v>138</v>
      </c>
      <c r="K24">
        <f>SUM(((IFERROR(VLOOKUP('Total de fugas por tipo de Gas'!$J24,'Total de fugas por tipo de Gas'!$A$10:$C$42,2,FALSE),0))),(IFERROR((VLOOKUP('Total de fugas por tipo de Gas'!$J24,'Total de fugas por tipo de Gas'!$D$10:$F$42,2,FALSE)),0)),((IFERROR(VLOOKUP('Total de fugas por tipo de Gas'!$J24,'Total de fugas por tipo de Gas'!$G$10:$I$42,2,FALSE),0))))</f>
        <v>0</v>
      </c>
    </row>
    <row r="25" spans="1:11" x14ac:dyDescent="0.2">
      <c r="A25" t="str">
        <f>IFERROR(INDEX('Recargas-Extintores'!$D$10:$D$24, MATCH(0, INDEX(COUNTIF($A$9:A24, 'Recargas-Extintores'!$D$10:$D$24), 0, 0), 0)), "")</f>
        <v/>
      </c>
      <c r="B25" s="8" t="str">
        <f>IF((SUMIFS('Recargas-Extintores'!$E$10:$E$1000,'Recargas-Extintores'!$D$10:$D$1000,'Total de fugas por tipo de Gas'!$A25))=0,"",(SUMIFS('Recargas-Extintores'!$E$10:$E$1000,'Recargas-Extintores'!$D$10:$D$1000,'Total de fugas por tipo de Gas'!$A25)))</f>
        <v/>
      </c>
      <c r="C25" s="8" t="str">
        <f>IFERROR((((VLOOKUP('Total de fugas por tipo de Gas'!$A25,#REF!,2,FALSE))*'Total de fugas por tipo de Gas'!$B25))/1000,"")</f>
        <v/>
      </c>
      <c r="D25" t="str">
        <f>IFERROR(INDEX('Refri-AC-Recargas'!$E$11:$E$22, MATCH(0, INDEX(COUNTIF($D$9:D24, 'Refri-AC-Recargas'!$E$11:$E$22), 0, 0), 0)), "")</f>
        <v/>
      </c>
      <c r="E25" s="48" t="str">
        <f>IF((SUMIFS('Refri-AC-Recargas'!$F$11:$F$1000,'Refri-AC-Recargas'!$E$11:$E$1000,'Total de fugas por tipo de Gas'!$D25))=0,"",(SUMIFS('Refri-AC-Recargas'!$F$11:$F$1000,'Refri-AC-Recargas'!$E$11:$E$1000,'Total de fugas por tipo de Gas'!$D25)))</f>
        <v/>
      </c>
      <c r="F25" s="48" t="str">
        <f>IFERROR((((VLOOKUP('Total de fugas por tipo de Gas'!$D25,#REF!,2,FALSE))*'Total de fugas por tipo de Gas'!$E25))/1000,"")</f>
        <v/>
      </c>
      <c r="G25" t="str">
        <f>IFERROR(INDEX('Vehículos-Recargas'!$D$10:$D$24, MATCH(0, INDEX(COUNTIF($G$9:G24, 'Vehículos-Recargas'!$D$10:$D$24), 0, 0), 0)), "")</f>
        <v/>
      </c>
      <c r="H25" s="48" t="str">
        <f>IF((SUMIFS('Vehículos-Recargas'!$E$10:$E$1000,'Vehículos-Recargas'!$D$10:$D$1000,'Total de fugas por tipo de Gas'!$G25))=0,"",(SUMIFS('Vehículos-Recargas'!$E$10:$E$1000,'Vehículos-Recargas'!$D$10:$D$1000,'Total de fugas por tipo de Gas'!$G25)))</f>
        <v/>
      </c>
      <c r="J25" t="s">
        <v>42</v>
      </c>
      <c r="K25">
        <f>SUM(((IFERROR(VLOOKUP('Total de fugas por tipo de Gas'!$J25,'Total de fugas por tipo de Gas'!$A$10:$C$42,2,FALSE),0))),(IFERROR((VLOOKUP('Total de fugas por tipo de Gas'!$J25,'Total de fugas por tipo de Gas'!$D$10:$F$42,2,FALSE)),0)),((IFERROR(VLOOKUP('Total de fugas por tipo de Gas'!$J25,'Total de fugas por tipo de Gas'!$G$10:$I$42,2,FALSE),0))))</f>
        <v>0</v>
      </c>
    </row>
    <row r="26" spans="1:11" x14ac:dyDescent="0.2">
      <c r="A26" t="str">
        <f>IFERROR(INDEX('Recargas-Extintores'!$D$10:$D$24, MATCH(0, INDEX(COUNTIF($A$9:A25, 'Recargas-Extintores'!$D$10:$D$24), 0, 0), 0)), "")</f>
        <v/>
      </c>
      <c r="B26" s="8" t="str">
        <f>IF((SUMIFS('Recargas-Extintores'!$E$10:$E$1000,'Recargas-Extintores'!$D$10:$D$1000,'Total de fugas por tipo de Gas'!$A26))=0,"",(SUMIFS('Recargas-Extintores'!$E$10:$E$1000,'Recargas-Extintores'!$D$10:$D$1000,'Total de fugas por tipo de Gas'!$A26)))</f>
        <v/>
      </c>
      <c r="C26" s="8" t="str">
        <f>IFERROR((((VLOOKUP('Total de fugas por tipo de Gas'!$A26,#REF!,2,FALSE))*'Total de fugas por tipo de Gas'!$B26))/1000,"")</f>
        <v/>
      </c>
      <c r="D26" t="str">
        <f>IFERROR(INDEX('Refri-AC-Recargas'!$E$11:$E$22, MATCH(0, INDEX(COUNTIF($D$9:D25, 'Refri-AC-Recargas'!$E$11:$E$22), 0, 0), 0)), "")</f>
        <v/>
      </c>
      <c r="E26" s="48" t="str">
        <f>IF((SUMIFS('Refri-AC-Recargas'!$F$11:$F$1000,'Refri-AC-Recargas'!$E$11:$E$1000,'Total de fugas por tipo de Gas'!$D26))=0,"",(SUMIFS('Refri-AC-Recargas'!$F$11:$F$1000,'Refri-AC-Recargas'!$E$11:$E$1000,'Total de fugas por tipo de Gas'!$D26)))</f>
        <v/>
      </c>
      <c r="F26" s="48" t="str">
        <f>IFERROR((((VLOOKUP('Total de fugas por tipo de Gas'!$D26,#REF!,2,FALSE))*'Total de fugas por tipo de Gas'!$E26))/1000,"")</f>
        <v/>
      </c>
      <c r="G26" t="str">
        <f>IFERROR(INDEX('Vehículos-Recargas'!$D$10:$D$24, MATCH(0, INDEX(COUNTIF($G$9:G25, 'Vehículos-Recargas'!$D$10:$D$24), 0, 0), 0)), "")</f>
        <v/>
      </c>
      <c r="H26" s="48" t="str">
        <f>IF((SUMIFS('Vehículos-Recargas'!$E$10:$E$1000,'Vehículos-Recargas'!$D$10:$D$1000,'Total de fugas por tipo de Gas'!$G26))=0,"",(SUMIFS('Vehículos-Recargas'!$E$10:$E$1000,'Vehículos-Recargas'!$D$10:$D$1000,'Total de fugas por tipo de Gas'!$G26)))</f>
        <v/>
      </c>
      <c r="J26" t="s">
        <v>45</v>
      </c>
      <c r="K26">
        <f>SUM(((IFERROR(VLOOKUP('Total de fugas por tipo de Gas'!$J26,'Total de fugas por tipo de Gas'!$A$10:$C$42,2,FALSE),0))),(IFERROR((VLOOKUP('Total de fugas por tipo de Gas'!$J26,'Total de fugas por tipo de Gas'!$D$10:$F$42,2,FALSE)),0)),((IFERROR(VLOOKUP('Total de fugas por tipo de Gas'!$J26,'Total de fugas por tipo de Gas'!$G$10:$I$42,2,FALSE),0))))</f>
        <v>0</v>
      </c>
    </row>
    <row r="27" spans="1:11" x14ac:dyDescent="0.2">
      <c r="A27" t="str">
        <f>IFERROR(INDEX('Recargas-Extintores'!$D$10:$D$24, MATCH(0, INDEX(COUNTIF($A$9:A26, 'Recargas-Extintores'!$D$10:$D$24), 0, 0), 0)), "")</f>
        <v/>
      </c>
      <c r="B27" s="8" t="str">
        <f>IF((SUMIFS('Recargas-Extintores'!$E$10:$E$1000,'Recargas-Extintores'!$D$10:$D$1000,'Total de fugas por tipo de Gas'!$A27))=0,"",(SUMIFS('Recargas-Extintores'!$E$10:$E$1000,'Recargas-Extintores'!$D$10:$D$1000,'Total de fugas por tipo de Gas'!$A27)))</f>
        <v/>
      </c>
      <c r="C27" s="8" t="str">
        <f>IFERROR((((VLOOKUP('Total de fugas por tipo de Gas'!$A27,#REF!,2,FALSE))*'Total de fugas por tipo de Gas'!$B27))/1000,"")</f>
        <v/>
      </c>
      <c r="D27" t="str">
        <f>IFERROR(INDEX('Refri-AC-Recargas'!$E$11:$E$22, MATCH(0, INDEX(COUNTIF($D$9:D26, 'Refri-AC-Recargas'!$E$11:$E$22), 0, 0), 0)), "")</f>
        <v/>
      </c>
      <c r="E27" s="48" t="str">
        <f>IF((SUMIFS('Refri-AC-Recargas'!$F$11:$F$1000,'Refri-AC-Recargas'!$E$11:$E$1000,'Total de fugas por tipo de Gas'!$D27))=0,"",(SUMIFS('Refri-AC-Recargas'!$F$11:$F$1000,'Refri-AC-Recargas'!$E$11:$E$1000,'Total de fugas por tipo de Gas'!$D27)))</f>
        <v/>
      </c>
      <c r="F27" s="48" t="str">
        <f>IFERROR((((VLOOKUP('Total de fugas por tipo de Gas'!$D27,#REF!,2,FALSE))*'Total de fugas por tipo de Gas'!$E27))/1000,"")</f>
        <v/>
      </c>
      <c r="G27" t="str">
        <f>IFERROR(INDEX('Vehículos-Recargas'!$D$10:$D$24, MATCH(0, INDEX(COUNTIF($G$9:G26, 'Vehículos-Recargas'!$D$10:$D$24), 0, 0), 0)), "")</f>
        <v/>
      </c>
      <c r="H27" s="48" t="str">
        <f>IF((SUMIFS('Vehículos-Recargas'!$E$10:$E$1000,'Vehículos-Recargas'!$D$10:$D$1000,'Total de fugas por tipo de Gas'!$G27))=0,"",(SUMIFS('Vehículos-Recargas'!$E$10:$E$1000,'Vehículos-Recargas'!$D$10:$D$1000,'Total de fugas por tipo de Gas'!$G27)))</f>
        <v/>
      </c>
      <c r="J27" t="s">
        <v>46</v>
      </c>
      <c r="K27">
        <f>SUM(((IFERROR(VLOOKUP('Total de fugas por tipo de Gas'!$J27,'Total de fugas por tipo de Gas'!$A$10:$C$42,2,FALSE),0))),(IFERROR((VLOOKUP('Total de fugas por tipo de Gas'!$J27,'Total de fugas por tipo de Gas'!$D$10:$F$42,2,FALSE)),0)),((IFERROR(VLOOKUP('Total de fugas por tipo de Gas'!$J27,'Total de fugas por tipo de Gas'!$G$10:$I$42,2,FALSE),0))))</f>
        <v>0</v>
      </c>
    </row>
    <row r="28" spans="1:11" x14ac:dyDescent="0.2">
      <c r="A28" t="str">
        <f>IFERROR(INDEX('Recargas-Extintores'!$D$10:$D$24, MATCH(0, INDEX(COUNTIF($A$9:A27, 'Recargas-Extintores'!$D$10:$D$24), 0, 0), 0)), "")</f>
        <v/>
      </c>
      <c r="B28" s="8" t="str">
        <f>IF((SUMIFS('Recargas-Extintores'!$E$10:$E$1000,'Recargas-Extintores'!$D$10:$D$1000,'Total de fugas por tipo de Gas'!$A28))=0,"",(SUMIFS('Recargas-Extintores'!$E$10:$E$1000,'Recargas-Extintores'!$D$10:$D$1000,'Total de fugas por tipo de Gas'!$A28)))</f>
        <v/>
      </c>
      <c r="C28" s="8" t="str">
        <f>IFERROR((((VLOOKUP('Total de fugas por tipo de Gas'!$A28,#REF!,2,FALSE))*'Total de fugas por tipo de Gas'!$B28))/1000,"")</f>
        <v/>
      </c>
      <c r="D28" t="str">
        <f>IFERROR(INDEX('Refri-AC-Recargas'!$E$11:$E$22, MATCH(0, INDEX(COUNTIF($D$9:D27, 'Refri-AC-Recargas'!$E$11:$E$22), 0, 0), 0)), "")</f>
        <v/>
      </c>
      <c r="E28" s="48" t="str">
        <f>IF((SUMIFS('Refri-AC-Recargas'!$F$11:$F$1000,'Refri-AC-Recargas'!$E$11:$E$1000,'Total de fugas por tipo de Gas'!$D28))=0,"",(SUMIFS('Refri-AC-Recargas'!$F$11:$F$1000,'Refri-AC-Recargas'!$E$11:$E$1000,'Total de fugas por tipo de Gas'!$D28)))</f>
        <v/>
      </c>
      <c r="F28" s="48" t="str">
        <f>IFERROR((((VLOOKUP('Total de fugas por tipo de Gas'!$D28,#REF!,2,FALSE))*'Total de fugas por tipo de Gas'!$E28))/1000,"")</f>
        <v/>
      </c>
      <c r="G28" t="str">
        <f>IFERROR(INDEX('Vehículos-Recargas'!$D$10:$D$24, MATCH(0, INDEX(COUNTIF($G$9:G27, 'Vehículos-Recargas'!$D$10:$D$24), 0, 0), 0)), "")</f>
        <v/>
      </c>
      <c r="H28" s="48" t="str">
        <f>IF((SUMIFS('Vehículos-Recargas'!$E$10:$E$1000,'Vehículos-Recargas'!$D$10:$D$1000,'Total de fugas por tipo de Gas'!$G28))=0,"",(SUMIFS('Vehículos-Recargas'!$E$10:$E$1000,'Vehículos-Recargas'!$D$10:$D$1000,'Total de fugas por tipo de Gas'!$G28)))</f>
        <v/>
      </c>
      <c r="J28" t="s">
        <v>47</v>
      </c>
      <c r="K28">
        <f>SUM(((IFERROR(VLOOKUP('Total de fugas por tipo de Gas'!$J28,'Total de fugas por tipo de Gas'!$A$10:$C$42,2,FALSE),0))),(IFERROR((VLOOKUP('Total de fugas por tipo de Gas'!$J28,'Total de fugas por tipo de Gas'!$D$10:$F$42,2,FALSE)),0)),((IFERROR(VLOOKUP('Total de fugas por tipo de Gas'!$J28,'Total de fugas por tipo de Gas'!$G$10:$I$42,2,FALSE),0))))</f>
        <v>0</v>
      </c>
    </row>
    <row r="29" spans="1:11" x14ac:dyDescent="0.2">
      <c r="A29" t="str">
        <f>IFERROR(INDEX('Recargas-Extintores'!$D$10:$D$24, MATCH(0, INDEX(COUNTIF($A$9:A28, 'Recargas-Extintores'!$D$10:$D$24), 0, 0), 0)), "")</f>
        <v/>
      </c>
      <c r="B29" s="8" t="str">
        <f>IF((SUMIFS('Recargas-Extintores'!$E$10:$E$1000,'Recargas-Extintores'!$D$10:$D$1000,'Total de fugas por tipo de Gas'!$A29))=0,"",(SUMIFS('Recargas-Extintores'!$E$10:$E$1000,'Recargas-Extintores'!$D$10:$D$1000,'Total de fugas por tipo de Gas'!$A29)))</f>
        <v/>
      </c>
      <c r="C29" s="8" t="str">
        <f>IFERROR((((VLOOKUP('Total de fugas por tipo de Gas'!$A29,#REF!,2,FALSE))*'Total de fugas por tipo de Gas'!$B29))/1000,"")</f>
        <v/>
      </c>
      <c r="D29" t="str">
        <f>IFERROR(INDEX('Refri-AC-Recargas'!$E$11:$E$22, MATCH(0, INDEX(COUNTIF($D$9:D28, 'Refri-AC-Recargas'!$E$11:$E$22), 0, 0), 0)), "")</f>
        <v/>
      </c>
      <c r="E29" s="48" t="str">
        <f>IF((SUMIFS('Refri-AC-Recargas'!$F$11:$F$1000,'Refri-AC-Recargas'!$E$11:$E$1000,'Total de fugas por tipo de Gas'!$D29))=0,"",(SUMIFS('Refri-AC-Recargas'!$F$11:$F$1000,'Refri-AC-Recargas'!$E$11:$E$1000,'Total de fugas por tipo de Gas'!$D29)))</f>
        <v/>
      </c>
      <c r="F29" s="48" t="str">
        <f>IFERROR((((VLOOKUP('Total de fugas por tipo de Gas'!$D29,#REF!,2,FALSE))*'Total de fugas por tipo de Gas'!$E29))/1000,"")</f>
        <v/>
      </c>
      <c r="G29" t="str">
        <f>IFERROR(INDEX('Vehículos-Recargas'!$D$10:$D$24, MATCH(0, INDEX(COUNTIF($G$9:G28, 'Vehículos-Recargas'!$D$10:$D$24), 0, 0), 0)), "")</f>
        <v/>
      </c>
      <c r="H29" s="48" t="str">
        <f>IF((SUMIFS('Vehículos-Recargas'!$E$10:$E$1000,'Vehículos-Recargas'!$D$10:$D$1000,'Total de fugas por tipo de Gas'!$G29))=0,"",(SUMIFS('Vehículos-Recargas'!$E$10:$E$1000,'Vehículos-Recargas'!$D$10:$D$1000,'Total de fugas por tipo de Gas'!$G29)))</f>
        <v/>
      </c>
      <c r="J29" t="s">
        <v>43</v>
      </c>
      <c r="K29">
        <f>SUM(((IFERROR(VLOOKUP('Total de fugas por tipo de Gas'!$J29,'Total de fugas por tipo de Gas'!$A$10:$C$42,2,FALSE),0))),(IFERROR((VLOOKUP('Total de fugas por tipo de Gas'!$J29,'Total de fugas por tipo de Gas'!$D$10:$F$42,2,FALSE)),0)),((IFERROR(VLOOKUP('Total de fugas por tipo de Gas'!$J29,'Total de fugas por tipo de Gas'!$G$10:$I$42,2,FALSE),0))))</f>
        <v>0</v>
      </c>
    </row>
    <row r="30" spans="1:11" x14ac:dyDescent="0.2">
      <c r="A30" t="str">
        <f>IFERROR(INDEX('Recargas-Extintores'!$D$10:$D$24, MATCH(0, INDEX(COUNTIF($A$9:A29, 'Recargas-Extintores'!$D$10:$D$24), 0, 0), 0)), "")</f>
        <v/>
      </c>
      <c r="B30" s="8" t="str">
        <f>IF((SUMIFS('Recargas-Extintores'!$E$10:$E$1000,'Recargas-Extintores'!$D$10:$D$1000,'Total de fugas por tipo de Gas'!$A30))=0,"",(SUMIFS('Recargas-Extintores'!$E$10:$E$1000,'Recargas-Extintores'!$D$10:$D$1000,'Total de fugas por tipo de Gas'!$A30)))</f>
        <v/>
      </c>
      <c r="C30" s="8" t="str">
        <f>IFERROR((((VLOOKUP('Total de fugas por tipo de Gas'!$A30,#REF!,2,FALSE))*'Total de fugas por tipo de Gas'!$B30))/1000,"")</f>
        <v/>
      </c>
      <c r="D30" t="str">
        <f>IFERROR(INDEX('Refri-AC-Recargas'!$E$11:$E$22, MATCH(0, INDEX(COUNTIF($D$9:D29, 'Refri-AC-Recargas'!$E$11:$E$22), 0, 0), 0)), "")</f>
        <v/>
      </c>
      <c r="E30" s="48" t="str">
        <f>IF((SUMIFS('Refri-AC-Recargas'!$F$11:$F$1000,'Refri-AC-Recargas'!$E$11:$E$1000,'Total de fugas por tipo de Gas'!$D30))=0,"",(SUMIFS('Refri-AC-Recargas'!$F$11:$F$1000,'Refri-AC-Recargas'!$E$11:$E$1000,'Total de fugas por tipo de Gas'!$D30)))</f>
        <v/>
      </c>
      <c r="F30" s="48" t="str">
        <f>IFERROR((((VLOOKUP('Total de fugas por tipo de Gas'!$D30,#REF!,2,FALSE))*'Total de fugas por tipo de Gas'!$E30))/1000,"")</f>
        <v/>
      </c>
      <c r="G30" t="str">
        <f>IFERROR(INDEX('Vehículos-Recargas'!$D$10:$D$24, MATCH(0, INDEX(COUNTIF($G$9:G29, 'Vehículos-Recargas'!$D$10:$D$24), 0, 0), 0)), "")</f>
        <v/>
      </c>
      <c r="H30" s="48" t="str">
        <f>IF((SUMIFS('Vehículos-Recargas'!$E$10:$E$1000,'Vehículos-Recargas'!$D$10:$D$1000,'Total de fugas por tipo de Gas'!$G30))=0,"",(SUMIFS('Vehículos-Recargas'!$E$10:$E$1000,'Vehículos-Recargas'!$D$10:$D$1000,'Total de fugas por tipo de Gas'!$G30)))</f>
        <v/>
      </c>
      <c r="J30" t="s">
        <v>44</v>
      </c>
      <c r="K30">
        <f>SUM(((IFERROR(VLOOKUP('Total de fugas por tipo de Gas'!$J30,'Total de fugas por tipo de Gas'!$A$10:$C$42,2,FALSE),0))),(IFERROR((VLOOKUP('Total de fugas por tipo de Gas'!$J30,'Total de fugas por tipo de Gas'!$D$10:$F$42,2,FALSE)),0)),((IFERROR(VLOOKUP('Total de fugas por tipo de Gas'!$J30,'Total de fugas por tipo de Gas'!$G$10:$I$42,2,FALSE),0))))</f>
        <v>0</v>
      </c>
    </row>
    <row r="31" spans="1:11" x14ac:dyDescent="0.2">
      <c r="A31" t="str">
        <f>IFERROR(INDEX('Recargas-Extintores'!$D$10:$D$24, MATCH(0, INDEX(COUNTIF($A$9:A30, 'Recargas-Extintores'!$D$10:$D$24), 0, 0), 0)), "")</f>
        <v/>
      </c>
      <c r="B31" s="8" t="str">
        <f>IF((SUMIFS('Recargas-Extintores'!$E$10:$E$1000,'Recargas-Extintores'!$D$10:$D$1000,'Total de fugas por tipo de Gas'!$A31))=0,"",(SUMIFS('Recargas-Extintores'!$E$10:$E$1000,'Recargas-Extintores'!$D$10:$D$1000,'Total de fugas por tipo de Gas'!$A31)))</f>
        <v/>
      </c>
      <c r="C31" s="8" t="str">
        <f>IFERROR((((VLOOKUP('Total de fugas por tipo de Gas'!$A31,#REF!,2,FALSE))*'Total de fugas por tipo de Gas'!$B31))/1000,"")</f>
        <v/>
      </c>
      <c r="D31" t="str">
        <f>IFERROR(INDEX('Refri-AC-Recargas'!$E$11:$E$22, MATCH(0, INDEX(COUNTIF($D$9:D30, 'Refri-AC-Recargas'!$E$11:$E$22), 0, 0), 0)), "")</f>
        <v/>
      </c>
      <c r="E31" s="48" t="str">
        <f>IF((SUMIFS('Refri-AC-Recargas'!$F$11:$F$1000,'Refri-AC-Recargas'!$E$11:$E$1000,'Total de fugas por tipo de Gas'!$D31))=0,"",(SUMIFS('Refri-AC-Recargas'!$F$11:$F$1000,'Refri-AC-Recargas'!$E$11:$E$1000,'Total de fugas por tipo de Gas'!$D31)))</f>
        <v/>
      </c>
      <c r="F31" s="48" t="str">
        <f>IFERROR((((VLOOKUP('Total de fugas por tipo de Gas'!$D31,#REF!,2,FALSE))*'Total de fugas por tipo de Gas'!$E31))/1000,"")</f>
        <v/>
      </c>
      <c r="G31" t="str">
        <f>IFERROR(INDEX('Vehículos-Recargas'!$D$10:$D$24, MATCH(0, INDEX(COUNTIF($G$9:G30, 'Vehículos-Recargas'!$D$10:$D$24), 0, 0), 0)), "")</f>
        <v/>
      </c>
      <c r="H31" s="48" t="str">
        <f>IF((SUMIFS('Vehículos-Recargas'!$E$10:$E$1000,'Vehículos-Recargas'!$D$10:$D$1000,'Total de fugas por tipo de Gas'!$G31))=0,"",(SUMIFS('Vehículos-Recargas'!$E$10:$E$1000,'Vehículos-Recargas'!$D$10:$D$1000,'Total de fugas por tipo de Gas'!$G31)))</f>
        <v/>
      </c>
      <c r="J31" t="s">
        <v>121</v>
      </c>
      <c r="K31">
        <f>SUM(((IFERROR(VLOOKUP('Total de fugas por tipo de Gas'!$J31,'Total de fugas por tipo de Gas'!$A$10:$C$42,2,FALSE),0))),(IFERROR((VLOOKUP('Total de fugas por tipo de Gas'!$J31,'Total de fugas por tipo de Gas'!$D$10:$F$42,2,FALSE)),0)),((IFERROR(VLOOKUP('Total de fugas por tipo de Gas'!$J31,'Total de fugas por tipo de Gas'!$G$10:$I$42,2,FALSE),0))))</f>
        <v>0</v>
      </c>
    </row>
    <row r="32" spans="1:11" x14ac:dyDescent="0.2">
      <c r="A32" t="str">
        <f>IFERROR(INDEX('Recargas-Extintores'!$D$10:$D$24, MATCH(0, INDEX(COUNTIF($A$9:A31, 'Recargas-Extintores'!$D$10:$D$24), 0, 0), 0)), "")</f>
        <v/>
      </c>
      <c r="B32" s="8" t="str">
        <f>IF((SUMIFS('Recargas-Extintores'!$E$10:$E$1000,'Recargas-Extintores'!$D$10:$D$1000,'Total de fugas por tipo de Gas'!$A32))=0,"",(SUMIFS('Recargas-Extintores'!$E$10:$E$1000,'Recargas-Extintores'!$D$10:$D$1000,'Total de fugas por tipo de Gas'!$A32)))</f>
        <v/>
      </c>
      <c r="C32" s="8" t="str">
        <f>IFERROR((((VLOOKUP('Total de fugas por tipo de Gas'!$A32,#REF!,2,FALSE))*'Total de fugas por tipo de Gas'!$B32))/1000,"")</f>
        <v/>
      </c>
      <c r="D32" t="str">
        <f>IFERROR(INDEX('Refri-AC-Recargas'!$E$11:$E$22, MATCH(0, INDEX(COUNTIF($D$9:D31, 'Refri-AC-Recargas'!$E$11:$E$22), 0, 0), 0)), "")</f>
        <v/>
      </c>
      <c r="E32" s="48" t="str">
        <f>IF((SUMIFS('Refri-AC-Recargas'!$F$11:$F$1000,'Refri-AC-Recargas'!$E$11:$E$1000,'Total de fugas por tipo de Gas'!$D32))=0,"",(SUMIFS('Refri-AC-Recargas'!$F$11:$F$1000,'Refri-AC-Recargas'!$E$11:$E$1000,'Total de fugas por tipo de Gas'!$D32)))</f>
        <v/>
      </c>
      <c r="F32" s="48" t="str">
        <f>IFERROR((((VLOOKUP('Total de fugas por tipo de Gas'!$D32,#REF!,2,FALSE))*'Total de fugas por tipo de Gas'!$E32))/1000,"")</f>
        <v/>
      </c>
      <c r="G32" t="str">
        <f>IFERROR(INDEX('Vehículos-Recargas'!$D$10:$D$24, MATCH(0, INDEX(COUNTIF($G$9:G31, 'Vehículos-Recargas'!$D$10:$D$24), 0, 0), 0)), "")</f>
        <v/>
      </c>
      <c r="H32" s="48" t="str">
        <f>IF((SUMIFS('Vehículos-Recargas'!$E$10:$E$1000,'Vehículos-Recargas'!$D$10:$D$1000,'Total de fugas por tipo de Gas'!$G32))=0,"",(SUMIFS('Vehículos-Recargas'!$E$10:$E$1000,'Vehículos-Recargas'!$D$10:$D$1000,'Total de fugas por tipo de Gas'!$G32)))</f>
        <v/>
      </c>
      <c r="J32" t="s">
        <v>122</v>
      </c>
      <c r="K32">
        <f>SUM(((IFERROR(VLOOKUP('Total de fugas por tipo de Gas'!$J32,'Total de fugas por tipo de Gas'!$A$10:$C$42,2,FALSE),0))),(IFERROR((VLOOKUP('Total de fugas por tipo de Gas'!$J32,'Total de fugas por tipo de Gas'!$D$10:$F$42,2,FALSE)),0)),((IFERROR(VLOOKUP('Total de fugas por tipo de Gas'!$J32,'Total de fugas por tipo de Gas'!$G$10:$I$42,2,FALSE),0))))</f>
        <v>0</v>
      </c>
    </row>
    <row r="33" spans="1:11" x14ac:dyDescent="0.2">
      <c r="A33" t="str">
        <f>IFERROR(INDEX('Recargas-Extintores'!$D$10:$D$24, MATCH(0, INDEX(COUNTIF($A$9:A32, 'Recargas-Extintores'!$D$10:$D$24), 0, 0), 0)), "")</f>
        <v/>
      </c>
      <c r="B33" s="8" t="str">
        <f>IF((SUMIFS('Recargas-Extintores'!$E$10:$E$1000,'Recargas-Extintores'!$D$10:$D$1000,'Total de fugas por tipo de Gas'!$A33))=0,"",(SUMIFS('Recargas-Extintores'!$E$10:$E$1000,'Recargas-Extintores'!$D$10:$D$1000,'Total de fugas por tipo de Gas'!$A33)))</f>
        <v/>
      </c>
      <c r="C33" s="8" t="str">
        <f>IFERROR((((VLOOKUP('Total de fugas por tipo de Gas'!$A33,#REF!,2,FALSE))*'Total de fugas por tipo de Gas'!$B33))/1000,"")</f>
        <v/>
      </c>
      <c r="D33" t="str">
        <f>IFERROR(INDEX('Refri-AC-Recargas'!$E$11:$E$22, MATCH(0, INDEX(COUNTIF($D$9:D32, 'Refri-AC-Recargas'!$E$11:$E$22), 0, 0), 0)), "")</f>
        <v/>
      </c>
      <c r="E33" s="48" t="str">
        <f>IF((SUMIFS('Refri-AC-Recargas'!$F$11:$F$1000,'Refri-AC-Recargas'!$E$11:$E$1000,'Total de fugas por tipo de Gas'!$D33))=0,"",(SUMIFS('Refri-AC-Recargas'!$F$11:$F$1000,'Refri-AC-Recargas'!$E$11:$E$1000,'Total de fugas por tipo de Gas'!$D33)))</f>
        <v/>
      </c>
      <c r="F33" s="48" t="str">
        <f>IFERROR((((VLOOKUP('Total de fugas por tipo de Gas'!$D33,#REF!,2,FALSE))*'Total de fugas por tipo de Gas'!$E33))/1000,"")</f>
        <v/>
      </c>
      <c r="G33" t="str">
        <f>IFERROR(INDEX('Vehículos-Recargas'!$D$10:$D$24, MATCH(0, INDEX(COUNTIF($G$9:G32, 'Vehículos-Recargas'!$D$10:$D$24), 0, 0), 0)), "")</f>
        <v/>
      </c>
      <c r="H33" s="48" t="str">
        <f>IF((SUMIFS('Vehículos-Recargas'!$E$10:$E$1000,'Vehículos-Recargas'!$D$10:$D$1000,'Total de fugas por tipo de Gas'!$G33))=0,"",(SUMIFS('Vehículos-Recargas'!$E$10:$E$1000,'Vehículos-Recargas'!$D$10:$D$1000,'Total de fugas por tipo de Gas'!$G33)))</f>
        <v/>
      </c>
      <c r="J33" t="s">
        <v>123</v>
      </c>
      <c r="K33">
        <f>SUM(((IFERROR(VLOOKUP('Total de fugas por tipo de Gas'!$J33,'Total de fugas por tipo de Gas'!$A$10:$C$42,2,FALSE),0))),(IFERROR((VLOOKUP('Total de fugas por tipo de Gas'!$J33,'Total de fugas por tipo de Gas'!$D$10:$F$42,2,FALSE)),0)),((IFERROR(VLOOKUP('Total de fugas por tipo de Gas'!$J33,'Total de fugas por tipo de Gas'!$G$10:$I$42,2,FALSE),0))))</f>
        <v>0</v>
      </c>
    </row>
    <row r="34" spans="1:11" x14ac:dyDescent="0.2">
      <c r="A34" t="str">
        <f>IFERROR(INDEX('Recargas-Extintores'!$D$10:$D$24, MATCH(0, INDEX(COUNTIF($A$9:A33, 'Recargas-Extintores'!$D$10:$D$24), 0, 0), 0)), "")</f>
        <v/>
      </c>
      <c r="B34" s="8" t="str">
        <f>IF((SUMIFS('Recargas-Extintores'!$E$10:$E$1000,'Recargas-Extintores'!$D$10:$D$1000,'Total de fugas por tipo de Gas'!$A34))=0,"",(SUMIFS('Recargas-Extintores'!$E$10:$E$1000,'Recargas-Extintores'!$D$10:$D$1000,'Total de fugas por tipo de Gas'!$A34)))</f>
        <v/>
      </c>
      <c r="C34" s="8" t="str">
        <f>IFERROR((((VLOOKUP('Total de fugas por tipo de Gas'!$A34,#REF!,2,FALSE))*'Total de fugas por tipo de Gas'!$B34))/1000,"")</f>
        <v/>
      </c>
      <c r="D34" t="str">
        <f>IFERROR(INDEX('Refri-AC-Recargas'!$E$11:$E$22, MATCH(0, INDEX(COUNTIF($D$9:D33, 'Refri-AC-Recargas'!$E$11:$E$22), 0, 0), 0)), "")</f>
        <v/>
      </c>
      <c r="E34" s="48" t="str">
        <f>IF((SUMIFS('Refri-AC-Recargas'!$F$11:$F$1000,'Refri-AC-Recargas'!$E$11:$E$1000,'Total de fugas por tipo de Gas'!$D34))=0,"",(SUMIFS('Refri-AC-Recargas'!$F$11:$F$1000,'Refri-AC-Recargas'!$E$11:$E$1000,'Total de fugas por tipo de Gas'!$D34)))</f>
        <v/>
      </c>
      <c r="F34" s="48" t="str">
        <f>IFERROR((((VLOOKUP('Total de fugas por tipo de Gas'!$D34,#REF!,2,FALSE))*'Total de fugas por tipo de Gas'!$E34))/1000,"")</f>
        <v/>
      </c>
      <c r="G34" t="str">
        <f>IFERROR(INDEX('Vehículos-Recargas'!$D$10:$D$24, MATCH(0, INDEX(COUNTIF($G$9:G33, 'Vehículos-Recargas'!$D$10:$D$24), 0, 0), 0)), "")</f>
        <v/>
      </c>
      <c r="H34" s="48" t="str">
        <f>IF((SUMIFS('Vehículos-Recargas'!$E$10:$E$1000,'Vehículos-Recargas'!$D$10:$D$1000,'Total de fugas por tipo de Gas'!$G34))=0,"",(SUMIFS('Vehículos-Recargas'!$E$10:$E$1000,'Vehículos-Recargas'!$D$10:$D$1000,'Total de fugas por tipo de Gas'!$G34)))</f>
        <v/>
      </c>
      <c r="J34" t="s">
        <v>124</v>
      </c>
      <c r="K34">
        <f>SUM(((IFERROR(VLOOKUP('Total de fugas por tipo de Gas'!$J34,'Total de fugas por tipo de Gas'!$A$10:$C$42,2,FALSE),0))),(IFERROR((VLOOKUP('Total de fugas por tipo de Gas'!$J34,'Total de fugas por tipo de Gas'!$D$10:$F$42,2,FALSE)),0)),((IFERROR(VLOOKUP('Total de fugas por tipo de Gas'!$J34,'Total de fugas por tipo de Gas'!$G$10:$I$42,2,FALSE),0))))</f>
        <v>0</v>
      </c>
    </row>
    <row r="35" spans="1:11" x14ac:dyDescent="0.2">
      <c r="A35" t="str">
        <f>IFERROR(INDEX('Recargas-Extintores'!$D$10:$D$24, MATCH(0, INDEX(COUNTIF($A$9:A34, 'Recargas-Extintores'!$D$10:$D$24), 0, 0), 0)), "")</f>
        <v/>
      </c>
      <c r="B35" s="8" t="str">
        <f>IF((SUMIFS('Recargas-Extintores'!$E$10:$E$1000,'Recargas-Extintores'!$D$10:$D$1000,'Total de fugas por tipo de Gas'!$A35))=0,"",(SUMIFS('Recargas-Extintores'!$E$10:$E$1000,'Recargas-Extintores'!$D$10:$D$1000,'Total de fugas por tipo de Gas'!$A35)))</f>
        <v/>
      </c>
      <c r="C35" s="8" t="str">
        <f>IFERROR((((VLOOKUP('Total de fugas por tipo de Gas'!$A35,#REF!,2,FALSE))*'Total de fugas por tipo de Gas'!$B35))/1000,"")</f>
        <v/>
      </c>
      <c r="D35" t="str">
        <f>IFERROR(INDEX('Refri-AC-Recargas'!$E$11:$E$22, MATCH(0, INDEX(COUNTIF($D$9:D34, 'Refri-AC-Recargas'!$E$11:$E$22), 0, 0), 0)), "")</f>
        <v/>
      </c>
      <c r="E35" s="48" t="str">
        <f>IF((SUMIFS('Refri-AC-Recargas'!$F$11:$F$1000,'Refri-AC-Recargas'!$E$11:$E$1000,'Total de fugas por tipo de Gas'!$D35))=0,"",(SUMIFS('Refri-AC-Recargas'!$F$11:$F$1000,'Refri-AC-Recargas'!$E$11:$E$1000,'Total de fugas por tipo de Gas'!$D35)))</f>
        <v/>
      </c>
      <c r="F35" s="48" t="str">
        <f>IFERROR((((VLOOKUP('Total de fugas por tipo de Gas'!$D35,#REF!,2,FALSE))*'Total de fugas por tipo de Gas'!$E35))/1000,"")</f>
        <v/>
      </c>
      <c r="G35" t="str">
        <f>IFERROR(INDEX('Vehículos-Recargas'!$D$10:$D$24, MATCH(0, INDEX(COUNTIF($G$9:G34, 'Vehículos-Recargas'!$D$10:$D$24), 0, 0), 0)), "")</f>
        <v/>
      </c>
      <c r="H35" s="48" t="str">
        <f>IF((SUMIFS('Vehículos-Recargas'!$E$10:$E$1000,'Vehículos-Recargas'!$D$10:$D$1000,'Total de fugas por tipo de Gas'!$G35))=0,"",(SUMIFS('Vehículos-Recargas'!$E$10:$E$1000,'Vehículos-Recargas'!$D$10:$D$1000,'Total de fugas por tipo de Gas'!$G35)))</f>
        <v/>
      </c>
      <c r="J35" t="s">
        <v>120</v>
      </c>
      <c r="K35">
        <f>SUM(((IFERROR(VLOOKUP('Total de fugas por tipo de Gas'!$J35,'Total de fugas por tipo de Gas'!$A$10:$C$42,2,FALSE),0))),(IFERROR((VLOOKUP('Total de fugas por tipo de Gas'!$J35,'Total de fugas por tipo de Gas'!$D$10:$F$42,2,FALSE)),0)),((IFERROR(VLOOKUP('Total de fugas por tipo de Gas'!$J35,'Total de fugas por tipo de Gas'!$G$10:$I$42,2,FALSE),0))))</f>
        <v>0</v>
      </c>
    </row>
    <row r="36" spans="1:11" x14ac:dyDescent="0.2">
      <c r="A36" t="str">
        <f>IFERROR(INDEX('Recargas-Extintores'!$D$10:$D$24, MATCH(0, INDEX(COUNTIF($A$9:A35, 'Recargas-Extintores'!$D$10:$D$24), 0, 0), 0)), "")</f>
        <v/>
      </c>
      <c r="B36" s="8" t="str">
        <f>IF((SUMIFS('Recargas-Extintores'!$E$10:$E$1000,'Recargas-Extintores'!$D$10:$D$1000,'Total de fugas por tipo de Gas'!$A36))=0,"",(SUMIFS('Recargas-Extintores'!$E$10:$E$1000,'Recargas-Extintores'!$D$10:$D$1000,'Total de fugas por tipo de Gas'!$A36)))</f>
        <v/>
      </c>
      <c r="C36" s="8" t="str">
        <f>IFERROR((((VLOOKUP('Total de fugas por tipo de Gas'!$A36,#REF!,2,FALSE))*'Total de fugas por tipo de Gas'!$B36))/1000,"")</f>
        <v/>
      </c>
      <c r="D36" t="str">
        <f>IFERROR(INDEX('Refri-AC-Recargas'!$E$11:$E$22, MATCH(0, INDEX(COUNTIF($D$9:D35, 'Refri-AC-Recargas'!$E$11:$E$22), 0, 0), 0)), "")</f>
        <v/>
      </c>
      <c r="E36" s="48" t="str">
        <f>IF((SUMIFS('Refri-AC-Recargas'!$F$11:$F$1000,'Refri-AC-Recargas'!$E$11:$E$1000,'Total de fugas por tipo de Gas'!$D36))=0,"",(SUMIFS('Refri-AC-Recargas'!$F$11:$F$1000,'Refri-AC-Recargas'!$E$11:$E$1000,'Total de fugas por tipo de Gas'!$D36)))</f>
        <v/>
      </c>
      <c r="F36" s="48" t="str">
        <f>IFERROR((((VLOOKUP('Total de fugas por tipo de Gas'!$D36,#REF!,2,FALSE))*'Total de fugas por tipo de Gas'!$E36))/1000,"")</f>
        <v/>
      </c>
      <c r="G36" t="str">
        <f>IFERROR(INDEX('Vehículos-Recargas'!$D$10:$D$24, MATCH(0, INDEX(COUNTIF($G$9:G35, 'Vehículos-Recargas'!$D$10:$D$24), 0, 0), 0)), "")</f>
        <v/>
      </c>
      <c r="H36" s="48" t="str">
        <f>IF((SUMIFS('Vehículos-Recargas'!$E$10:$E$1000,'Vehículos-Recargas'!$D$10:$D$1000,'Total de fugas por tipo de Gas'!$G36))=0,"",(SUMIFS('Vehículos-Recargas'!$E$10:$E$1000,'Vehículos-Recargas'!$D$10:$D$1000,'Total de fugas por tipo de Gas'!$G36)))</f>
        <v/>
      </c>
      <c r="J36" t="s">
        <v>125</v>
      </c>
      <c r="K36">
        <f>SUM(((IFERROR(VLOOKUP('Total de fugas por tipo de Gas'!$J36,'Total de fugas por tipo de Gas'!$A$10:$C$42,2,FALSE),0))),(IFERROR((VLOOKUP('Total de fugas por tipo de Gas'!$J36,'Total de fugas por tipo de Gas'!$D$10:$F$42,2,FALSE)),0)),((IFERROR(VLOOKUP('Total de fugas por tipo de Gas'!$J36,'Total de fugas por tipo de Gas'!$G$10:$I$42,2,FALSE),0))))</f>
        <v>0</v>
      </c>
    </row>
    <row r="37" spans="1:11" x14ac:dyDescent="0.2">
      <c r="A37" t="str">
        <f>IFERROR(INDEX('Recargas-Extintores'!$D$10:$D$24, MATCH(0, INDEX(COUNTIF($A$9:A36, 'Recargas-Extintores'!$D$10:$D$24), 0, 0), 0)), "")</f>
        <v/>
      </c>
      <c r="B37" s="8" t="str">
        <f>IF((SUMIFS('Recargas-Extintores'!$E$10:$E$1000,'Recargas-Extintores'!$D$10:$D$1000,'Total de fugas por tipo de Gas'!$A37))=0,"",(SUMIFS('Recargas-Extintores'!$E$10:$E$1000,'Recargas-Extintores'!$D$10:$D$1000,'Total de fugas por tipo de Gas'!$A37)))</f>
        <v/>
      </c>
      <c r="C37" s="8" t="str">
        <f>IFERROR((((VLOOKUP('Total de fugas por tipo de Gas'!$A37,#REF!,2,FALSE))*'Total de fugas por tipo de Gas'!$B37))/1000,"")</f>
        <v/>
      </c>
      <c r="D37" t="str">
        <f>IFERROR(INDEX('Refri-AC-Recargas'!$E$11:$E$22, MATCH(0, INDEX(COUNTIF($D$9:D36, 'Refri-AC-Recargas'!$E$11:$E$22), 0, 0), 0)), "")</f>
        <v/>
      </c>
      <c r="E37" s="48" t="str">
        <f>IF((SUMIFS('Refri-AC-Recargas'!$F$11:$F$1000,'Refri-AC-Recargas'!$E$11:$E$1000,'Total de fugas por tipo de Gas'!$D37))=0,"",(SUMIFS('Refri-AC-Recargas'!$F$11:$F$1000,'Refri-AC-Recargas'!$E$11:$E$1000,'Total de fugas por tipo de Gas'!$D37)))</f>
        <v/>
      </c>
      <c r="F37" s="48" t="str">
        <f>IFERROR((((VLOOKUP('Total de fugas por tipo de Gas'!$D37,#REF!,2,FALSE))*'Total de fugas por tipo de Gas'!$E37))/1000,"")</f>
        <v/>
      </c>
      <c r="G37" t="str">
        <f>IFERROR(INDEX('Vehículos-Recargas'!$D$10:$D$24, MATCH(0, INDEX(COUNTIF($G$9:G36, 'Vehículos-Recargas'!$D$10:$D$24), 0, 0), 0)), "")</f>
        <v/>
      </c>
      <c r="H37" s="48" t="str">
        <f>IF((SUMIFS('Vehículos-Recargas'!$E$10:$E$1000,'Vehículos-Recargas'!$D$10:$D$1000,'Total de fugas por tipo de Gas'!$G37))=0,"",(SUMIFS('Vehículos-Recargas'!$E$10:$E$1000,'Vehículos-Recargas'!$D$10:$D$1000,'Total de fugas por tipo de Gas'!$G37)))</f>
        <v/>
      </c>
      <c r="J37" t="s">
        <v>49</v>
      </c>
      <c r="K37">
        <f>SUM(((IFERROR(VLOOKUP('Total de fugas por tipo de Gas'!$J37,'Total de fugas por tipo de Gas'!$A$10:$C$42,2,FALSE),0))),(IFERROR((VLOOKUP('Total de fugas por tipo de Gas'!$J37,'Total de fugas por tipo de Gas'!$D$10:$F$42,2,FALSE)),0)),((IFERROR(VLOOKUP('Total de fugas por tipo de Gas'!$J37,'Total de fugas por tipo de Gas'!$G$10:$I$42,2,FALSE),0))))</f>
        <v>0</v>
      </c>
    </row>
    <row r="38" spans="1:11" x14ac:dyDescent="0.2">
      <c r="A38" t="str">
        <f>IFERROR(INDEX('Recargas-Extintores'!$D$10:$D$24, MATCH(0, INDEX(COUNTIF($A$9:A37, 'Recargas-Extintores'!$D$10:$D$24), 0, 0), 0)), "")</f>
        <v/>
      </c>
      <c r="B38" s="8" t="str">
        <f>IF((SUMIFS('Recargas-Extintores'!$E$10:$E$1000,'Recargas-Extintores'!$D$10:$D$1000,'Total de fugas por tipo de Gas'!$A38))=0,"",(SUMIFS('Recargas-Extintores'!$E$10:$E$1000,'Recargas-Extintores'!$D$10:$D$1000,'Total de fugas por tipo de Gas'!$A38)))</f>
        <v/>
      </c>
      <c r="C38" s="8" t="str">
        <f>IFERROR((((VLOOKUP('Total de fugas por tipo de Gas'!$A38,#REF!,2,FALSE))*'Total de fugas por tipo de Gas'!$B38))/1000,"")</f>
        <v/>
      </c>
      <c r="D38" t="str">
        <f>IFERROR(INDEX('Refri-AC-Recargas'!$E$11:$E$22, MATCH(0, INDEX(COUNTIF($D$9:D37, 'Refri-AC-Recargas'!$E$11:$E$22), 0, 0), 0)), "")</f>
        <v/>
      </c>
      <c r="E38" s="48" t="str">
        <f>IF((SUMIFS('Refri-AC-Recargas'!$F$11:$F$1000,'Refri-AC-Recargas'!$E$11:$E$1000,'Total de fugas por tipo de Gas'!$D38))=0,"",(SUMIFS('Refri-AC-Recargas'!$F$11:$F$1000,'Refri-AC-Recargas'!$E$11:$E$1000,'Total de fugas por tipo de Gas'!$D38)))</f>
        <v/>
      </c>
      <c r="F38" s="48" t="str">
        <f>IFERROR((((VLOOKUP('Total de fugas por tipo de Gas'!$D38,#REF!,2,FALSE))*'Total de fugas por tipo de Gas'!$E38))/1000,"")</f>
        <v/>
      </c>
      <c r="G38" t="str">
        <f>IFERROR(INDEX('Vehículos-Recargas'!$D$10:$D$24, MATCH(0, INDEX(COUNTIF($G$9:G37, 'Vehículos-Recargas'!$D$10:$D$24), 0, 0), 0)), "")</f>
        <v/>
      </c>
      <c r="H38" s="48" t="str">
        <f>IF((SUMIFS('Vehículos-Recargas'!$E$10:$E$1000,'Vehículos-Recargas'!$D$10:$D$1000,'Total de fugas por tipo de Gas'!$G38))=0,"",(SUMIFS('Vehículos-Recargas'!$E$10:$E$1000,'Vehículos-Recargas'!$D$10:$D$1000,'Total de fugas por tipo de Gas'!$G38)))</f>
        <v/>
      </c>
      <c r="J38" t="s">
        <v>48</v>
      </c>
      <c r="K38">
        <f>SUM(((IFERROR(VLOOKUP('Total de fugas por tipo de Gas'!$J38,'Total de fugas por tipo de Gas'!$A$10:$C$42,2,FALSE),0))),(IFERROR((VLOOKUP('Total de fugas por tipo de Gas'!$J38,'Total de fugas por tipo de Gas'!$D$10:$F$42,2,FALSE)),0)),((IFERROR(VLOOKUP('Total de fugas por tipo de Gas'!$J38,'Total de fugas por tipo de Gas'!$G$10:$I$42,2,FALSE),0))))</f>
        <v>0</v>
      </c>
    </row>
    <row r="39" spans="1:11" x14ac:dyDescent="0.2">
      <c r="A39" t="str">
        <f>IFERROR(INDEX('Recargas-Extintores'!$D$10:$D$24, MATCH(0, INDEX(COUNTIF($A$9:A38, 'Recargas-Extintores'!$D$10:$D$24), 0, 0), 0)), "")</f>
        <v/>
      </c>
      <c r="B39" s="8" t="str">
        <f>IF((SUMIFS('Recargas-Extintores'!$E$10:$E$1000,'Recargas-Extintores'!$D$10:$D$1000,'Total de fugas por tipo de Gas'!$A39))=0,"",(SUMIFS('Recargas-Extintores'!$E$10:$E$1000,'Recargas-Extintores'!$D$10:$D$1000,'Total de fugas por tipo de Gas'!$A39)))</f>
        <v/>
      </c>
      <c r="C39" s="8" t="str">
        <f>IFERROR((((VLOOKUP('Total de fugas por tipo de Gas'!$A39,#REF!,2,FALSE))*'Total de fugas por tipo de Gas'!$B39))/1000,"")</f>
        <v/>
      </c>
      <c r="D39" t="str">
        <f>IFERROR(INDEX('Refri-AC-Recargas'!$E$11:$E$22, MATCH(0, INDEX(COUNTIF($D$9:D38, 'Refri-AC-Recargas'!$E$11:$E$22), 0, 0), 0)), "")</f>
        <v/>
      </c>
      <c r="E39" s="48" t="str">
        <f>IF((SUMIFS('Refri-AC-Recargas'!$F$11:$F$1000,'Refri-AC-Recargas'!$E$11:$E$1000,'Total de fugas por tipo de Gas'!$D39))=0,"",(SUMIFS('Refri-AC-Recargas'!$F$11:$F$1000,'Refri-AC-Recargas'!$E$11:$E$1000,'Total de fugas por tipo de Gas'!$D39)))</f>
        <v/>
      </c>
      <c r="F39" s="48" t="str">
        <f>IFERROR((((VLOOKUP('Total de fugas por tipo de Gas'!$D39,#REF!,2,FALSE))*'Total de fugas por tipo de Gas'!$E39))/1000,"")</f>
        <v/>
      </c>
      <c r="G39" t="str">
        <f>IFERROR(INDEX('Vehículos-Recargas'!$D$10:$D$24, MATCH(0, INDEX(COUNTIF($G$9:G38, 'Vehículos-Recargas'!$D$10:$D$24), 0, 0), 0)), "")</f>
        <v/>
      </c>
      <c r="H39" s="48" t="str">
        <f>IF((SUMIFS('Vehículos-Recargas'!$E$10:$E$1000,'Vehículos-Recargas'!$D$10:$D$1000,'Total de fugas por tipo de Gas'!$G39))=0,"",(SUMIFS('Vehículos-Recargas'!$E$10:$E$1000,'Vehículos-Recargas'!$D$10:$D$1000,'Total de fugas por tipo de Gas'!$G39)))</f>
        <v/>
      </c>
      <c r="J39" t="s">
        <v>50</v>
      </c>
      <c r="K39">
        <f>SUM(((IFERROR(VLOOKUP('Total de fugas por tipo de Gas'!$J39,'Total de fugas por tipo de Gas'!$A$10:$C$42,2,FALSE),0))),(IFERROR((VLOOKUP('Total de fugas por tipo de Gas'!$J39,'Total de fugas por tipo de Gas'!$D$10:$F$42,2,FALSE)),0)),((IFERROR(VLOOKUP('Total de fugas por tipo de Gas'!$J39,'Total de fugas por tipo de Gas'!$G$10:$I$42,2,FALSE),0))))</f>
        <v>0</v>
      </c>
    </row>
    <row r="40" spans="1:11" x14ac:dyDescent="0.2">
      <c r="A40" t="str">
        <f>IFERROR(INDEX('Recargas-Extintores'!$D$10:$D$24, MATCH(0, INDEX(COUNTIF($A$9:A39, 'Recargas-Extintores'!$D$10:$D$24), 0, 0), 0)), "")</f>
        <v/>
      </c>
      <c r="B40" s="8" t="str">
        <f>IF((SUMIFS('Recargas-Extintores'!$E$10:$E$1000,'Recargas-Extintores'!$D$10:$D$1000,'Total de fugas por tipo de Gas'!$A40))=0,"",(SUMIFS('Recargas-Extintores'!$E$10:$E$1000,'Recargas-Extintores'!$D$10:$D$1000,'Total de fugas por tipo de Gas'!$A40)))</f>
        <v/>
      </c>
      <c r="C40" s="8" t="str">
        <f>IFERROR((((VLOOKUP('Total de fugas por tipo de Gas'!$A40,#REF!,2,FALSE))*'Total de fugas por tipo de Gas'!$B40))/1000,"")</f>
        <v/>
      </c>
      <c r="D40" t="str">
        <f>IFERROR(INDEX('Refri-AC-Recargas'!$E$11:$E$22, MATCH(0, INDEX(COUNTIF($D$9:D39, 'Refri-AC-Recargas'!$E$11:$E$22), 0, 0), 0)), "")</f>
        <v/>
      </c>
      <c r="E40" s="48" t="str">
        <f>IF((SUMIFS('Refri-AC-Recargas'!$F$11:$F$1000,'Refri-AC-Recargas'!$E$11:$E$1000,'Total de fugas por tipo de Gas'!$D40))=0,"",(SUMIFS('Refri-AC-Recargas'!$F$11:$F$1000,'Refri-AC-Recargas'!$E$11:$E$1000,'Total de fugas por tipo de Gas'!$D40)))</f>
        <v/>
      </c>
      <c r="F40" s="48" t="str">
        <f>IFERROR((((VLOOKUP('Total de fugas por tipo de Gas'!$D40,#REF!,2,FALSE))*'Total de fugas por tipo de Gas'!$E40))/1000,"")</f>
        <v/>
      </c>
      <c r="G40" t="str">
        <f>IFERROR(INDEX('Vehículos-Recargas'!$D$10:$D$24, MATCH(0, INDEX(COUNTIF($G$9:G39, 'Vehículos-Recargas'!$D$10:$D$24), 0, 0), 0)), "")</f>
        <v/>
      </c>
      <c r="H40" s="48" t="str">
        <f>IF((SUMIFS('Vehículos-Recargas'!$E$10:$E$1000,'Vehículos-Recargas'!$D$10:$D$1000,'Total de fugas por tipo de Gas'!$G40))=0,"",(SUMIFS('Vehículos-Recargas'!$E$10:$E$1000,'Vehículos-Recargas'!$D$10:$D$1000,'Total de fugas por tipo de Gas'!$G40)))</f>
        <v/>
      </c>
      <c r="J40" t="s">
        <v>55</v>
      </c>
      <c r="K40">
        <f>SUM(((IFERROR(VLOOKUP('Total de fugas por tipo de Gas'!$J40,'Total de fugas por tipo de Gas'!$A$10:$C$42,2,FALSE),0))),(IFERROR((VLOOKUP('Total de fugas por tipo de Gas'!$J40,'Total de fugas por tipo de Gas'!$D$10:$F$42,2,FALSE)),0)),((IFERROR(VLOOKUP('Total de fugas por tipo de Gas'!$J40,'Total de fugas por tipo de Gas'!$G$10:$I$42,2,FALSE),0))))</f>
        <v>0</v>
      </c>
    </row>
    <row r="41" spans="1:11" x14ac:dyDescent="0.2">
      <c r="A41" t="str">
        <f>IFERROR(INDEX('Recargas-Extintores'!$D$10:$D$24, MATCH(0, INDEX(COUNTIF($A$9:A40, 'Recargas-Extintores'!$D$10:$D$24), 0, 0), 0)), "")</f>
        <v/>
      </c>
      <c r="B41" s="8" t="str">
        <f>IF((SUMIFS('Recargas-Extintores'!$E$10:$E$1000,'Recargas-Extintores'!$D$10:$D$1000,'Total de fugas por tipo de Gas'!$A41))=0,"",(SUMIFS('Recargas-Extintores'!$E$10:$E$1000,'Recargas-Extintores'!$D$10:$D$1000,'Total de fugas por tipo de Gas'!$A41)))</f>
        <v/>
      </c>
      <c r="C41" s="8" t="str">
        <f>IFERROR((((VLOOKUP('Total de fugas por tipo de Gas'!$A41,#REF!,2,FALSE))*'Total de fugas por tipo de Gas'!$B41))/1000,"")</f>
        <v/>
      </c>
      <c r="D41" t="str">
        <f>IFERROR(INDEX('Refri-AC-Recargas'!$E$11:$E$22, MATCH(0, INDEX(COUNTIF($D$9:D40, 'Refri-AC-Recargas'!$E$11:$E$22), 0, 0), 0)), "")</f>
        <v/>
      </c>
      <c r="E41" s="48" t="str">
        <f>IF((SUMIFS('Refri-AC-Recargas'!$F$11:$F$1000,'Refri-AC-Recargas'!$E$11:$E$1000,'Total de fugas por tipo de Gas'!$D41))=0,"",(SUMIFS('Refri-AC-Recargas'!$F$11:$F$1000,'Refri-AC-Recargas'!$E$11:$E$1000,'Total de fugas por tipo de Gas'!$D41)))</f>
        <v/>
      </c>
      <c r="F41" s="48" t="str">
        <f>IFERROR((((VLOOKUP('Total de fugas por tipo de Gas'!$D41,#REF!,2,FALSE))*'Total de fugas por tipo de Gas'!$E41))/1000,"")</f>
        <v/>
      </c>
      <c r="G41" t="str">
        <f>IFERROR(INDEX('Vehículos-Recargas'!$D$10:$D$24, MATCH(0, INDEX(COUNTIF($G$9:G40, 'Vehículos-Recargas'!$D$10:$D$24), 0, 0), 0)), "")</f>
        <v/>
      </c>
      <c r="H41" s="48" t="str">
        <f>IF((SUMIFS('Vehículos-Recargas'!$E$10:$E$1000,'Vehículos-Recargas'!$D$10:$D$1000,'Total de fugas por tipo de Gas'!$G41))=0,"",(SUMIFS('Vehículos-Recargas'!$E$10:$E$1000,'Vehículos-Recargas'!$D$10:$D$1000,'Total de fugas por tipo de Gas'!$G41)))</f>
        <v/>
      </c>
      <c r="J41" t="s">
        <v>56</v>
      </c>
      <c r="K41">
        <f>SUM(((IFERROR(VLOOKUP('Total de fugas por tipo de Gas'!$J41,'Total de fugas por tipo de Gas'!$A$10:$C$42,2,FALSE),0))),(IFERROR((VLOOKUP('Total de fugas por tipo de Gas'!$J41,'Total de fugas por tipo de Gas'!$D$10:$F$42,2,FALSE)),0)),((IFERROR(VLOOKUP('Total de fugas por tipo de Gas'!$J41,'Total de fugas por tipo de Gas'!$G$10:$I$42,2,FALSE),0))))</f>
        <v>0</v>
      </c>
    </row>
    <row r="42" spans="1:11" x14ac:dyDescent="0.2">
      <c r="A42" t="str">
        <f>IFERROR(INDEX('Recargas-Extintores'!$D$10:$D$24, MATCH(0, INDEX(COUNTIF($A$9:A41, 'Recargas-Extintores'!$D$10:$D$24), 0, 0), 0)), "")</f>
        <v/>
      </c>
      <c r="B42" s="8" t="str">
        <f>IF((SUMIFS('Recargas-Extintores'!$E$10:$E$1000,'Recargas-Extintores'!$D$10:$D$1000,'Total de fugas por tipo de Gas'!$A42))=0,"",(SUMIFS('Recargas-Extintores'!$E$10:$E$1000,'Recargas-Extintores'!$D$10:$D$1000,'Total de fugas por tipo de Gas'!$A42)))</f>
        <v/>
      </c>
      <c r="C42" s="8" t="str">
        <f>IFERROR((((VLOOKUP('Total de fugas por tipo de Gas'!$A42,#REF!,2,FALSE))*'Total de fugas por tipo de Gas'!$B42))/1000,"")</f>
        <v/>
      </c>
      <c r="D42" t="str">
        <f>IFERROR(INDEX('Refri-AC-Recargas'!$E$11:$E$22, MATCH(0, INDEX(COUNTIF($D$9:D41, 'Refri-AC-Recargas'!$E$11:$E$22), 0, 0), 0)), "")</f>
        <v/>
      </c>
      <c r="E42" s="48" t="str">
        <f>IF((SUMIFS('Refri-AC-Recargas'!$F$11:$F$1000,'Refri-AC-Recargas'!$E$11:$E$1000,'Total de fugas por tipo de Gas'!$D42))=0,"",(SUMIFS('Refri-AC-Recargas'!$F$11:$F$1000,'Refri-AC-Recargas'!$E$11:$E$1000,'Total de fugas por tipo de Gas'!$D42)))</f>
        <v/>
      </c>
      <c r="F42" s="48" t="str">
        <f>IFERROR((((VLOOKUP('Total de fugas por tipo de Gas'!$D42,#REF!,2,FALSE))*'Total de fugas por tipo de Gas'!$E42))/1000,"")</f>
        <v/>
      </c>
      <c r="G42" t="str">
        <f>IFERROR(INDEX('Vehículos-Recargas'!$D$10:$D$24, MATCH(0, INDEX(COUNTIF($G$9:G41, 'Vehículos-Recargas'!$D$10:$D$24), 0, 0), 0)), "")</f>
        <v/>
      </c>
      <c r="H42" s="48" t="str">
        <f>IF((SUMIFS('Vehículos-Recargas'!$E$10:$E$1000,'Vehículos-Recargas'!$D$10:$D$1000,'Total de fugas por tipo de Gas'!$G42))=0,"",(SUMIFS('Vehículos-Recargas'!$E$10:$E$1000,'Vehículos-Recargas'!$D$10:$D$1000,'Total de fugas por tipo de Gas'!$G42)))</f>
        <v/>
      </c>
      <c r="J42" t="s">
        <v>57</v>
      </c>
      <c r="K42">
        <f>SUM(((IFERROR(VLOOKUP('Total de fugas por tipo de Gas'!$J42,'Total de fugas por tipo de Gas'!$A$10:$C$42,2,FALSE),0))),(IFERROR((VLOOKUP('Total de fugas por tipo de Gas'!$J42,'Total de fugas por tipo de Gas'!$D$10:$F$42,2,FALSE)),0)),((IFERROR(VLOOKUP('Total de fugas por tipo de Gas'!$J42,'Total de fugas por tipo de Gas'!$G$10:$I$42,2,FALSE),0))))</f>
        <v>0</v>
      </c>
    </row>
    <row r="43" spans="1:11" x14ac:dyDescent="0.2">
      <c r="A43" t="str">
        <f>IFERROR(INDEX('Recargas-Extintores'!$D$10:$D$24, MATCH(0, INDEX(COUNTIF($A$9:A42, 'Recargas-Extintores'!$D$10:$D$24), 0, 0), 0)), "")</f>
        <v/>
      </c>
      <c r="B43" s="8" t="str">
        <f>IF((SUMIFS('Recargas-Extintores'!$E$10:$E$24,'Recargas-Extintores'!$D$10:$D$24,#REF!))=0,"",(SUMIFS('Recargas-Extintores'!$E$10:$E$24,'Recargas-Extintores'!$D$10:$D$24,#REF!)))</f>
        <v/>
      </c>
      <c r="C43" s="8" t="str">
        <f>IFERROR((((VLOOKUP(#REF!,#REF!,2,FALSE))*#REF!))/1000,"")</f>
        <v/>
      </c>
      <c r="D43" t="str">
        <f>IFERROR(INDEX('Refri-AC-Recargas'!$E$11:$E$22, MATCH(0, INDEX(COUNTIF($D$9:D42, 'Refri-AC-Recargas'!$E$11:$E$22), 0, 0), 0)), "")</f>
        <v/>
      </c>
      <c r="E43" s="48" t="str">
        <f>IF((SUMIFS('Refri-AC-Recargas'!$F$11:$F$22,'Refri-AC-Recargas'!$E$11:$E$22,#REF!))=0,"",(SUMIFS('Refri-AC-Recargas'!$F$11:$F$22,'Refri-AC-Recargas'!$E$11:$E$22,#REF!)))</f>
        <v/>
      </c>
      <c r="F43" s="48" t="str">
        <f>IFERROR((((VLOOKUP(#REF!,#REF!,2,FALSE))*#REF!))/1000,"")</f>
        <v/>
      </c>
      <c r="G43" t="str">
        <f>IFERROR(INDEX('Vehículos-Recargas'!$D$10:$D$24, MATCH(0, INDEX(COUNTIF($G$9:G42, 'Vehículos-Recargas'!$D$10:$D$24), 0, 0), 0)), "")</f>
        <v/>
      </c>
      <c r="H43" s="48" t="str">
        <f>IF((SUMIFS('Vehículos-Recargas'!$E$10:$E$24,'Vehículos-Recargas'!$D$10:$D$24,#REF!))=0,"",(SUMIFS('Vehículos-Recargas'!$E$10:$E$24,'Vehículos-Recargas'!$D$10:$D$24,#REF!)))</f>
        <v/>
      </c>
      <c r="J43" t="s">
        <v>58</v>
      </c>
      <c r="K43">
        <f>SUM(((IFERROR(VLOOKUP('Total de fugas por tipo de Gas'!$J43,'Total de fugas por tipo de Gas'!$A$10:$C$42,2,FALSE),0))),(IFERROR((VLOOKUP('Total de fugas por tipo de Gas'!$J43,'Total de fugas por tipo de Gas'!$D$10:$F$42,2,FALSE)),0)),((IFERROR(VLOOKUP('Total de fugas por tipo de Gas'!$J43,'Total de fugas por tipo de Gas'!$G$10:$I$42,2,FALSE),0))))</f>
        <v>0</v>
      </c>
    </row>
    <row r="44" spans="1:11" x14ac:dyDescent="0.2">
      <c r="A44" t="str">
        <f>IFERROR(INDEX('Recargas-Extintores'!$D$10:$D$24, MATCH(0, INDEX(COUNTIF($A$9:A43, 'Recargas-Extintores'!$D$10:$D$24), 0, 0), 0)), "")</f>
        <v/>
      </c>
      <c r="B44" s="8" t="str">
        <f>IF((SUMIFS('Recargas-Extintores'!$E$10:$E$24,'Recargas-Extintores'!$D$10:$D$24,#REF!))=0,"",(SUMIFS('Recargas-Extintores'!$E$10:$E$24,'Recargas-Extintores'!$D$10:$D$24,#REF!)))</f>
        <v/>
      </c>
      <c r="C44" s="8" t="str">
        <f>IFERROR((((VLOOKUP(#REF!,#REF!,2,FALSE))*#REF!))/1000,"")</f>
        <v/>
      </c>
      <c r="D44" t="str">
        <f>IFERROR(INDEX('Refri-AC-Recargas'!$E$11:$E$22, MATCH(0, INDEX(COUNTIF($D$9:D43, 'Refri-AC-Recargas'!$E$11:$E$22), 0, 0), 0)), "")</f>
        <v/>
      </c>
      <c r="E44" s="48" t="str">
        <f>IF((SUMIFS('Refri-AC-Recargas'!$F$11:$F$22,'Refri-AC-Recargas'!$E$11:$E$22,#REF!))=0,"",(SUMIFS('Refri-AC-Recargas'!$F$11:$F$22,'Refri-AC-Recargas'!$E$11:$E$22,#REF!)))</f>
        <v/>
      </c>
      <c r="F44" s="48" t="str">
        <f>IFERROR((((VLOOKUP(#REF!,#REF!,2,FALSE))*#REF!))/1000,"")</f>
        <v/>
      </c>
      <c r="G44" t="str">
        <f>IFERROR(INDEX('Vehículos-Recargas'!$D$10:$D$24, MATCH(0, INDEX(COUNTIF($G$9:G43, 'Vehículos-Recargas'!$D$10:$D$24), 0, 0), 0)), "")</f>
        <v/>
      </c>
      <c r="H44" s="48" t="str">
        <f>IF((SUMIFS('Vehículos-Recargas'!$E$10:$E$24,'Vehículos-Recargas'!$D$10:$D$24,#REF!))=0,"",(SUMIFS('Vehículos-Recargas'!$E$10:$E$24,'Vehículos-Recargas'!$D$10:$D$24,#REF!)))</f>
        <v/>
      </c>
      <c r="J44" t="s">
        <v>54</v>
      </c>
      <c r="K44">
        <f>SUM(((IFERROR(VLOOKUP('Total de fugas por tipo de Gas'!$J44,'Total de fugas por tipo de Gas'!$A$10:$C$42,2,FALSE),0))),(IFERROR((VLOOKUP('Total de fugas por tipo de Gas'!$J44,'Total de fugas por tipo de Gas'!$D$10:$F$42,2,FALSE)),0)),((IFERROR(VLOOKUP('Total de fugas por tipo de Gas'!$J44,'Total de fugas por tipo de Gas'!$G$10:$I$42,2,FALSE),0))))</f>
        <v>0</v>
      </c>
    </row>
    <row r="45" spans="1:11" x14ac:dyDescent="0.2">
      <c r="A45" t="str">
        <f>IFERROR(INDEX('Recargas-Extintores'!$D$10:$D$24, MATCH(0, INDEX(COUNTIF($A$9:A44, 'Recargas-Extintores'!$D$10:$D$24), 0, 0), 0)), "")</f>
        <v/>
      </c>
      <c r="B45" s="8" t="str">
        <f>IF((SUMIFS('Recargas-Extintores'!$E$10:$E$24,'Recargas-Extintores'!$D$10:$D$24,#REF!))=0,"",(SUMIFS('Recargas-Extintores'!$E$10:$E$24,'Recargas-Extintores'!$D$10:$D$24,#REF!)))</f>
        <v/>
      </c>
      <c r="C45" s="8" t="str">
        <f>IFERROR((((VLOOKUP(#REF!,#REF!,2,FALSE))*#REF!))/1000,"")</f>
        <v/>
      </c>
      <c r="D45" t="str">
        <f>IFERROR(INDEX('Refri-AC-Recargas'!$E$11:$E$22, MATCH(0, INDEX(COUNTIF($D$9:D44, 'Refri-AC-Recargas'!$E$11:$E$22), 0, 0), 0)), "")</f>
        <v/>
      </c>
      <c r="E45" s="48" t="str">
        <f>IF((SUMIFS('Refri-AC-Recargas'!$F$11:$F$22,'Refri-AC-Recargas'!$E$11:$E$22,#REF!))=0,"",(SUMIFS('Refri-AC-Recargas'!$F$11:$F$22,'Refri-AC-Recargas'!$E$11:$E$22,#REF!)))</f>
        <v/>
      </c>
      <c r="F45" s="48" t="str">
        <f>IFERROR((((VLOOKUP(#REF!,#REF!,2,FALSE))*#REF!))/1000,"")</f>
        <v/>
      </c>
      <c r="G45" t="str">
        <f>IFERROR(INDEX('Vehículos-Recargas'!$D$10:$D$24, MATCH(0, INDEX(COUNTIF($G$9:G44, 'Vehículos-Recargas'!$D$10:$D$24), 0, 0), 0)), "")</f>
        <v/>
      </c>
      <c r="H45" s="48" t="str">
        <f>IF((SUMIFS('Vehículos-Recargas'!$E$10:$E$24,'Vehículos-Recargas'!$D$10:$D$24,#REF!))=0,"",(SUMIFS('Vehículos-Recargas'!$E$10:$E$24,'Vehículos-Recargas'!$D$10:$D$24,#REF!)))</f>
        <v/>
      </c>
      <c r="J45" t="s">
        <v>59</v>
      </c>
      <c r="K45">
        <f>SUM(((IFERROR(VLOOKUP('Total de fugas por tipo de Gas'!$J45,'Total de fugas por tipo de Gas'!$A$10:$C$42,2,FALSE),0))),(IFERROR((VLOOKUP('Total de fugas por tipo de Gas'!$J45,'Total de fugas por tipo de Gas'!$D$10:$F$42,2,FALSE)),0)),((IFERROR(VLOOKUP('Total de fugas por tipo de Gas'!$J45,'Total de fugas por tipo de Gas'!$G$10:$I$42,2,FALSE),0))))</f>
        <v>0</v>
      </c>
    </row>
    <row r="46" spans="1:11" x14ac:dyDescent="0.2">
      <c r="A46" t="str">
        <f>IFERROR(INDEX('Recargas-Extintores'!$D$10:$D$24, MATCH(0, INDEX(COUNTIF($A$9:A45, 'Recargas-Extintores'!$D$10:$D$24), 0, 0), 0)), "")</f>
        <v/>
      </c>
      <c r="B46" s="8" t="str">
        <f>IF((SUMIFS('Recargas-Extintores'!$E$10:$E$24,'Recargas-Extintores'!$D$10:$D$24,#REF!))=0,"",(SUMIFS('Recargas-Extintores'!$E$10:$E$24,'Recargas-Extintores'!$D$10:$D$24,#REF!)))</f>
        <v/>
      </c>
      <c r="C46" s="8" t="str">
        <f>IFERROR((((VLOOKUP(#REF!,#REF!,2,FALSE))*#REF!))/1000,"")</f>
        <v/>
      </c>
      <c r="D46" t="str">
        <f>IFERROR(INDEX('Refri-AC-Recargas'!$E$11:$E$22, MATCH(0, INDEX(COUNTIF($D$9:D45, 'Refri-AC-Recargas'!$E$11:$E$22), 0, 0), 0)), "")</f>
        <v/>
      </c>
      <c r="E46" s="48" t="str">
        <f>IF((SUMIFS('Refri-AC-Recargas'!$F$11:$F$22,'Refri-AC-Recargas'!$E$11:$E$22,#REF!))=0,"",(SUMIFS('Refri-AC-Recargas'!$F$11:$F$22,'Refri-AC-Recargas'!$E$11:$E$22,#REF!)))</f>
        <v/>
      </c>
      <c r="F46" s="48" t="str">
        <f>IFERROR((((VLOOKUP(#REF!,#REF!,2,FALSE))*#REF!))/1000,"")</f>
        <v/>
      </c>
      <c r="G46" t="str">
        <f>IFERROR(INDEX('Vehículos-Recargas'!$D$10:$D$24, MATCH(0, INDEX(COUNTIF($G$9:G45, 'Vehículos-Recargas'!$D$10:$D$24), 0, 0), 0)), "")</f>
        <v/>
      </c>
      <c r="H46" s="48" t="str">
        <f>IF((SUMIFS('Vehículos-Recargas'!$E$10:$E$24,'Vehículos-Recargas'!$D$10:$D$24,#REF!))=0,"",(SUMIFS('Vehículos-Recargas'!$E$10:$E$24,'Vehículos-Recargas'!$D$10:$D$24,#REF!)))</f>
        <v/>
      </c>
      <c r="J46" t="s">
        <v>60</v>
      </c>
      <c r="K46">
        <f>SUM(((IFERROR(VLOOKUP('Total de fugas por tipo de Gas'!$J46,'Total de fugas por tipo de Gas'!$A$10:$C$42,2,FALSE),0))),(IFERROR((VLOOKUP('Total de fugas por tipo de Gas'!$J46,'Total de fugas por tipo de Gas'!$D$10:$F$42,2,FALSE)),0)),((IFERROR(VLOOKUP('Total de fugas por tipo de Gas'!$J46,'Total de fugas por tipo de Gas'!$G$10:$I$42,2,FALSE),0))))</f>
        <v>0</v>
      </c>
    </row>
    <row r="47" spans="1:11" x14ac:dyDescent="0.2">
      <c r="A47" t="str">
        <f>IFERROR(INDEX('Recargas-Extintores'!$D$10:$D$24, MATCH(0, INDEX(COUNTIF($A$9:A46, 'Recargas-Extintores'!$D$10:$D$24), 0, 0), 0)), "")</f>
        <v/>
      </c>
      <c r="B47" s="8" t="str">
        <f>IF((SUMIFS('Recargas-Extintores'!$E$10:$E$24,'Recargas-Extintores'!$D$10:$D$24,#REF!))=0,"",(SUMIFS('Recargas-Extintores'!$E$10:$E$24,'Recargas-Extintores'!$D$10:$D$24,#REF!)))</f>
        <v/>
      </c>
      <c r="C47" s="8" t="str">
        <f>IFERROR((((VLOOKUP(#REF!,#REF!,2,FALSE))*#REF!))/1000,"")</f>
        <v/>
      </c>
      <c r="D47" t="str">
        <f>IFERROR(INDEX('Refri-AC-Recargas'!$E$11:$E$22, MATCH(0, INDEX(COUNTIF($D$9:D46, 'Refri-AC-Recargas'!$E$11:$E$22), 0, 0), 0)), "")</f>
        <v/>
      </c>
      <c r="E47" s="48" t="str">
        <f>IF((SUMIFS('Refri-AC-Recargas'!$F$11:$F$22,'Refri-AC-Recargas'!$E$11:$E$22,#REF!))=0,"",(SUMIFS('Refri-AC-Recargas'!$F$11:$F$22,'Refri-AC-Recargas'!$E$11:$E$22,#REF!)))</f>
        <v/>
      </c>
      <c r="F47" s="48" t="str">
        <f>IFERROR((((VLOOKUP(#REF!,#REF!,2,FALSE))*#REF!))/1000,"")</f>
        <v/>
      </c>
      <c r="G47" t="str">
        <f>IFERROR(INDEX('Vehículos-Recargas'!$D$10:$D$24, MATCH(0, INDEX(COUNTIF($G$9:G46, 'Vehículos-Recargas'!$D$10:$D$24), 0, 0), 0)), "")</f>
        <v/>
      </c>
      <c r="H47" s="48" t="str">
        <f>IF((SUMIFS('Vehículos-Recargas'!$E$10:$E$24,'Vehículos-Recargas'!$D$10:$D$24,#REF!))=0,"",(SUMIFS('Vehículos-Recargas'!$E$10:$E$24,'Vehículos-Recargas'!$D$10:$D$24,#REF!)))</f>
        <v/>
      </c>
      <c r="J47" t="s">
        <v>94</v>
      </c>
      <c r="K47">
        <f>SUM(((IFERROR(VLOOKUP('Total de fugas por tipo de Gas'!$J47,'Total de fugas por tipo de Gas'!$A$10:$C$42,2,FALSE),0))),(IFERROR((VLOOKUP('Total de fugas por tipo de Gas'!$J47,'Total de fugas por tipo de Gas'!$D$10:$F$42,2,FALSE)),0)),((IFERROR(VLOOKUP('Total de fugas por tipo de Gas'!$J47,'Total de fugas por tipo de Gas'!$G$10:$I$42,2,FALSE),0))))</f>
        <v>0</v>
      </c>
    </row>
    <row r="48" spans="1:11" x14ac:dyDescent="0.2">
      <c r="A48" t="str">
        <f>IFERROR(INDEX('Recargas-Extintores'!$D$10:$D$24, MATCH(0, INDEX(COUNTIF($A$9:A47, 'Recargas-Extintores'!$D$10:$D$24), 0, 0), 0)), "")</f>
        <v/>
      </c>
      <c r="B48" s="8" t="str">
        <f>IF((SUMIFS('Recargas-Extintores'!$E$10:$E$24,'Recargas-Extintores'!$D$10:$D$24,#REF!))=0,"",(SUMIFS('Recargas-Extintores'!$E$10:$E$24,'Recargas-Extintores'!$D$10:$D$24,#REF!)))</f>
        <v/>
      </c>
      <c r="C48" s="8" t="str">
        <f>IFERROR((((VLOOKUP(#REF!,#REF!,2,FALSE))*#REF!))/1000,"")</f>
        <v/>
      </c>
      <c r="D48" t="str">
        <f>IFERROR(INDEX('Refri-AC-Recargas'!$E$11:$E$22, MATCH(0, INDEX(COUNTIF($D$9:D47, 'Refri-AC-Recargas'!$E$11:$E$22), 0, 0), 0)), "")</f>
        <v/>
      </c>
      <c r="E48" s="48" t="str">
        <f>IF((SUMIFS('Refri-AC-Recargas'!$F$11:$F$22,'Refri-AC-Recargas'!$E$11:$E$22,#REF!))=0,"",(SUMIFS('Refri-AC-Recargas'!$F$11:$F$22,'Refri-AC-Recargas'!$E$11:$E$22,#REF!)))</f>
        <v/>
      </c>
      <c r="F48" s="48" t="str">
        <f>IFERROR((((VLOOKUP(#REF!,#REF!,2,FALSE))*#REF!))/1000,"")</f>
        <v/>
      </c>
      <c r="G48" t="str">
        <f>IFERROR(INDEX('Vehículos-Recargas'!$D$10:$D$24, MATCH(0, INDEX(COUNTIF($G$9:G47, 'Vehículos-Recargas'!$D$10:$D$24), 0, 0), 0)), "")</f>
        <v/>
      </c>
      <c r="H48" s="48" t="str">
        <f>IF((SUMIFS('Vehículos-Recargas'!$E$10:$E$24,'Vehículos-Recargas'!$D$10:$D$24,#REF!))=0,"",(SUMIFS('Vehículos-Recargas'!$E$10:$E$24,'Vehículos-Recargas'!$D$10:$D$24,#REF!)))</f>
        <v/>
      </c>
      <c r="J48" t="s">
        <v>79</v>
      </c>
      <c r="K48">
        <f>SUM(((IFERROR(VLOOKUP('Total de fugas por tipo de Gas'!$J48,'Total de fugas por tipo de Gas'!$A$10:$C$42,2,FALSE),0))),(IFERROR((VLOOKUP('Total de fugas por tipo de Gas'!$J48,'Total de fugas por tipo de Gas'!$D$10:$F$42,2,FALSE)),0)),((IFERROR(VLOOKUP('Total de fugas por tipo de Gas'!$J48,'Total de fugas por tipo de Gas'!$G$10:$I$42,2,FALSE),0))))</f>
        <v>0</v>
      </c>
    </row>
    <row r="49" spans="1:11" x14ac:dyDescent="0.2">
      <c r="A49" t="str">
        <f>IFERROR(INDEX('Recargas-Extintores'!$D$10:$D$24, MATCH(0, INDEX(COUNTIF($A$9:A48, 'Recargas-Extintores'!$D$10:$D$24), 0, 0), 0)), "")</f>
        <v/>
      </c>
      <c r="B49" s="8" t="str">
        <f>IF((SUMIFS('Recargas-Extintores'!$E$10:$E$24,'Recargas-Extintores'!$D$10:$D$24,#REF!))=0,"",(SUMIFS('Recargas-Extintores'!$E$10:$E$24,'Recargas-Extintores'!$D$10:$D$24,#REF!)))</f>
        <v/>
      </c>
      <c r="C49" s="8" t="str">
        <f>IFERROR((((VLOOKUP(#REF!,#REF!,2,FALSE))*#REF!))/1000,"")</f>
        <v/>
      </c>
      <c r="D49" t="str">
        <f>IFERROR(INDEX('Refri-AC-Recargas'!$E$11:$E$22, MATCH(0, INDEX(COUNTIF($D$9:D48, 'Refri-AC-Recargas'!$E$11:$E$22), 0, 0), 0)), "")</f>
        <v/>
      </c>
      <c r="E49" s="48" t="str">
        <f>IF((SUMIFS('Refri-AC-Recargas'!$F$11:$F$22,'Refri-AC-Recargas'!$E$11:$E$22,#REF!))=0,"",(SUMIFS('Refri-AC-Recargas'!$F$11:$F$22,'Refri-AC-Recargas'!$E$11:$E$22,#REF!)))</f>
        <v/>
      </c>
      <c r="F49" s="48" t="str">
        <f>IFERROR((((VLOOKUP(#REF!,#REF!,2,FALSE))*#REF!))/1000,"")</f>
        <v/>
      </c>
      <c r="G49" t="str">
        <f>IFERROR(INDEX('Vehículos-Recargas'!$D$10:$D$24, MATCH(0, INDEX(COUNTIF($G$9:G48, 'Vehículos-Recargas'!$D$10:$D$24), 0, 0), 0)), "")</f>
        <v/>
      </c>
      <c r="H49" s="48" t="str">
        <f>IF((SUMIFS('Vehículos-Recargas'!$E$10:$E$24,'Vehículos-Recargas'!$D$10:$D$24,#REF!))=0,"",(SUMIFS('Vehículos-Recargas'!$E$10:$E$24,'Vehículos-Recargas'!$D$10:$D$24,#REF!)))</f>
        <v/>
      </c>
      <c r="J49" t="s">
        <v>64</v>
      </c>
      <c r="K49">
        <f>SUM(((IFERROR(VLOOKUP('Total de fugas por tipo de Gas'!$J49,'Total de fugas por tipo de Gas'!$A$10:$C$42,2,FALSE),0))),(IFERROR((VLOOKUP('Total de fugas por tipo de Gas'!$J49,'Total de fugas por tipo de Gas'!$D$10:$F$42,2,FALSE)),0)),((IFERROR(VLOOKUP('Total de fugas por tipo de Gas'!$J49,'Total de fugas por tipo de Gas'!$G$10:$I$42,2,FALSE),0))))</f>
        <v>0</v>
      </c>
    </row>
    <row r="50" spans="1:11" x14ac:dyDescent="0.2">
      <c r="A50" t="str">
        <f>IFERROR(INDEX('Recargas-Extintores'!$D$10:$D$24, MATCH(0, INDEX(COUNTIF($A$9:A49, 'Recargas-Extintores'!$D$10:$D$24), 0, 0), 0)), "")</f>
        <v/>
      </c>
      <c r="B50" s="8" t="str">
        <f>IF((SUMIFS('Recargas-Extintores'!$E$10:$E$24,'Recargas-Extintores'!$D$10:$D$24,#REF!))=0,"",(SUMIFS('Recargas-Extintores'!$E$10:$E$24,'Recargas-Extintores'!$D$10:$D$24,#REF!)))</f>
        <v/>
      </c>
      <c r="C50" s="8" t="str">
        <f>IFERROR((((VLOOKUP(#REF!,#REF!,2,FALSE))*#REF!))/1000,"")</f>
        <v/>
      </c>
      <c r="D50" t="str">
        <f>IFERROR(INDEX('Refri-AC-Recargas'!$E$11:$E$22, MATCH(0, INDEX(COUNTIF($D$9:D49, 'Refri-AC-Recargas'!$E$11:$E$22), 0, 0), 0)), "")</f>
        <v/>
      </c>
      <c r="E50" s="48" t="str">
        <f>IF((SUMIFS('Refri-AC-Recargas'!$F$11:$F$22,'Refri-AC-Recargas'!$E$11:$E$22,#REF!))=0,"",(SUMIFS('Refri-AC-Recargas'!$F$11:$F$22,'Refri-AC-Recargas'!$E$11:$E$22,#REF!)))</f>
        <v/>
      </c>
      <c r="F50" s="48" t="str">
        <f>IFERROR((((VLOOKUP(#REF!,#REF!,2,FALSE))*#REF!))/1000,"")</f>
        <v/>
      </c>
      <c r="G50" t="str">
        <f>IFERROR(INDEX('Vehículos-Recargas'!$D$10:$D$24, MATCH(0, INDEX(COUNTIF($G$9:G49, 'Vehículos-Recargas'!$D$10:$D$24), 0, 0), 0)), "")</f>
        <v/>
      </c>
      <c r="H50" s="48" t="str">
        <f>IF((SUMIFS('Vehículos-Recargas'!$E$10:$E$24,'Vehículos-Recargas'!$D$10:$D$24,#REF!))=0,"",(SUMIFS('Vehículos-Recargas'!$E$10:$E$24,'Vehículos-Recargas'!$D$10:$D$24,#REF!)))</f>
        <v/>
      </c>
      <c r="J50" t="s">
        <v>65</v>
      </c>
      <c r="K50">
        <f>SUM(((IFERROR(VLOOKUP('Total de fugas por tipo de Gas'!$J50,'Total de fugas por tipo de Gas'!$A$10:$C$42,2,FALSE),0))),(IFERROR((VLOOKUP('Total de fugas por tipo de Gas'!$J50,'Total de fugas por tipo de Gas'!$D$10:$F$42,2,FALSE)),0)),((IFERROR(VLOOKUP('Total de fugas por tipo de Gas'!$J50,'Total de fugas por tipo de Gas'!$G$10:$I$42,2,FALSE),0))))</f>
        <v>0</v>
      </c>
    </row>
    <row r="51" spans="1:11" x14ac:dyDescent="0.2">
      <c r="A51" t="str">
        <f>IFERROR(INDEX('Recargas-Extintores'!$D$10:$D$24, MATCH(0, INDEX(COUNTIF($A$9:A50, 'Recargas-Extintores'!$D$10:$D$24), 0, 0), 0)), "")</f>
        <v/>
      </c>
      <c r="B51" s="8" t="str">
        <f>IF((SUMIFS('Recargas-Extintores'!$E$10:$E$24,'Recargas-Extintores'!$D$10:$D$24,#REF!))=0,"",(SUMIFS('Recargas-Extintores'!$E$10:$E$24,'Recargas-Extintores'!$D$10:$D$24,#REF!)))</f>
        <v/>
      </c>
      <c r="C51" s="8" t="str">
        <f>IFERROR((((VLOOKUP(#REF!,#REF!,2,FALSE))*#REF!))/1000,"")</f>
        <v/>
      </c>
      <c r="D51" t="str">
        <f>IFERROR(INDEX('Refri-AC-Recargas'!$E$11:$E$22, MATCH(0, INDEX(COUNTIF($D$9:D50, 'Refri-AC-Recargas'!$E$11:$E$22), 0, 0), 0)), "")</f>
        <v/>
      </c>
      <c r="E51" s="48" t="str">
        <f>IF((SUMIFS('Refri-AC-Recargas'!$F$11:$F$22,'Refri-AC-Recargas'!$E$11:$E$22,#REF!))=0,"",(SUMIFS('Refri-AC-Recargas'!$F$11:$F$22,'Refri-AC-Recargas'!$E$11:$E$22,#REF!)))</f>
        <v/>
      </c>
      <c r="F51" s="48" t="str">
        <f>IFERROR((((VLOOKUP(#REF!,#REF!,2,FALSE))*#REF!))/1000,"")</f>
        <v/>
      </c>
      <c r="G51" t="str">
        <f>IFERROR(INDEX('Vehículos-Recargas'!$D$10:$D$24, MATCH(0, INDEX(COUNTIF($G$9:G50, 'Vehículos-Recargas'!$D$10:$D$24), 0, 0), 0)), "")</f>
        <v/>
      </c>
      <c r="H51" s="48" t="str">
        <f>IF((SUMIFS('Vehículos-Recargas'!$E$10:$E$24,'Vehículos-Recargas'!$D$10:$D$24,#REF!))=0,"",(SUMIFS('Vehículos-Recargas'!$E$10:$E$24,'Vehículos-Recargas'!$D$10:$D$24,#REF!)))</f>
        <v/>
      </c>
      <c r="J51" t="s">
        <v>66</v>
      </c>
      <c r="K51">
        <f>SUM(((IFERROR(VLOOKUP('Total de fugas por tipo de Gas'!$J51,'Total de fugas por tipo de Gas'!$A$10:$C$42,2,FALSE),0))),(IFERROR((VLOOKUP('Total de fugas por tipo de Gas'!$J51,'Total de fugas por tipo de Gas'!$D$10:$F$42,2,FALSE)),0)),((IFERROR(VLOOKUP('Total de fugas por tipo de Gas'!$J51,'Total de fugas por tipo de Gas'!$G$10:$I$42,2,FALSE),0))))</f>
        <v>0</v>
      </c>
    </row>
    <row r="52" spans="1:11" x14ac:dyDescent="0.2">
      <c r="A52" t="str">
        <f>IFERROR(INDEX('Recargas-Extintores'!$D$10:$D$24, MATCH(0, INDEX(COUNTIF($A$9:A51, 'Recargas-Extintores'!$D$10:$D$24), 0, 0), 0)), "")</f>
        <v/>
      </c>
      <c r="B52" s="8" t="str">
        <f>IF((SUMIFS('Recargas-Extintores'!$E$10:$E$24,'Recargas-Extintores'!$D$10:$D$24,#REF!))=0,"",(SUMIFS('Recargas-Extintores'!$E$10:$E$24,'Recargas-Extintores'!$D$10:$D$24,#REF!)))</f>
        <v/>
      </c>
      <c r="C52" s="8" t="str">
        <f>IFERROR((((VLOOKUP(#REF!,#REF!,2,FALSE))*#REF!))/1000,"")</f>
        <v/>
      </c>
      <c r="D52" t="str">
        <f>IFERROR(INDEX('Refri-AC-Recargas'!$E$11:$E$22, MATCH(0, INDEX(COUNTIF($D$9:D51, 'Refri-AC-Recargas'!$E$11:$E$22), 0, 0), 0)), "")</f>
        <v/>
      </c>
      <c r="E52" s="48" t="str">
        <f>IF((SUMIFS('Refri-AC-Recargas'!$F$11:$F$22,'Refri-AC-Recargas'!$E$11:$E$22,#REF!))=0,"",(SUMIFS('Refri-AC-Recargas'!$F$11:$F$22,'Refri-AC-Recargas'!$E$11:$E$22,#REF!)))</f>
        <v/>
      </c>
      <c r="F52" s="48" t="str">
        <f>IFERROR((((VLOOKUP(#REF!,#REF!,2,FALSE))*#REF!))/1000,"")</f>
        <v/>
      </c>
      <c r="G52" t="str">
        <f>IFERROR(INDEX('Vehículos-Recargas'!$D$10:$D$24, MATCH(0, INDEX(COUNTIF($G$9:G51, 'Vehículos-Recargas'!$D$10:$D$24), 0, 0), 0)), "")</f>
        <v/>
      </c>
      <c r="H52" s="48" t="str">
        <f>IF((SUMIFS('Vehículos-Recargas'!$E$10:$E$24,'Vehículos-Recargas'!$D$10:$D$24,#REF!))=0,"",(SUMIFS('Vehículos-Recargas'!$E$10:$E$24,'Vehículos-Recargas'!$D$10:$D$24,#REF!)))</f>
        <v/>
      </c>
      <c r="J52" t="s">
        <v>67</v>
      </c>
      <c r="K52">
        <f>SUM(((IFERROR(VLOOKUP('Total de fugas por tipo de Gas'!$J52,'Total de fugas por tipo de Gas'!$A$10:$C$42,2,FALSE),0))),(IFERROR((VLOOKUP('Total de fugas por tipo de Gas'!$J52,'Total de fugas por tipo de Gas'!$D$10:$F$42,2,FALSE)),0)),((IFERROR(VLOOKUP('Total de fugas por tipo de Gas'!$J52,'Total de fugas por tipo de Gas'!$G$10:$I$42,2,FALSE),0))))</f>
        <v>0</v>
      </c>
    </row>
    <row r="53" spans="1:11" x14ac:dyDescent="0.2">
      <c r="A53" t="str">
        <f>IFERROR(INDEX('Recargas-Extintores'!$D$10:$D$24, MATCH(0, INDEX(COUNTIF($A$9:A52, 'Recargas-Extintores'!$D$10:$D$24), 0, 0), 0)), "")</f>
        <v/>
      </c>
      <c r="B53" s="8" t="str">
        <f>IF((SUMIFS('Recargas-Extintores'!$E$10:$E$24,'Recargas-Extintores'!$D$10:$D$24,#REF!))=0,"",(SUMIFS('Recargas-Extintores'!$E$10:$E$24,'Recargas-Extintores'!$D$10:$D$24,#REF!)))</f>
        <v/>
      </c>
      <c r="C53" s="8" t="str">
        <f>IFERROR((((VLOOKUP(#REF!,#REF!,2,FALSE))*#REF!))/1000,"")</f>
        <v/>
      </c>
      <c r="D53" t="str">
        <f>IFERROR(INDEX('Refri-AC-Recargas'!$E$11:$E$22, MATCH(0, INDEX(COUNTIF($D$9:D52, 'Refri-AC-Recargas'!$E$11:$E$22), 0, 0), 0)), "")</f>
        <v/>
      </c>
      <c r="E53" s="48" t="str">
        <f>IF((SUMIFS('Refri-AC-Recargas'!$F$11:$F$22,'Refri-AC-Recargas'!$E$11:$E$22,#REF!))=0,"",(SUMIFS('Refri-AC-Recargas'!$F$11:$F$22,'Refri-AC-Recargas'!$E$11:$E$22,#REF!)))</f>
        <v/>
      </c>
      <c r="F53" s="48" t="str">
        <f>IFERROR((((VLOOKUP(#REF!,#REF!,2,FALSE))*#REF!))/1000,"")</f>
        <v/>
      </c>
      <c r="G53" t="str">
        <f>IFERROR(INDEX('Vehículos-Recargas'!$D$10:$D$24, MATCH(0, INDEX(COUNTIF($G$9:G52, 'Vehículos-Recargas'!$D$10:$D$24), 0, 0), 0)), "")</f>
        <v/>
      </c>
      <c r="H53" s="48" t="str">
        <f>IF((SUMIFS('Vehículos-Recargas'!$E$10:$E$24,'Vehículos-Recargas'!$D$10:$D$24,#REF!))=0,"",(SUMIFS('Vehículos-Recargas'!$E$10:$E$24,'Vehículos-Recargas'!$D$10:$D$24,#REF!)))</f>
        <v/>
      </c>
      <c r="J53" t="s">
        <v>68</v>
      </c>
      <c r="K53">
        <f>SUM(((IFERROR(VLOOKUP('Total de fugas por tipo de Gas'!$J53,'Total de fugas por tipo de Gas'!$A$10:$C$42,2,FALSE),0))),(IFERROR((VLOOKUP('Total de fugas por tipo de Gas'!$J53,'Total de fugas por tipo de Gas'!$D$10:$F$42,2,FALSE)),0)),((IFERROR(VLOOKUP('Total de fugas por tipo de Gas'!$J53,'Total de fugas por tipo de Gas'!$G$10:$I$42,2,FALSE),0))))</f>
        <v>0</v>
      </c>
    </row>
    <row r="54" spans="1:11" x14ac:dyDescent="0.2">
      <c r="A54" t="str">
        <f>IFERROR(INDEX('Recargas-Extintores'!$D$10:$D$24, MATCH(0, INDEX(COUNTIF($A$9:A53, 'Recargas-Extintores'!$D$10:$D$24), 0, 0), 0)), "")</f>
        <v/>
      </c>
      <c r="B54" s="8" t="str">
        <f>IF((SUMIFS('Recargas-Extintores'!$E$10:$E$24,'Recargas-Extintores'!$D$10:$D$24,#REF!))=0,"",(SUMIFS('Recargas-Extintores'!$E$10:$E$24,'Recargas-Extintores'!$D$10:$D$24,#REF!)))</f>
        <v/>
      </c>
      <c r="C54" s="8" t="str">
        <f>IFERROR((((VLOOKUP(#REF!,#REF!,2,FALSE))*#REF!))/1000,"")</f>
        <v/>
      </c>
      <c r="D54" t="str">
        <f>IFERROR(INDEX('Refri-AC-Recargas'!$E$11:$E$22, MATCH(0, INDEX(COUNTIF($D$9:D53, 'Refri-AC-Recargas'!$E$11:$E$22), 0, 0), 0)), "")</f>
        <v/>
      </c>
      <c r="E54" s="48" t="str">
        <f>IF((SUMIFS('Refri-AC-Recargas'!$F$11:$F$22,'Refri-AC-Recargas'!$E$11:$E$22,#REF!))=0,"",(SUMIFS('Refri-AC-Recargas'!$F$11:$F$22,'Refri-AC-Recargas'!$E$11:$E$22,#REF!)))</f>
        <v/>
      </c>
      <c r="F54" s="48" t="str">
        <f>IFERROR((((VLOOKUP(#REF!,#REF!,2,FALSE))*#REF!))/1000,"")</f>
        <v/>
      </c>
      <c r="G54" t="str">
        <f>IFERROR(INDEX('Vehículos-Recargas'!$D$10:$D$24, MATCH(0, INDEX(COUNTIF($G$9:G53, 'Vehículos-Recargas'!$D$10:$D$24), 0, 0), 0)), "")</f>
        <v/>
      </c>
      <c r="H54" s="48" t="str">
        <f>IF((SUMIFS('Vehículos-Recargas'!$E$10:$E$24,'Vehículos-Recargas'!$D$10:$D$24,#REF!))=0,"",(SUMIFS('Vehículos-Recargas'!$E$10:$E$24,'Vehículos-Recargas'!$D$10:$D$24,#REF!)))</f>
        <v/>
      </c>
      <c r="J54" t="s">
        <v>69</v>
      </c>
      <c r="K54">
        <f>SUM(((IFERROR(VLOOKUP('Total de fugas por tipo de Gas'!$J54,'Total de fugas por tipo de Gas'!$A$10:$C$42,2,FALSE),0))),(IFERROR((VLOOKUP('Total de fugas por tipo de Gas'!$J54,'Total de fugas por tipo de Gas'!$D$10:$F$42,2,FALSE)),0)),((IFERROR(VLOOKUP('Total de fugas por tipo de Gas'!$J54,'Total de fugas por tipo de Gas'!$G$10:$I$42,2,FALSE),0))))</f>
        <v>0</v>
      </c>
    </row>
    <row r="55" spans="1:11" x14ac:dyDescent="0.2">
      <c r="A55" t="str">
        <f>IFERROR(INDEX('Recargas-Extintores'!$D$10:$D$24, MATCH(0, INDEX(COUNTIF($A$9:A54, 'Recargas-Extintores'!$D$10:$D$24), 0, 0), 0)), "")</f>
        <v/>
      </c>
      <c r="B55" s="8" t="str">
        <f>IF((SUMIFS('Recargas-Extintores'!$E$10:$E$24,'Recargas-Extintores'!$D$10:$D$24,#REF!))=0,"",(SUMIFS('Recargas-Extintores'!$E$10:$E$24,'Recargas-Extintores'!$D$10:$D$24,#REF!)))</f>
        <v/>
      </c>
      <c r="C55" s="8" t="str">
        <f>IFERROR((((VLOOKUP(#REF!,#REF!,2,FALSE))*#REF!))/1000,"")</f>
        <v/>
      </c>
      <c r="D55" t="str">
        <f>IFERROR(INDEX('Refri-AC-Recargas'!$E$11:$E$22, MATCH(0, INDEX(COUNTIF($D$9:D54, 'Refri-AC-Recargas'!$E$11:$E$22), 0, 0), 0)), "")</f>
        <v/>
      </c>
      <c r="E55" s="48" t="str">
        <f>IF((SUMIFS('Refri-AC-Recargas'!$F$11:$F$22,'Refri-AC-Recargas'!$E$11:$E$22,#REF!))=0,"",(SUMIFS('Refri-AC-Recargas'!$F$11:$F$22,'Refri-AC-Recargas'!$E$11:$E$22,#REF!)))</f>
        <v/>
      </c>
      <c r="F55" s="48" t="str">
        <f>IFERROR((((VLOOKUP(#REF!,#REF!,2,FALSE))*#REF!))/1000,"")</f>
        <v/>
      </c>
      <c r="G55" t="str">
        <f>IFERROR(INDEX('Vehículos-Recargas'!$D$10:$D$24, MATCH(0, INDEX(COUNTIF($G$9:G54, 'Vehículos-Recargas'!$D$10:$D$24), 0, 0), 0)), "")</f>
        <v/>
      </c>
      <c r="H55" s="48" t="str">
        <f>IF((SUMIFS('Vehículos-Recargas'!$E$10:$E$24,'Vehículos-Recargas'!$D$10:$D$24,#REF!))=0,"",(SUMIFS('Vehículos-Recargas'!$E$10:$E$24,'Vehículos-Recargas'!$D$10:$D$24,#REF!)))</f>
        <v/>
      </c>
      <c r="J55" t="s">
        <v>70</v>
      </c>
      <c r="K55">
        <f>SUM(((IFERROR(VLOOKUP('Total de fugas por tipo de Gas'!$J55,'Total de fugas por tipo de Gas'!$A$10:$C$42,2,FALSE),0))),(IFERROR((VLOOKUP('Total de fugas por tipo de Gas'!$J55,'Total de fugas por tipo de Gas'!$D$10:$F$42,2,FALSE)),0)),((IFERROR(VLOOKUP('Total de fugas por tipo de Gas'!$J55,'Total de fugas por tipo de Gas'!$G$10:$I$42,2,FALSE),0))))</f>
        <v>0</v>
      </c>
    </row>
    <row r="56" spans="1:11" x14ac:dyDescent="0.2">
      <c r="A56" t="str">
        <f>IFERROR(INDEX('Recargas-Extintores'!$D$10:$D$24, MATCH(0, INDEX(COUNTIF($A$9:A55, 'Recargas-Extintores'!$D$10:$D$24), 0, 0), 0)), "")</f>
        <v/>
      </c>
      <c r="B56" s="8" t="str">
        <f>IF((SUMIFS('Recargas-Extintores'!$E$10:$E$24,'Recargas-Extintores'!$D$10:$D$24,#REF!))=0,"",(SUMIFS('Recargas-Extintores'!$E$10:$E$24,'Recargas-Extintores'!$D$10:$D$24,#REF!)))</f>
        <v/>
      </c>
      <c r="C56" s="8" t="str">
        <f>IFERROR((((VLOOKUP(#REF!,#REF!,2,FALSE))*#REF!))/1000,"")</f>
        <v/>
      </c>
      <c r="D56" t="str">
        <f>IFERROR(INDEX('Refri-AC-Recargas'!$E$11:$E$22, MATCH(0, INDEX(COUNTIF($D$9:D55, 'Refri-AC-Recargas'!$E$11:$E$22), 0, 0), 0)), "")</f>
        <v/>
      </c>
      <c r="E56" s="48" t="str">
        <f>IF((SUMIFS('Refri-AC-Recargas'!$F$11:$F$22,'Refri-AC-Recargas'!$E$11:$E$22,#REF!))=0,"",(SUMIFS('Refri-AC-Recargas'!$F$11:$F$22,'Refri-AC-Recargas'!$E$11:$E$22,#REF!)))</f>
        <v/>
      </c>
      <c r="F56" s="48" t="str">
        <f>IFERROR((((VLOOKUP(#REF!,#REF!,2,FALSE))*#REF!))/1000,"")</f>
        <v/>
      </c>
      <c r="G56" t="str">
        <f>IFERROR(INDEX('Vehículos-Recargas'!$D$10:$D$24, MATCH(0, INDEX(COUNTIF($G$9:G55, 'Vehículos-Recargas'!$D$10:$D$24), 0, 0), 0)), "")</f>
        <v/>
      </c>
      <c r="H56" s="48" t="str">
        <f>IF((SUMIFS('Vehículos-Recargas'!$E$10:$E$24,'Vehículos-Recargas'!$D$10:$D$24,#REF!))=0,"",(SUMIFS('Vehículos-Recargas'!$E$10:$E$24,'Vehículos-Recargas'!$D$10:$D$24,#REF!)))</f>
        <v/>
      </c>
      <c r="J56" t="s">
        <v>71</v>
      </c>
      <c r="K56">
        <f>SUM(((IFERROR(VLOOKUP('Total de fugas por tipo de Gas'!$J56,'Total de fugas por tipo de Gas'!$A$10:$C$42,2,FALSE),0))),(IFERROR((VLOOKUP('Total de fugas por tipo de Gas'!$J56,'Total de fugas por tipo de Gas'!$D$10:$F$42,2,FALSE)),0)),((IFERROR(VLOOKUP('Total de fugas por tipo de Gas'!$J56,'Total de fugas por tipo de Gas'!$G$10:$I$42,2,FALSE),0))))</f>
        <v>0</v>
      </c>
    </row>
    <row r="57" spans="1:11" x14ac:dyDescent="0.2">
      <c r="A57" t="str">
        <f>IFERROR(INDEX('Recargas-Extintores'!$D$10:$D$24, MATCH(0, INDEX(COUNTIF($A$9:A56, 'Recargas-Extintores'!$D$10:$D$24), 0, 0), 0)), "")</f>
        <v/>
      </c>
      <c r="B57" s="8" t="str">
        <f>IF((SUMIFS('Recargas-Extintores'!$E$10:$E$24,'Recargas-Extintores'!$D$10:$D$24,#REF!))=0,"",(SUMIFS('Recargas-Extintores'!$E$10:$E$24,'Recargas-Extintores'!$D$10:$D$24,#REF!)))</f>
        <v/>
      </c>
      <c r="C57" s="8" t="str">
        <f>IFERROR((((VLOOKUP(#REF!,#REF!,2,FALSE))*#REF!))/1000,"")</f>
        <v/>
      </c>
      <c r="D57" t="str">
        <f>IFERROR(INDEX('Refri-AC-Recargas'!$E$11:$E$22, MATCH(0, INDEX(COUNTIF($D$9:D56, 'Refri-AC-Recargas'!$E$11:$E$22), 0, 0), 0)), "")</f>
        <v/>
      </c>
      <c r="E57" s="48" t="str">
        <f>IF((SUMIFS('Refri-AC-Recargas'!$F$11:$F$22,'Refri-AC-Recargas'!$E$11:$E$22,#REF!))=0,"",(SUMIFS('Refri-AC-Recargas'!$F$11:$F$22,'Refri-AC-Recargas'!$E$11:$E$22,#REF!)))</f>
        <v/>
      </c>
      <c r="F57" s="48" t="str">
        <f>IFERROR((((VLOOKUP(#REF!,#REF!,2,FALSE))*#REF!))/1000,"")</f>
        <v/>
      </c>
      <c r="G57" t="str">
        <f>IFERROR(INDEX('Vehículos-Recargas'!$D$10:$D$24, MATCH(0, INDEX(COUNTIF($G$9:G56, 'Vehículos-Recargas'!$D$10:$D$24), 0, 0), 0)), "")</f>
        <v/>
      </c>
      <c r="H57" s="48" t="str">
        <f>IF((SUMIFS('Vehículos-Recargas'!$E$10:$E$24,'Vehículos-Recargas'!$D$10:$D$24,#REF!))=0,"",(SUMIFS('Vehículos-Recargas'!$E$10:$E$24,'Vehículos-Recargas'!$D$10:$D$24,#REF!)))</f>
        <v/>
      </c>
      <c r="J57" t="s">
        <v>61</v>
      </c>
      <c r="K57">
        <f>SUM(((IFERROR(VLOOKUP('Total de fugas por tipo de Gas'!$J57,'Total de fugas por tipo de Gas'!$A$10:$C$42,2,FALSE),0))),(IFERROR((VLOOKUP('Total de fugas por tipo de Gas'!$J57,'Total de fugas por tipo de Gas'!$D$10:$F$42,2,FALSE)),0)),((IFERROR(VLOOKUP('Total de fugas por tipo de Gas'!$J57,'Total de fugas por tipo de Gas'!$G$10:$I$42,2,FALSE),0))))</f>
        <v>0</v>
      </c>
    </row>
    <row r="58" spans="1:11" x14ac:dyDescent="0.2">
      <c r="A58" t="str">
        <f>IFERROR(INDEX('Recargas-Extintores'!$D$10:$D$24, MATCH(0, INDEX(COUNTIF($A$9:A57, 'Recargas-Extintores'!$D$10:$D$24), 0, 0), 0)), "")</f>
        <v/>
      </c>
      <c r="B58" s="8" t="str">
        <f>IF((SUMIFS('Recargas-Extintores'!$E$10:$E$24,'Recargas-Extintores'!$D$10:$D$24,#REF!))=0,"",(SUMIFS('Recargas-Extintores'!$E$10:$E$24,'Recargas-Extintores'!$D$10:$D$24,#REF!)))</f>
        <v/>
      </c>
      <c r="C58" s="8" t="str">
        <f>IFERROR((((VLOOKUP(#REF!,#REF!,2,FALSE))*#REF!))/1000,"")</f>
        <v/>
      </c>
      <c r="D58" t="str">
        <f>IFERROR(INDEX('Refri-AC-Recargas'!$E$11:$E$22, MATCH(0, INDEX(COUNTIF($D$9:D57, 'Refri-AC-Recargas'!$E$11:$E$22), 0, 0), 0)), "")</f>
        <v/>
      </c>
      <c r="E58" s="48" t="str">
        <f>IF((SUMIFS('Refri-AC-Recargas'!$F$11:$F$22,'Refri-AC-Recargas'!$E$11:$E$22,#REF!))=0,"",(SUMIFS('Refri-AC-Recargas'!$F$11:$F$22,'Refri-AC-Recargas'!$E$11:$E$22,#REF!)))</f>
        <v/>
      </c>
      <c r="F58" s="48" t="str">
        <f>IFERROR((((VLOOKUP(#REF!,#REF!,2,FALSE))*#REF!))/1000,"")</f>
        <v/>
      </c>
      <c r="G58" t="str">
        <f>IFERROR(INDEX('Vehículos-Recargas'!$D$10:$D$24, MATCH(0, INDEX(COUNTIF($G$9:G57, 'Vehículos-Recargas'!$D$10:$D$24), 0, 0), 0)), "")</f>
        <v/>
      </c>
      <c r="H58" s="48" t="str">
        <f>IF((SUMIFS('Vehículos-Recargas'!$E$10:$E$24,'Vehículos-Recargas'!$D$10:$D$24,#REF!))=0,"",(SUMIFS('Vehículos-Recargas'!$E$10:$E$24,'Vehículos-Recargas'!$D$10:$D$24,#REF!)))</f>
        <v/>
      </c>
      <c r="J58" t="s">
        <v>72</v>
      </c>
      <c r="K58">
        <f>SUM(((IFERROR(VLOOKUP('Total de fugas por tipo de Gas'!$J58,'Total de fugas por tipo de Gas'!$A$10:$C$42,2,FALSE),0))),(IFERROR((VLOOKUP('Total de fugas por tipo de Gas'!$J58,'Total de fugas por tipo de Gas'!$D$10:$F$42,2,FALSE)),0)),((IFERROR(VLOOKUP('Total de fugas por tipo de Gas'!$J58,'Total de fugas por tipo de Gas'!$G$10:$I$42,2,FALSE),0))))</f>
        <v>0</v>
      </c>
    </row>
    <row r="59" spans="1:11" x14ac:dyDescent="0.2">
      <c r="A59" t="str">
        <f>IFERROR(INDEX('Recargas-Extintores'!$D$10:$D$24, MATCH(0, INDEX(COUNTIF($A$9:A58, 'Recargas-Extintores'!$D$10:$D$24), 0, 0), 0)), "")</f>
        <v/>
      </c>
      <c r="B59" s="8" t="str">
        <f>IF((SUMIFS('Recargas-Extintores'!$E$10:$E$24,'Recargas-Extintores'!$D$10:$D$24,#REF!))=0,"",(SUMIFS('Recargas-Extintores'!$E$10:$E$24,'Recargas-Extintores'!$D$10:$D$24,#REF!)))</f>
        <v/>
      </c>
      <c r="C59" s="8" t="str">
        <f>IFERROR((((VLOOKUP(#REF!,#REF!,2,FALSE))*#REF!))/1000,"")</f>
        <v/>
      </c>
      <c r="D59" t="str">
        <f>IFERROR(INDEX('Refri-AC-Recargas'!$E$11:$E$22, MATCH(0, INDEX(COUNTIF($D$9:D58, 'Refri-AC-Recargas'!$E$11:$E$22), 0, 0), 0)), "")</f>
        <v/>
      </c>
      <c r="E59" s="48" t="str">
        <f>IF((SUMIFS('Refri-AC-Recargas'!$F$11:$F$22,'Refri-AC-Recargas'!$E$11:$E$22,#REF!))=0,"",(SUMIFS('Refri-AC-Recargas'!$F$11:$F$22,'Refri-AC-Recargas'!$E$11:$E$22,#REF!)))</f>
        <v/>
      </c>
      <c r="F59" s="48" t="str">
        <f>IFERROR((((VLOOKUP(#REF!,#REF!,2,FALSE))*#REF!))/1000,"")</f>
        <v/>
      </c>
      <c r="G59" t="str">
        <f>IFERROR(INDEX('Vehículos-Recargas'!$D$10:$D$24, MATCH(0, INDEX(COUNTIF($G$9:G58, 'Vehículos-Recargas'!$D$10:$D$24), 0, 0), 0)), "")</f>
        <v/>
      </c>
      <c r="H59" s="48" t="str">
        <f>IF((SUMIFS('Vehículos-Recargas'!$E$10:$E$24,'Vehículos-Recargas'!$D$10:$D$24,#REF!))=0,"",(SUMIFS('Vehículos-Recargas'!$E$10:$E$24,'Vehículos-Recargas'!$D$10:$D$24,#REF!)))</f>
        <v/>
      </c>
      <c r="J59" t="s">
        <v>73</v>
      </c>
      <c r="K59">
        <f>SUM(((IFERROR(VLOOKUP('Total de fugas por tipo de Gas'!$J59,'Total de fugas por tipo de Gas'!$A$10:$C$42,2,FALSE),0))),(IFERROR((VLOOKUP('Total de fugas por tipo de Gas'!$J59,'Total de fugas por tipo de Gas'!$D$10:$F$42,2,FALSE)),0)),((IFERROR(VLOOKUP('Total de fugas por tipo de Gas'!$J59,'Total de fugas por tipo de Gas'!$G$10:$I$42,2,FALSE),0))))</f>
        <v>0</v>
      </c>
    </row>
    <row r="60" spans="1:11" x14ac:dyDescent="0.2">
      <c r="A60" t="str">
        <f>IFERROR(INDEX('Recargas-Extintores'!$D$10:$D$24, MATCH(0, INDEX(COUNTIF($A$9:A59, 'Recargas-Extintores'!$D$10:$D$24), 0, 0), 0)), "")</f>
        <v/>
      </c>
      <c r="B60" s="8" t="str">
        <f>IF((SUMIFS('Recargas-Extintores'!$E$10:$E$24,'Recargas-Extintores'!$D$10:$D$24,#REF!))=0,"",(SUMIFS('Recargas-Extintores'!$E$10:$E$24,'Recargas-Extintores'!$D$10:$D$24,#REF!)))</f>
        <v/>
      </c>
      <c r="C60" s="8" t="str">
        <f>IFERROR((((VLOOKUP(#REF!,#REF!,2,FALSE))*#REF!))/1000,"")</f>
        <v/>
      </c>
      <c r="D60" t="str">
        <f>IFERROR(INDEX('Refri-AC-Recargas'!$E$11:$E$22, MATCH(0, INDEX(COUNTIF($D$9:D59, 'Refri-AC-Recargas'!$E$11:$E$22), 0, 0), 0)), "")</f>
        <v/>
      </c>
      <c r="E60" s="48" t="str">
        <f>IF((SUMIFS('Refri-AC-Recargas'!$F$11:$F$22,'Refri-AC-Recargas'!$E$11:$E$22,#REF!))=0,"",(SUMIFS('Refri-AC-Recargas'!$F$11:$F$22,'Refri-AC-Recargas'!$E$11:$E$22,#REF!)))</f>
        <v/>
      </c>
      <c r="F60" s="48" t="str">
        <f>IFERROR((((VLOOKUP(#REF!,#REF!,2,FALSE))*#REF!))/1000,"")</f>
        <v/>
      </c>
      <c r="G60" t="str">
        <f>IFERROR(INDEX('Vehículos-Recargas'!$D$10:$D$24, MATCH(0, INDEX(COUNTIF($G$9:G59, 'Vehículos-Recargas'!$D$10:$D$24), 0, 0), 0)), "")</f>
        <v/>
      </c>
      <c r="H60" s="48" t="str">
        <f>IF((SUMIFS('Vehículos-Recargas'!$E$10:$E$24,'Vehículos-Recargas'!$D$10:$D$24,#REF!))=0,"",(SUMIFS('Vehículos-Recargas'!$E$10:$E$24,'Vehículos-Recargas'!$D$10:$D$24,#REF!)))</f>
        <v/>
      </c>
      <c r="J60" t="s">
        <v>74</v>
      </c>
      <c r="K60">
        <f>SUM(((IFERROR(VLOOKUP('Total de fugas por tipo de Gas'!$J60,'Total de fugas por tipo de Gas'!$A$10:$C$42,2,FALSE),0))),(IFERROR((VLOOKUP('Total de fugas por tipo de Gas'!$J60,'Total de fugas por tipo de Gas'!$D$10:$F$42,2,FALSE)),0)),((IFERROR(VLOOKUP('Total de fugas por tipo de Gas'!$J60,'Total de fugas por tipo de Gas'!$G$10:$I$42,2,FALSE),0))))</f>
        <v>0</v>
      </c>
    </row>
    <row r="61" spans="1:11" x14ac:dyDescent="0.2">
      <c r="A61" t="str">
        <f>IFERROR(INDEX('Recargas-Extintores'!$D$10:$D$24, MATCH(0, INDEX(COUNTIF($A$9:A60, 'Recargas-Extintores'!$D$10:$D$24), 0, 0), 0)), "")</f>
        <v/>
      </c>
      <c r="B61" s="8" t="str">
        <f>IF((SUMIFS('Recargas-Extintores'!$E$10:$E$24,'Recargas-Extintores'!$D$10:$D$24,#REF!))=0,"",(SUMIFS('Recargas-Extintores'!$E$10:$E$24,'Recargas-Extintores'!$D$10:$D$24,#REF!)))</f>
        <v/>
      </c>
      <c r="C61" s="8" t="str">
        <f>IFERROR((((VLOOKUP(#REF!,#REF!,2,FALSE))*#REF!))/1000,"")</f>
        <v/>
      </c>
      <c r="D61" t="str">
        <f>IFERROR(INDEX('Refri-AC-Recargas'!$E$11:$E$22, MATCH(0, INDEX(COUNTIF($D$9:D60, 'Refri-AC-Recargas'!$E$11:$E$22), 0, 0), 0)), "")</f>
        <v/>
      </c>
      <c r="E61" s="48" t="str">
        <f>IF((SUMIFS('Refri-AC-Recargas'!$F$11:$F$22,'Refri-AC-Recargas'!$E$11:$E$22,#REF!))=0,"",(SUMIFS('Refri-AC-Recargas'!$F$11:$F$22,'Refri-AC-Recargas'!$E$11:$E$22,#REF!)))</f>
        <v/>
      </c>
      <c r="F61" s="48" t="str">
        <f>IFERROR((((VLOOKUP(#REF!,#REF!,2,FALSE))*#REF!))/1000,"")</f>
        <v/>
      </c>
      <c r="G61" t="str">
        <f>IFERROR(INDEX('Vehículos-Recargas'!$D$10:$D$24, MATCH(0, INDEX(COUNTIF($G$9:G60, 'Vehículos-Recargas'!$D$10:$D$24), 0, 0), 0)), "")</f>
        <v/>
      </c>
      <c r="H61" s="48" t="str">
        <f>IF((SUMIFS('Vehículos-Recargas'!$E$10:$E$24,'Vehículos-Recargas'!$D$10:$D$24,#REF!))=0,"",(SUMIFS('Vehículos-Recargas'!$E$10:$E$24,'Vehículos-Recargas'!$D$10:$D$24,#REF!)))</f>
        <v/>
      </c>
      <c r="J61" t="s">
        <v>75</v>
      </c>
      <c r="K61">
        <f>SUM(((IFERROR(VLOOKUP('Total de fugas por tipo de Gas'!$J61,'Total de fugas por tipo de Gas'!$A$10:$C$42,2,FALSE),0))),(IFERROR((VLOOKUP('Total de fugas por tipo de Gas'!$J61,'Total de fugas por tipo de Gas'!$D$10:$F$42,2,FALSE)),0)),((IFERROR(VLOOKUP('Total de fugas por tipo de Gas'!$J61,'Total de fugas por tipo de Gas'!$G$10:$I$42,2,FALSE),0))))</f>
        <v>0</v>
      </c>
    </row>
    <row r="62" spans="1:11" x14ac:dyDescent="0.2">
      <c r="A62" t="str">
        <f>IFERROR(INDEX('Recargas-Extintores'!$D$10:$D$24, MATCH(0, INDEX(COUNTIF($A$9:A61, 'Recargas-Extintores'!$D$10:$D$24), 0, 0), 0)), "")</f>
        <v/>
      </c>
      <c r="B62" s="8" t="str">
        <f>IF((SUMIFS('Recargas-Extintores'!$E$10:$E$24,'Recargas-Extintores'!$D$10:$D$24,#REF!))=0,"",(SUMIFS('Recargas-Extintores'!$E$10:$E$24,'Recargas-Extintores'!$D$10:$D$24,#REF!)))</f>
        <v/>
      </c>
      <c r="C62" s="8" t="str">
        <f>IFERROR((((VLOOKUP(#REF!,#REF!,2,FALSE))*#REF!))/1000,"")</f>
        <v/>
      </c>
      <c r="D62" t="str">
        <f>IFERROR(INDEX('Refri-AC-Recargas'!$E$11:$E$22, MATCH(0, INDEX(COUNTIF($D$9:D61, 'Refri-AC-Recargas'!$E$11:$E$22), 0, 0), 0)), "")</f>
        <v/>
      </c>
      <c r="E62" s="48" t="str">
        <f>IF((SUMIFS('Refri-AC-Recargas'!$F$11:$F$22,'Refri-AC-Recargas'!$E$11:$E$22,#REF!))=0,"",(SUMIFS('Refri-AC-Recargas'!$F$11:$F$22,'Refri-AC-Recargas'!$E$11:$E$22,#REF!)))</f>
        <v/>
      </c>
      <c r="F62" s="48" t="str">
        <f>IFERROR((((VLOOKUP(#REF!,#REF!,2,FALSE))*#REF!))/1000,"")</f>
        <v/>
      </c>
      <c r="G62" t="str">
        <f>IFERROR(INDEX('Vehículos-Recargas'!$D$10:$D$24, MATCH(0, INDEX(COUNTIF($G$9:G61, 'Vehículos-Recargas'!$D$10:$D$24), 0, 0), 0)), "")</f>
        <v/>
      </c>
      <c r="H62" s="48" t="str">
        <f>IF((SUMIFS('Vehículos-Recargas'!$E$10:$E$24,'Vehículos-Recargas'!$D$10:$D$24,#REF!))=0,"",(SUMIFS('Vehículos-Recargas'!$E$10:$E$24,'Vehículos-Recargas'!$D$10:$D$24,#REF!)))</f>
        <v/>
      </c>
      <c r="J62" t="s">
        <v>76</v>
      </c>
      <c r="K62">
        <f>SUM(((IFERROR(VLOOKUP('Total de fugas por tipo de Gas'!$J62,'Total de fugas por tipo de Gas'!$A$10:$C$42,2,FALSE),0))),(IFERROR((VLOOKUP('Total de fugas por tipo de Gas'!$J62,'Total de fugas por tipo de Gas'!$D$10:$F$42,2,FALSE)),0)),((IFERROR(VLOOKUP('Total de fugas por tipo de Gas'!$J62,'Total de fugas por tipo de Gas'!$G$10:$I$42,2,FALSE),0))))</f>
        <v>0</v>
      </c>
    </row>
    <row r="63" spans="1:11" x14ac:dyDescent="0.2">
      <c r="A63" t="str">
        <f>IFERROR(INDEX('Recargas-Extintores'!$D$10:$D$24, MATCH(0, INDEX(COUNTIF($A$9:A62, 'Recargas-Extintores'!$D$10:$D$24), 0, 0), 0)), "")</f>
        <v/>
      </c>
      <c r="B63" s="8" t="str">
        <f>IF((SUMIFS('Recargas-Extintores'!$E$10:$E$24,'Recargas-Extintores'!$D$10:$D$24,#REF!))=0,"",(SUMIFS('Recargas-Extintores'!$E$10:$E$24,'Recargas-Extintores'!$D$10:$D$24,#REF!)))</f>
        <v/>
      </c>
      <c r="C63" s="8" t="str">
        <f>IFERROR((((VLOOKUP(#REF!,#REF!,2,FALSE))*#REF!))/1000,"")</f>
        <v/>
      </c>
      <c r="D63" t="str">
        <f>IFERROR(INDEX('Refri-AC-Recargas'!$E$11:$E$22, MATCH(0, INDEX(COUNTIF($D$9:D62, 'Refri-AC-Recargas'!$E$11:$E$22), 0, 0), 0)), "")</f>
        <v/>
      </c>
      <c r="E63" s="48" t="str">
        <f>IF((SUMIFS('Refri-AC-Recargas'!$F$11:$F$22,'Refri-AC-Recargas'!$E$11:$E$22,#REF!))=0,"",(SUMIFS('Refri-AC-Recargas'!$F$11:$F$22,'Refri-AC-Recargas'!$E$11:$E$22,#REF!)))</f>
        <v/>
      </c>
      <c r="F63" s="48" t="str">
        <f>IFERROR((((VLOOKUP(#REF!,#REF!,2,FALSE))*#REF!))/1000,"")</f>
        <v/>
      </c>
      <c r="G63" t="str">
        <f>IFERROR(INDEX('Vehículos-Recargas'!$D$10:$D$24, MATCH(0, INDEX(COUNTIF($G$9:G62, 'Vehículos-Recargas'!$D$10:$D$24), 0, 0), 0)), "")</f>
        <v/>
      </c>
      <c r="H63" s="48" t="str">
        <f>IF((SUMIFS('Vehículos-Recargas'!$E$10:$E$24,'Vehículos-Recargas'!$D$10:$D$24,#REF!))=0,"",(SUMIFS('Vehículos-Recargas'!$E$10:$E$24,'Vehículos-Recargas'!$D$10:$D$24,#REF!)))</f>
        <v/>
      </c>
      <c r="J63" t="s">
        <v>62</v>
      </c>
      <c r="K63">
        <f>SUM(((IFERROR(VLOOKUP('Total de fugas por tipo de Gas'!$J63,'Total de fugas por tipo de Gas'!$A$10:$C$42,2,FALSE),0))),(IFERROR((VLOOKUP('Total de fugas por tipo de Gas'!$J63,'Total de fugas por tipo de Gas'!$D$10:$F$42,2,FALSE)),0)),((IFERROR(VLOOKUP('Total de fugas por tipo de Gas'!$J63,'Total de fugas por tipo de Gas'!$G$10:$I$42,2,FALSE),0))))</f>
        <v>0</v>
      </c>
    </row>
    <row r="64" spans="1:11" x14ac:dyDescent="0.2">
      <c r="A64" t="str">
        <f>IFERROR(INDEX('Recargas-Extintores'!$D$10:$D$24, MATCH(0, INDEX(COUNTIF($A$9:A63, 'Recargas-Extintores'!$D$10:$D$24), 0, 0), 0)), "")</f>
        <v/>
      </c>
      <c r="B64" s="8" t="str">
        <f>IF((SUMIFS('Recargas-Extintores'!$E$10:$E$24,'Recargas-Extintores'!$D$10:$D$24,#REF!))=0,"",(SUMIFS('Recargas-Extintores'!$E$10:$E$24,'Recargas-Extintores'!$D$10:$D$24,#REF!)))</f>
        <v/>
      </c>
      <c r="C64" s="8" t="str">
        <f>IFERROR((((VLOOKUP(#REF!,#REF!,2,FALSE))*#REF!))/1000,"")</f>
        <v/>
      </c>
      <c r="D64" t="str">
        <f>IFERROR(INDEX('Refri-AC-Recargas'!$E$11:$E$22, MATCH(0, INDEX(COUNTIF($D$9:D63, 'Refri-AC-Recargas'!$E$11:$E$22), 0, 0), 0)), "")</f>
        <v/>
      </c>
      <c r="E64" s="48" t="str">
        <f>IF((SUMIFS('Refri-AC-Recargas'!$F$11:$F$22,'Refri-AC-Recargas'!$E$11:$E$22,#REF!))=0,"",(SUMIFS('Refri-AC-Recargas'!$F$11:$F$22,'Refri-AC-Recargas'!$E$11:$E$22,#REF!)))</f>
        <v/>
      </c>
      <c r="F64" s="48" t="str">
        <f>IFERROR((((VLOOKUP(#REF!,#REF!,2,FALSE))*#REF!))/1000,"")</f>
        <v/>
      </c>
      <c r="G64" t="str">
        <f>IFERROR(INDEX('Vehículos-Recargas'!$D$10:$D$24, MATCH(0, INDEX(COUNTIF($G$9:G63, 'Vehículos-Recargas'!$D$10:$D$24), 0, 0), 0)), "")</f>
        <v/>
      </c>
      <c r="H64" s="48" t="str">
        <f>IF((SUMIFS('Vehículos-Recargas'!$E$10:$E$24,'Vehículos-Recargas'!$D$10:$D$24,#REF!))=0,"",(SUMIFS('Vehículos-Recargas'!$E$10:$E$24,'Vehículos-Recargas'!$D$10:$D$24,#REF!)))</f>
        <v/>
      </c>
      <c r="J64" t="s">
        <v>77</v>
      </c>
      <c r="K64">
        <f>SUM(((IFERROR(VLOOKUP('Total de fugas por tipo de Gas'!$J64,'Total de fugas por tipo de Gas'!$A$10:$C$42,2,FALSE),0))),(IFERROR((VLOOKUP('Total de fugas por tipo de Gas'!$J64,'Total de fugas por tipo de Gas'!$D$10:$F$42,2,FALSE)),0)),((IFERROR(VLOOKUP('Total de fugas por tipo de Gas'!$J64,'Total de fugas por tipo de Gas'!$G$10:$I$42,2,FALSE),0))))</f>
        <v>0</v>
      </c>
    </row>
    <row r="65" spans="1:11" x14ac:dyDescent="0.2">
      <c r="A65" t="str">
        <f>IFERROR(INDEX('Recargas-Extintores'!$D$10:$D$24, MATCH(0, INDEX(COUNTIF($A$9:A64, 'Recargas-Extintores'!$D$10:$D$24), 0, 0), 0)), "")</f>
        <v/>
      </c>
      <c r="B65" s="8" t="str">
        <f>IF((SUMIFS('Recargas-Extintores'!$E$10:$E$24,'Recargas-Extintores'!$D$10:$D$24,#REF!))=0,"",(SUMIFS('Recargas-Extintores'!$E$10:$E$24,'Recargas-Extintores'!$D$10:$D$24,#REF!)))</f>
        <v/>
      </c>
      <c r="C65" s="8" t="str">
        <f>IFERROR((((VLOOKUP(#REF!,#REF!,2,FALSE))*#REF!))/1000,"")</f>
        <v/>
      </c>
      <c r="D65" t="str">
        <f>IFERROR(INDEX('Refri-AC-Recargas'!$E$11:$E$22, MATCH(0, INDEX(COUNTIF($D$9:D64, 'Refri-AC-Recargas'!$E$11:$E$22), 0, 0), 0)), "")</f>
        <v/>
      </c>
      <c r="E65" s="48" t="str">
        <f>IF((SUMIFS('Refri-AC-Recargas'!$F$11:$F$22,'Refri-AC-Recargas'!$E$11:$E$22,#REF!))=0,"",(SUMIFS('Refri-AC-Recargas'!$F$11:$F$22,'Refri-AC-Recargas'!$E$11:$E$22,#REF!)))</f>
        <v/>
      </c>
      <c r="F65" s="48" t="str">
        <f>IFERROR((((VLOOKUP(#REF!,#REF!,2,FALSE))*#REF!))/1000,"")</f>
        <v/>
      </c>
      <c r="G65" t="str">
        <f>IFERROR(INDEX('Vehículos-Recargas'!$D$10:$D$24, MATCH(0, INDEX(COUNTIF($G$9:G64, 'Vehículos-Recargas'!$D$10:$D$24), 0, 0), 0)), "")</f>
        <v/>
      </c>
      <c r="H65" s="48" t="str">
        <f>IF((SUMIFS('Vehículos-Recargas'!$E$10:$E$24,'Vehículos-Recargas'!$D$10:$D$24,#REF!))=0,"",(SUMIFS('Vehículos-Recargas'!$E$10:$E$24,'Vehículos-Recargas'!$D$10:$D$24,#REF!)))</f>
        <v/>
      </c>
      <c r="J65" t="s">
        <v>63</v>
      </c>
      <c r="K65">
        <f>SUM(((IFERROR(VLOOKUP('Total de fugas por tipo de Gas'!$J65,'Total de fugas por tipo de Gas'!$A$10:$C$42,2,FALSE),0))),(IFERROR((VLOOKUP('Total de fugas por tipo de Gas'!$J65,'Total de fugas por tipo de Gas'!$D$10:$F$42,2,FALSE)),0)),((IFERROR(VLOOKUP('Total de fugas por tipo de Gas'!$J65,'Total de fugas por tipo de Gas'!$G$10:$I$42,2,FALSE),0))))</f>
        <v>0</v>
      </c>
    </row>
    <row r="66" spans="1:11" x14ac:dyDescent="0.2">
      <c r="A66" t="str">
        <f>IFERROR(INDEX('Recargas-Extintores'!$D$10:$D$24, MATCH(0, INDEX(COUNTIF($A$9:A65, 'Recargas-Extintores'!$D$10:$D$24), 0, 0), 0)), "")</f>
        <v/>
      </c>
      <c r="B66" s="8" t="str">
        <f>IF((SUMIFS('Recargas-Extintores'!$E$10:$E$24,'Recargas-Extintores'!$D$10:$D$24,#REF!))=0,"",(SUMIFS('Recargas-Extintores'!$E$10:$E$24,'Recargas-Extintores'!$D$10:$D$24,#REF!)))</f>
        <v/>
      </c>
      <c r="C66" s="8" t="str">
        <f>IFERROR((((VLOOKUP(#REF!,#REF!,2,FALSE))*#REF!))/1000,"")</f>
        <v/>
      </c>
      <c r="D66" t="str">
        <f>IFERROR(INDEX('Refri-AC-Recargas'!$E$11:$E$22, MATCH(0, INDEX(COUNTIF($D$9:D65, 'Refri-AC-Recargas'!$E$11:$E$22), 0, 0), 0)), "")</f>
        <v/>
      </c>
      <c r="E66" s="48" t="str">
        <f>IF((SUMIFS('Refri-AC-Recargas'!$F$11:$F$22,'Refri-AC-Recargas'!$E$11:$E$22,#REF!))=0,"",(SUMIFS('Refri-AC-Recargas'!$F$11:$F$22,'Refri-AC-Recargas'!$E$11:$E$22,#REF!)))</f>
        <v/>
      </c>
      <c r="F66" s="48" t="str">
        <f>IFERROR((((VLOOKUP(#REF!,#REF!,2,FALSE))*#REF!))/1000,"")</f>
        <v/>
      </c>
      <c r="G66" t="str">
        <f>IFERROR(INDEX('Vehículos-Recargas'!$D$10:$D$24, MATCH(0, INDEX(COUNTIF($G$9:G65, 'Vehículos-Recargas'!$D$10:$D$24), 0, 0), 0)), "")</f>
        <v/>
      </c>
      <c r="H66" s="48" t="str">
        <f>IF((SUMIFS('Vehículos-Recargas'!$E$10:$E$24,'Vehículos-Recargas'!$D$10:$D$24,#REF!))=0,"",(SUMIFS('Vehículos-Recargas'!$E$10:$E$24,'Vehículos-Recargas'!$D$10:$D$24,#REF!)))</f>
        <v/>
      </c>
      <c r="J66" t="s">
        <v>78</v>
      </c>
      <c r="K66">
        <f>SUM(((IFERROR(VLOOKUP('Total de fugas por tipo de Gas'!$J66,'Total de fugas por tipo de Gas'!$A$10:$C$42,2,FALSE),0))),(IFERROR((VLOOKUP('Total de fugas por tipo de Gas'!$J66,'Total de fugas por tipo de Gas'!$D$10:$F$42,2,FALSE)),0)),((IFERROR(VLOOKUP('Total de fugas por tipo de Gas'!$J66,'Total de fugas por tipo de Gas'!$G$10:$I$42,2,FALSE),0))))</f>
        <v>0</v>
      </c>
    </row>
    <row r="67" spans="1:11" x14ac:dyDescent="0.2">
      <c r="A67" t="str">
        <f>IFERROR(INDEX('Recargas-Extintores'!$D$10:$D$24, MATCH(0, INDEX(COUNTIF($A$9:A66, 'Recargas-Extintores'!$D$10:$D$24), 0, 0), 0)), "")</f>
        <v/>
      </c>
      <c r="B67" s="8" t="str">
        <f>IF((SUMIFS('Recargas-Extintores'!$E$10:$E$24,'Recargas-Extintores'!$D$10:$D$24,#REF!))=0,"",(SUMIFS('Recargas-Extintores'!$E$10:$E$24,'Recargas-Extintores'!$D$10:$D$24,#REF!)))</f>
        <v/>
      </c>
      <c r="C67" s="8" t="str">
        <f>IFERROR((((VLOOKUP(#REF!,#REF!,2,FALSE))*#REF!))/1000,"")</f>
        <v/>
      </c>
      <c r="D67" t="str">
        <f>IFERROR(INDEX('Refri-AC-Recargas'!$E$11:$E$22, MATCH(0, INDEX(COUNTIF($D$9:D66, 'Refri-AC-Recargas'!$E$11:$E$22), 0, 0), 0)), "")</f>
        <v/>
      </c>
      <c r="E67" s="48" t="str">
        <f>IF((SUMIFS('Refri-AC-Recargas'!$F$11:$F$22,'Refri-AC-Recargas'!$E$11:$E$22,#REF!))=0,"",(SUMIFS('Refri-AC-Recargas'!$F$11:$F$22,'Refri-AC-Recargas'!$E$11:$E$22,#REF!)))</f>
        <v/>
      </c>
      <c r="F67" s="48" t="str">
        <f>IFERROR((((VLOOKUP(#REF!,#REF!,2,FALSE))*#REF!))/1000,"")</f>
        <v/>
      </c>
      <c r="G67" t="str">
        <f>IFERROR(INDEX('Vehículos-Recargas'!$D$10:$D$24, MATCH(0, INDEX(COUNTIF($G$9:G66, 'Vehículos-Recargas'!$D$10:$D$24), 0, 0), 0)), "")</f>
        <v/>
      </c>
      <c r="H67" s="48" t="str">
        <f>IF((SUMIFS('Vehículos-Recargas'!$E$10:$E$24,'Vehículos-Recargas'!$D$10:$D$24,#REF!))=0,"",(SUMIFS('Vehículos-Recargas'!$E$10:$E$24,'Vehículos-Recargas'!$D$10:$D$24,#REF!)))</f>
        <v/>
      </c>
      <c r="J67" t="s">
        <v>110</v>
      </c>
      <c r="K67">
        <f>SUM(((IFERROR(VLOOKUP('Total de fugas por tipo de Gas'!$J67,'Total de fugas por tipo de Gas'!$A$10:$C$42,2,FALSE),0))),(IFERROR((VLOOKUP('Total de fugas por tipo de Gas'!$J67,'Total de fugas por tipo de Gas'!$D$10:$F$42,2,FALSE)),0)),((IFERROR(VLOOKUP('Total de fugas por tipo de Gas'!$J67,'Total de fugas por tipo de Gas'!$G$10:$I$42,2,FALSE),0))))</f>
        <v>0</v>
      </c>
    </row>
    <row r="68" spans="1:11" x14ac:dyDescent="0.2">
      <c r="A68" t="str">
        <f>IFERROR(INDEX('Recargas-Extintores'!$D$10:$D$24, MATCH(0, INDEX(COUNTIF($A$9:A67, 'Recargas-Extintores'!$D$10:$D$24), 0, 0), 0)), "")</f>
        <v/>
      </c>
      <c r="B68" s="8" t="str">
        <f>IF((SUMIFS('Recargas-Extintores'!$E$10:$E$24,'Recargas-Extintores'!$D$10:$D$24,#REF!))=0,"",(SUMIFS('Recargas-Extintores'!$E$10:$E$24,'Recargas-Extintores'!$D$10:$D$24,#REF!)))</f>
        <v/>
      </c>
      <c r="C68" s="8" t="str">
        <f>IFERROR((((VLOOKUP(#REF!,#REF!,2,FALSE))*#REF!))/1000,"")</f>
        <v/>
      </c>
      <c r="D68" t="str">
        <f>IFERROR(INDEX('Refri-AC-Recargas'!$E$11:$E$22, MATCH(0, INDEX(COUNTIF($D$9:D67, 'Refri-AC-Recargas'!$E$11:$E$22), 0, 0), 0)), "")</f>
        <v/>
      </c>
      <c r="E68" s="48" t="str">
        <f>IF((SUMIFS('Refri-AC-Recargas'!$F$11:$F$22,'Refri-AC-Recargas'!$E$11:$E$22,#REF!))=0,"",(SUMIFS('Refri-AC-Recargas'!$F$11:$F$22,'Refri-AC-Recargas'!$E$11:$E$22,#REF!)))</f>
        <v/>
      </c>
      <c r="F68" s="48" t="str">
        <f>IFERROR((((VLOOKUP(#REF!,#REF!,2,FALSE))*#REF!))/1000,"")</f>
        <v/>
      </c>
      <c r="G68" t="str">
        <f>IFERROR(INDEX('Vehículos-Recargas'!$D$10:$D$24, MATCH(0, INDEX(COUNTIF($G$9:G67, 'Vehículos-Recargas'!$D$10:$D$24), 0, 0), 0)), "")</f>
        <v/>
      </c>
      <c r="H68" s="48" t="str">
        <f>IF((SUMIFS('Vehículos-Recargas'!$E$10:$E$24,'Vehículos-Recargas'!$D$10:$D$24,#REF!))=0,"",(SUMIFS('Vehículos-Recargas'!$E$10:$E$24,'Vehículos-Recargas'!$D$10:$D$24,#REF!)))</f>
        <v/>
      </c>
      <c r="J68" t="s">
        <v>117</v>
      </c>
      <c r="K68">
        <f>SUM(((IFERROR(VLOOKUP('Total de fugas por tipo de Gas'!$J68,'Total de fugas por tipo de Gas'!$A$10:$C$42,2,FALSE),0))),(IFERROR((VLOOKUP('Total de fugas por tipo de Gas'!$J68,'Total de fugas por tipo de Gas'!$D$10:$F$42,2,FALSE)),0)),((IFERROR(VLOOKUP('Total de fugas por tipo de Gas'!$J68,'Total de fugas por tipo de Gas'!$G$10:$I$42,2,FALSE),0))))</f>
        <v>0</v>
      </c>
    </row>
    <row r="69" spans="1:11" x14ac:dyDescent="0.2">
      <c r="A69" t="str">
        <f>IFERROR(INDEX('Recargas-Extintores'!$D$10:$D$24, MATCH(0, INDEX(COUNTIF($A$9:A68, 'Recargas-Extintores'!$D$10:$D$24), 0, 0), 0)), "")</f>
        <v/>
      </c>
      <c r="B69" s="8" t="str">
        <f>IF((SUMIFS('Recargas-Extintores'!$E$10:$E$24,'Recargas-Extintores'!$D$10:$D$24,#REF!))=0,"",(SUMIFS('Recargas-Extintores'!$E$10:$E$24,'Recargas-Extintores'!$D$10:$D$24,#REF!)))</f>
        <v/>
      </c>
      <c r="C69" s="8" t="str">
        <f>IFERROR((((VLOOKUP(#REF!,#REF!,2,FALSE))*#REF!))/1000,"")</f>
        <v/>
      </c>
      <c r="D69" t="str">
        <f>IFERROR(INDEX('Refri-AC-Recargas'!$E$11:$E$22, MATCH(0, INDEX(COUNTIF($D$9:D68, 'Refri-AC-Recargas'!$E$11:$E$22), 0, 0), 0)), "")</f>
        <v/>
      </c>
      <c r="E69" s="48" t="str">
        <f>IF((SUMIFS('Refri-AC-Recargas'!$F$11:$F$22,'Refri-AC-Recargas'!$E$11:$E$22,#REF!))=0,"",(SUMIFS('Refri-AC-Recargas'!$F$11:$F$22,'Refri-AC-Recargas'!$E$11:$E$22,#REF!)))</f>
        <v/>
      </c>
      <c r="F69" s="48" t="str">
        <f>IFERROR((((VLOOKUP(#REF!,#REF!,2,FALSE))*#REF!))/1000,"")</f>
        <v/>
      </c>
      <c r="G69" t="str">
        <f>IFERROR(INDEX('Vehículos-Recargas'!$D$10:$D$24, MATCH(0, INDEX(COUNTIF($G$9:G68, 'Vehículos-Recargas'!$D$10:$D$24), 0, 0), 0)), "")</f>
        <v/>
      </c>
      <c r="H69" s="48" t="str">
        <f>IF((SUMIFS('Vehículos-Recargas'!$E$10:$E$24,'Vehículos-Recargas'!$D$10:$D$24,#REF!))=0,"",(SUMIFS('Vehículos-Recargas'!$E$10:$E$24,'Vehículos-Recargas'!$D$10:$D$24,#REF!)))</f>
        <v/>
      </c>
      <c r="J69" t="s">
        <v>91</v>
      </c>
      <c r="K69">
        <f>SUM(((IFERROR(VLOOKUP('Total de fugas por tipo de Gas'!$J69,'Total de fugas por tipo de Gas'!$A$10:$C$42,2,FALSE),0))),(IFERROR((VLOOKUP('Total de fugas por tipo de Gas'!$J69,'Total de fugas por tipo de Gas'!$D$10:$F$42,2,FALSE)),0)),((IFERROR(VLOOKUP('Total de fugas por tipo de Gas'!$J69,'Total de fugas por tipo de Gas'!$G$10:$I$42,2,FALSE),0))))</f>
        <v>0</v>
      </c>
    </row>
    <row r="70" spans="1:11" x14ac:dyDescent="0.2">
      <c r="A70" t="str">
        <f>IFERROR(INDEX('Recargas-Extintores'!$D$10:$D$24, MATCH(0, INDEX(COUNTIF($A$9:A69, 'Recargas-Extintores'!$D$10:$D$24), 0, 0), 0)), "")</f>
        <v/>
      </c>
      <c r="B70" s="8" t="str">
        <f>IF((SUMIFS('Recargas-Extintores'!$E$10:$E$24,'Recargas-Extintores'!$D$10:$D$24,#REF!))=0,"",(SUMIFS('Recargas-Extintores'!$E$10:$E$24,'Recargas-Extintores'!$D$10:$D$24,#REF!)))</f>
        <v/>
      </c>
      <c r="C70" s="8" t="str">
        <f>IFERROR((((VLOOKUP(#REF!,#REF!,2,FALSE))*#REF!))/1000,"")</f>
        <v/>
      </c>
      <c r="D70" t="str">
        <f>IFERROR(INDEX('Refri-AC-Recargas'!$E$11:$E$22, MATCH(0, INDEX(COUNTIF($D$9:D69, 'Refri-AC-Recargas'!$E$11:$E$22), 0, 0), 0)), "")</f>
        <v/>
      </c>
      <c r="E70" s="48" t="str">
        <f>IF((SUMIFS('Refri-AC-Recargas'!$F$11:$F$22,'Refri-AC-Recargas'!$E$11:$E$22,#REF!))=0,"",(SUMIFS('Refri-AC-Recargas'!$F$11:$F$22,'Refri-AC-Recargas'!$E$11:$E$22,#REF!)))</f>
        <v/>
      </c>
      <c r="F70" s="48" t="str">
        <f>IFERROR((((VLOOKUP(#REF!,#REF!,2,FALSE))*#REF!))/1000,"")</f>
        <v/>
      </c>
      <c r="G70" t="str">
        <f>IFERROR(INDEX('Vehículos-Recargas'!$D$10:$D$24, MATCH(0, INDEX(COUNTIF($G$9:G69, 'Vehículos-Recargas'!$D$10:$D$24), 0, 0), 0)), "")</f>
        <v/>
      </c>
      <c r="H70" s="48" t="str">
        <f>IF((SUMIFS('Vehículos-Recargas'!$E$10:$E$24,'Vehículos-Recargas'!$D$10:$D$24,#REF!))=0,"",(SUMIFS('Vehículos-Recargas'!$E$10:$E$24,'Vehículos-Recargas'!$D$10:$D$24,#REF!)))</f>
        <v/>
      </c>
      <c r="J70" t="s">
        <v>92</v>
      </c>
      <c r="K70">
        <f>SUM(((IFERROR(VLOOKUP('Total de fugas por tipo de Gas'!$J70,'Total de fugas por tipo de Gas'!$A$10:$C$42,2,FALSE),0))),(IFERROR((VLOOKUP('Total de fugas por tipo de Gas'!$J70,'Total de fugas por tipo de Gas'!$D$10:$F$42,2,FALSE)),0)),((IFERROR(VLOOKUP('Total de fugas por tipo de Gas'!$J70,'Total de fugas por tipo de Gas'!$G$10:$I$42,2,FALSE),0))))</f>
        <v>0</v>
      </c>
    </row>
    <row r="71" spans="1:11" x14ac:dyDescent="0.2">
      <c r="A71" t="str">
        <f>IFERROR(INDEX('Recargas-Extintores'!$D$10:$D$24, MATCH(0, INDEX(COUNTIF($A$9:A70, 'Recargas-Extintores'!$D$10:$D$24), 0, 0), 0)), "")</f>
        <v/>
      </c>
      <c r="B71" s="8" t="str">
        <f>IF((SUMIFS('Recargas-Extintores'!$E$10:$E$24,'Recargas-Extintores'!$D$10:$D$24,#REF!))=0,"",(SUMIFS('Recargas-Extintores'!$E$10:$E$24,'Recargas-Extintores'!$D$10:$D$24,#REF!)))</f>
        <v/>
      </c>
      <c r="C71" s="8" t="str">
        <f>IFERROR((((VLOOKUP(#REF!,#REF!,2,FALSE))*#REF!))/1000,"")</f>
        <v/>
      </c>
      <c r="D71" t="str">
        <f>IFERROR(INDEX('Refri-AC-Recargas'!$E$11:$E$22, MATCH(0, INDEX(COUNTIF($D$9:D70, 'Refri-AC-Recargas'!$E$11:$E$22), 0, 0), 0)), "")</f>
        <v/>
      </c>
      <c r="E71" s="48" t="str">
        <f>IF((SUMIFS('Refri-AC-Recargas'!$F$11:$F$22,'Refri-AC-Recargas'!$E$11:$E$22,#REF!))=0,"",(SUMIFS('Refri-AC-Recargas'!$F$11:$F$22,'Refri-AC-Recargas'!$E$11:$E$22,#REF!)))</f>
        <v/>
      </c>
      <c r="F71" s="48" t="str">
        <f>IFERROR((((VLOOKUP(#REF!,#REF!,2,FALSE))*#REF!))/1000,"")</f>
        <v/>
      </c>
      <c r="G71" t="str">
        <f>IFERROR(INDEX('Vehículos-Recargas'!$D$10:$D$24, MATCH(0, INDEX(COUNTIF($G$9:G70, 'Vehículos-Recargas'!$D$10:$D$24), 0, 0), 0)), "")</f>
        <v/>
      </c>
      <c r="H71" s="48" t="str">
        <f>IF((SUMIFS('Vehículos-Recargas'!$E$10:$E$24,'Vehículos-Recargas'!$D$10:$D$24,#REF!))=0,"",(SUMIFS('Vehículos-Recargas'!$E$10:$E$24,'Vehículos-Recargas'!$D$10:$D$24,#REF!)))</f>
        <v/>
      </c>
      <c r="J71" t="s">
        <v>93</v>
      </c>
      <c r="K71">
        <f>SUM(((IFERROR(VLOOKUP('Total de fugas por tipo de Gas'!$J71,'Total de fugas por tipo de Gas'!$A$10:$C$42,2,FALSE),0))),(IFERROR((VLOOKUP('Total de fugas por tipo de Gas'!$J71,'Total de fugas por tipo de Gas'!$D$10:$F$42,2,FALSE)),0)),((IFERROR(VLOOKUP('Total de fugas por tipo de Gas'!$J71,'Total de fugas por tipo de Gas'!$G$10:$I$42,2,FALSE),0))))</f>
        <v>0</v>
      </c>
    </row>
    <row r="72" spans="1:11" x14ac:dyDescent="0.2">
      <c r="A72" t="str">
        <f>IFERROR(INDEX('Recargas-Extintores'!$D$10:$D$24, MATCH(0, INDEX(COUNTIF($A$9:A71, 'Recargas-Extintores'!$D$10:$D$24), 0, 0), 0)), "")</f>
        <v/>
      </c>
      <c r="B72" s="8" t="str">
        <f>IF((SUMIFS('Recargas-Extintores'!$E$10:$E$24,'Recargas-Extintores'!$D$10:$D$24,#REF!))=0,"",(SUMIFS('Recargas-Extintores'!$E$10:$E$24,'Recargas-Extintores'!$D$10:$D$24,#REF!)))</f>
        <v/>
      </c>
      <c r="C72" s="8" t="str">
        <f>IFERROR((((VLOOKUP(#REF!,#REF!,2,FALSE))*#REF!))/1000,"")</f>
        <v/>
      </c>
      <c r="D72" t="str">
        <f>IFERROR(INDEX('Refri-AC-Recargas'!$E$11:$E$22, MATCH(0, INDEX(COUNTIF($D$9:D71, 'Refri-AC-Recargas'!$E$11:$E$22), 0, 0), 0)), "")</f>
        <v/>
      </c>
      <c r="E72" s="48" t="str">
        <f>IF((SUMIFS('Refri-AC-Recargas'!$F$11:$F$22,'Refri-AC-Recargas'!$E$11:$E$22,#REF!))=0,"",(SUMIFS('Refri-AC-Recargas'!$F$11:$F$22,'Refri-AC-Recargas'!$E$11:$E$22,#REF!)))</f>
        <v/>
      </c>
      <c r="F72" s="48" t="str">
        <f>IFERROR((((VLOOKUP(#REF!,#REF!,2,FALSE))*#REF!))/1000,"")</f>
        <v/>
      </c>
      <c r="G72" t="str">
        <f>IFERROR(INDEX('Vehículos-Recargas'!$D$10:$D$24, MATCH(0, INDEX(COUNTIF($G$9:G71, 'Vehículos-Recargas'!$D$10:$D$24), 0, 0), 0)), "")</f>
        <v/>
      </c>
      <c r="H72" s="48" t="str">
        <f>IF((SUMIFS('Vehículos-Recargas'!$E$10:$E$24,'Vehículos-Recargas'!$D$10:$D$24,#REF!))=0,"",(SUMIFS('Vehículos-Recargas'!$E$10:$E$24,'Vehículos-Recargas'!$D$10:$D$24,#REF!)))</f>
        <v/>
      </c>
      <c r="J72" t="s">
        <v>106</v>
      </c>
      <c r="K72">
        <f>SUM(((IFERROR(VLOOKUP('Total de fugas por tipo de Gas'!$J72,'Total de fugas por tipo de Gas'!$A$10:$C$42,2,FALSE),0))),(IFERROR((VLOOKUP('Total de fugas por tipo de Gas'!$J72,'Total de fugas por tipo de Gas'!$D$10:$F$42,2,FALSE)),0)),((IFERROR(VLOOKUP('Total de fugas por tipo de Gas'!$J72,'Total de fugas por tipo de Gas'!$G$10:$I$42,2,FALSE),0))))</f>
        <v>0</v>
      </c>
    </row>
    <row r="73" spans="1:11" x14ac:dyDescent="0.2">
      <c r="A73" t="str">
        <f>IFERROR(INDEX('Recargas-Extintores'!$D$10:$D$24, MATCH(0, INDEX(COUNTIF($A$9:A72, 'Recargas-Extintores'!$D$10:$D$24), 0, 0), 0)), "")</f>
        <v/>
      </c>
      <c r="B73" s="8" t="str">
        <f>IF((SUMIFS('Recargas-Extintores'!$E$10:$E$24,'Recargas-Extintores'!$D$10:$D$24,#REF!))=0,"",(SUMIFS('Recargas-Extintores'!$E$10:$E$24,'Recargas-Extintores'!$D$10:$D$24,#REF!)))</f>
        <v/>
      </c>
      <c r="C73" s="8" t="str">
        <f>IFERROR((((VLOOKUP(#REF!,#REF!,2,FALSE))*#REF!))/1000,"")</f>
        <v/>
      </c>
      <c r="D73" t="str">
        <f>IFERROR(INDEX('Refri-AC-Recargas'!$E$11:$E$22, MATCH(0, INDEX(COUNTIF($D$9:D72, 'Refri-AC-Recargas'!$E$11:$E$22), 0, 0), 0)), "")</f>
        <v/>
      </c>
      <c r="E73" s="48" t="str">
        <f>IF((SUMIFS('Refri-AC-Recargas'!$F$11:$F$22,'Refri-AC-Recargas'!$E$11:$E$22,#REF!))=0,"",(SUMIFS('Refri-AC-Recargas'!$F$11:$F$22,'Refri-AC-Recargas'!$E$11:$E$22,#REF!)))</f>
        <v/>
      </c>
      <c r="F73" s="48" t="str">
        <f>IFERROR((((VLOOKUP(#REF!,#REF!,2,FALSE))*#REF!))/1000,"")</f>
        <v/>
      </c>
      <c r="G73" t="str">
        <f>IFERROR(INDEX('Vehículos-Recargas'!$D$10:$D$24, MATCH(0, INDEX(COUNTIF($G$9:G72, 'Vehículos-Recargas'!$D$10:$D$24), 0, 0), 0)), "")</f>
        <v/>
      </c>
      <c r="H73" s="48" t="str">
        <f>IF((SUMIFS('Vehículos-Recargas'!$E$10:$E$24,'Vehículos-Recargas'!$D$10:$D$24,#REF!))=0,"",(SUMIFS('Vehículos-Recargas'!$E$10:$E$24,'Vehículos-Recargas'!$D$10:$D$24,#REF!)))</f>
        <v/>
      </c>
      <c r="J73" t="s">
        <v>104</v>
      </c>
      <c r="K73">
        <f>SUM(((IFERROR(VLOOKUP('Total de fugas por tipo de Gas'!$J73,'Total de fugas por tipo de Gas'!$A$10:$C$42,2,FALSE),0))),(IFERROR((VLOOKUP('Total de fugas por tipo de Gas'!$J73,'Total de fugas por tipo de Gas'!$D$10:$F$42,2,FALSE)),0)),((IFERROR(VLOOKUP('Total de fugas por tipo de Gas'!$J73,'Total de fugas por tipo de Gas'!$G$10:$I$42,2,FALSE),0))))</f>
        <v>0</v>
      </c>
    </row>
    <row r="74" spans="1:11" x14ac:dyDescent="0.2">
      <c r="A74" t="str">
        <f>IFERROR(INDEX('Recargas-Extintores'!$D$10:$D$24, MATCH(0, INDEX(COUNTIF($A$9:A73, 'Recargas-Extintores'!$D$10:$D$24), 0, 0), 0)), "")</f>
        <v/>
      </c>
      <c r="B74" s="8" t="str">
        <f>IF((SUMIFS('Recargas-Extintores'!$E$10:$E$24,'Recargas-Extintores'!$D$10:$D$24,#REF!))=0,"",(SUMIFS('Recargas-Extintores'!$E$10:$E$24,'Recargas-Extintores'!$D$10:$D$24,#REF!)))</f>
        <v/>
      </c>
      <c r="C74" s="8" t="str">
        <f>IFERROR((((VLOOKUP(#REF!,#REF!,2,FALSE))*#REF!))/1000,"")</f>
        <v/>
      </c>
      <c r="D74" t="str">
        <f>IFERROR(INDEX('Refri-AC-Recargas'!$E$11:$E$22, MATCH(0, INDEX(COUNTIF($D$9:D73, 'Refri-AC-Recargas'!$E$11:$E$22), 0, 0), 0)), "")</f>
        <v/>
      </c>
      <c r="E74" s="48" t="str">
        <f>IF((SUMIFS('Refri-AC-Recargas'!$F$11:$F$22,'Refri-AC-Recargas'!$E$11:$E$22,#REF!))=0,"",(SUMIFS('Refri-AC-Recargas'!$F$11:$F$22,'Refri-AC-Recargas'!$E$11:$E$22,#REF!)))</f>
        <v/>
      </c>
      <c r="F74" s="48" t="str">
        <f>IFERROR((((VLOOKUP(#REF!,#REF!,2,FALSE))*#REF!))/1000,"")</f>
        <v/>
      </c>
      <c r="G74" t="str">
        <f>IFERROR(INDEX('Vehículos-Recargas'!$D$10:$D$24, MATCH(0, INDEX(COUNTIF($G$9:G73, 'Vehículos-Recargas'!$D$10:$D$24), 0, 0), 0)), "")</f>
        <v/>
      </c>
      <c r="H74" s="48" t="str">
        <f>IF((SUMIFS('Vehículos-Recargas'!$E$10:$E$24,'Vehículos-Recargas'!$D$10:$D$24,#REF!))=0,"",(SUMIFS('Vehículos-Recargas'!$E$10:$E$24,'Vehículos-Recargas'!$D$10:$D$24,#REF!)))</f>
        <v/>
      </c>
      <c r="J74" t="s">
        <v>107</v>
      </c>
      <c r="K74">
        <f>SUM(((IFERROR(VLOOKUP('Total de fugas por tipo de Gas'!$J74,'Total de fugas por tipo de Gas'!$A$10:$C$42,2,FALSE),0))),(IFERROR((VLOOKUP('Total de fugas por tipo de Gas'!$J74,'Total de fugas por tipo de Gas'!$D$10:$F$42,2,FALSE)),0)),((IFERROR(VLOOKUP('Total de fugas por tipo de Gas'!$J74,'Total de fugas por tipo de Gas'!$G$10:$I$42,2,FALSE),0))))</f>
        <v>0</v>
      </c>
    </row>
    <row r="75" spans="1:11" x14ac:dyDescent="0.2">
      <c r="A75" t="str">
        <f>IFERROR(INDEX('Recargas-Extintores'!$D$10:$D$24, MATCH(0, INDEX(COUNTIF($A$9:A74, 'Recargas-Extintores'!$D$10:$D$24), 0, 0), 0)), "")</f>
        <v/>
      </c>
      <c r="B75" s="8" t="str">
        <f>IF((SUMIFS('Recargas-Extintores'!$E$10:$E$24,'Recargas-Extintores'!$D$10:$D$24,#REF!))=0,"",(SUMIFS('Recargas-Extintores'!$E$10:$E$24,'Recargas-Extintores'!$D$10:$D$24,#REF!)))</f>
        <v/>
      </c>
      <c r="C75" s="8" t="str">
        <f>IFERROR((((VLOOKUP(#REF!,#REF!,2,FALSE))*#REF!))/1000,"")</f>
        <v/>
      </c>
      <c r="D75" t="str">
        <f>IFERROR(INDEX('Refri-AC-Recargas'!$E$11:$E$22, MATCH(0, INDEX(COUNTIF($D$9:D74, 'Refri-AC-Recargas'!$E$11:$E$22), 0, 0), 0)), "")</f>
        <v/>
      </c>
      <c r="E75" s="48" t="str">
        <f>IF((SUMIFS('Refri-AC-Recargas'!$F$11:$F$22,'Refri-AC-Recargas'!$E$11:$E$22,#REF!))=0,"",(SUMIFS('Refri-AC-Recargas'!$F$11:$F$22,'Refri-AC-Recargas'!$E$11:$E$22,#REF!)))</f>
        <v/>
      </c>
      <c r="F75" s="48" t="str">
        <f>IFERROR((((VLOOKUP(#REF!,#REF!,2,FALSE))*#REF!))/1000,"")</f>
        <v/>
      </c>
      <c r="G75" t="str">
        <f>IFERROR(INDEX('Vehículos-Recargas'!$D$10:$D$24, MATCH(0, INDEX(COUNTIF($G$9:G74, 'Vehículos-Recargas'!$D$10:$D$24), 0, 0), 0)), "")</f>
        <v/>
      </c>
      <c r="H75" s="48" t="str">
        <f>IF((SUMIFS('Vehículos-Recargas'!$E$10:$E$24,'Vehículos-Recargas'!$D$10:$D$24,#REF!))=0,"",(SUMIFS('Vehículos-Recargas'!$E$10:$E$24,'Vehículos-Recargas'!$D$10:$D$24,#REF!)))</f>
        <v/>
      </c>
      <c r="J75" t="s">
        <v>108</v>
      </c>
      <c r="K75">
        <f>SUM(((IFERROR(VLOOKUP('Total de fugas por tipo de Gas'!$J75,'Total de fugas por tipo de Gas'!$A$10:$C$42,2,FALSE),0))),(IFERROR((VLOOKUP('Total de fugas por tipo de Gas'!$J75,'Total de fugas por tipo de Gas'!$D$10:$F$42,2,FALSE)),0)),((IFERROR(VLOOKUP('Total de fugas por tipo de Gas'!$J75,'Total de fugas por tipo de Gas'!$G$10:$I$42,2,FALSE),0))))</f>
        <v>0</v>
      </c>
    </row>
    <row r="76" spans="1:11" x14ac:dyDescent="0.2">
      <c r="A76" t="str">
        <f>IFERROR(INDEX('Recargas-Extintores'!$D$10:$D$24, MATCH(0, INDEX(COUNTIF($A$9:A75, 'Recargas-Extintores'!$D$10:$D$24), 0, 0), 0)), "")</f>
        <v/>
      </c>
      <c r="B76" s="8" t="str">
        <f>IF((SUMIFS('Recargas-Extintores'!$E$10:$E$24,'Recargas-Extintores'!$D$10:$D$24,#REF!))=0,"",(SUMIFS('Recargas-Extintores'!$E$10:$E$24,'Recargas-Extintores'!$D$10:$D$24,#REF!)))</f>
        <v/>
      </c>
      <c r="C76" s="8" t="str">
        <f>IFERROR((((VLOOKUP(#REF!,#REF!,2,FALSE))*#REF!))/1000,"")</f>
        <v/>
      </c>
      <c r="D76" t="str">
        <f>IFERROR(INDEX('Refri-AC-Recargas'!$E$11:$E$22, MATCH(0, INDEX(COUNTIF($D$9:D75, 'Refri-AC-Recargas'!$E$11:$E$22), 0, 0), 0)), "")</f>
        <v/>
      </c>
      <c r="E76" s="48" t="str">
        <f>IF((SUMIFS('Refri-AC-Recargas'!$F$11:$F$22,'Refri-AC-Recargas'!$E$11:$E$22,#REF!))=0,"",(SUMIFS('Refri-AC-Recargas'!$F$11:$F$22,'Refri-AC-Recargas'!$E$11:$E$22,#REF!)))</f>
        <v/>
      </c>
      <c r="F76" s="48" t="str">
        <f>IFERROR((((VLOOKUP(#REF!,#REF!,2,FALSE))*#REF!))/1000,"")</f>
        <v/>
      </c>
      <c r="G76" t="str">
        <f>IFERROR(INDEX('Vehículos-Recargas'!$D$10:$D$24, MATCH(0, INDEX(COUNTIF($G$9:G75, 'Vehículos-Recargas'!$D$10:$D$24), 0, 0), 0)), "")</f>
        <v/>
      </c>
      <c r="H76" s="48" t="str">
        <f>IF((SUMIFS('Vehículos-Recargas'!$E$10:$E$24,'Vehículos-Recargas'!$D$10:$D$24,#REF!))=0,"",(SUMIFS('Vehículos-Recargas'!$E$10:$E$24,'Vehículos-Recargas'!$D$10:$D$24,#REF!)))</f>
        <v/>
      </c>
      <c r="J76" t="s">
        <v>95</v>
      </c>
      <c r="K76">
        <f>SUM(((IFERROR(VLOOKUP('Total de fugas por tipo de Gas'!$J76,'Total de fugas por tipo de Gas'!$A$10:$C$42,2,FALSE),0))),(IFERROR((VLOOKUP('Total de fugas por tipo de Gas'!$J76,'Total de fugas por tipo de Gas'!$D$10:$F$42,2,FALSE)),0)),((IFERROR(VLOOKUP('Total de fugas por tipo de Gas'!$J76,'Total de fugas por tipo de Gas'!$G$10:$I$42,2,FALSE),0))))</f>
        <v>0</v>
      </c>
    </row>
    <row r="77" spans="1:11" x14ac:dyDescent="0.2">
      <c r="A77" t="str">
        <f>IFERROR(INDEX('Recargas-Extintores'!$D$10:$D$24, MATCH(0, INDEX(COUNTIF($A$9:A76, 'Recargas-Extintores'!$D$10:$D$24), 0, 0), 0)), "")</f>
        <v/>
      </c>
      <c r="B77" s="8" t="str">
        <f>IF((SUMIFS('Recargas-Extintores'!$E$10:$E$24,'Recargas-Extintores'!$D$10:$D$24,#REF!))=0,"",(SUMIFS('Recargas-Extintores'!$E$10:$E$24,'Recargas-Extintores'!$D$10:$D$24,#REF!)))</f>
        <v/>
      </c>
      <c r="C77" s="8" t="str">
        <f>IFERROR((((VLOOKUP(#REF!,#REF!,2,FALSE))*#REF!))/1000,"")</f>
        <v/>
      </c>
      <c r="D77" t="str">
        <f>IFERROR(INDEX('Refri-AC-Recargas'!$E$11:$E$22, MATCH(0, INDEX(COUNTIF($D$9:D76, 'Refri-AC-Recargas'!$E$11:$E$22), 0, 0), 0)), "")</f>
        <v/>
      </c>
      <c r="E77" s="48" t="str">
        <f>IF((SUMIFS('Refri-AC-Recargas'!$F$11:$F$22,'Refri-AC-Recargas'!$E$11:$E$22,#REF!))=0,"",(SUMIFS('Refri-AC-Recargas'!$F$11:$F$22,'Refri-AC-Recargas'!$E$11:$E$22,#REF!)))</f>
        <v/>
      </c>
      <c r="F77" s="48" t="str">
        <f>IFERROR((((VLOOKUP(#REF!,#REF!,2,FALSE))*#REF!))/1000,"")</f>
        <v/>
      </c>
      <c r="G77" t="str">
        <f>IFERROR(INDEX('Vehículos-Recargas'!$D$10:$D$24, MATCH(0, INDEX(COUNTIF($G$9:G76, 'Vehículos-Recargas'!$D$10:$D$24), 0, 0), 0)), "")</f>
        <v/>
      </c>
      <c r="H77" s="48" t="str">
        <f>IF((SUMIFS('Vehículos-Recargas'!$E$10:$E$24,'Vehículos-Recargas'!$D$10:$D$24,#REF!))=0,"",(SUMIFS('Vehículos-Recargas'!$E$10:$E$24,'Vehículos-Recargas'!$D$10:$D$24,#REF!)))</f>
        <v/>
      </c>
      <c r="J77" t="s">
        <v>109</v>
      </c>
      <c r="K77">
        <f>SUM(((IFERROR(VLOOKUP('Total de fugas por tipo de Gas'!$J77,'Total de fugas por tipo de Gas'!$A$10:$C$42,2,FALSE),0))),(IFERROR((VLOOKUP('Total de fugas por tipo de Gas'!$J77,'Total de fugas por tipo de Gas'!$D$10:$F$42,2,FALSE)),0)),((IFERROR(VLOOKUP('Total de fugas por tipo de Gas'!$J77,'Total de fugas por tipo de Gas'!$G$10:$I$42,2,FALSE),0))))</f>
        <v>0</v>
      </c>
    </row>
    <row r="78" spans="1:11" x14ac:dyDescent="0.2">
      <c r="A78" t="str">
        <f>IFERROR(INDEX('Recargas-Extintores'!$D$10:$D$24, MATCH(0, INDEX(COUNTIF($A$9:A77, 'Recargas-Extintores'!$D$10:$D$24), 0, 0), 0)), "")</f>
        <v/>
      </c>
      <c r="B78" s="8" t="str">
        <f>IF((SUMIFS('Recargas-Extintores'!$E$10:$E$24,'Recargas-Extintores'!$D$10:$D$24,#REF!))=0,"",(SUMIFS('Recargas-Extintores'!$E$10:$E$24,'Recargas-Extintores'!$D$10:$D$24,#REF!)))</f>
        <v/>
      </c>
      <c r="C78" s="8" t="str">
        <f>IFERROR((((VLOOKUP(#REF!,#REF!,2,FALSE))*#REF!))/1000,"")</f>
        <v/>
      </c>
      <c r="D78" t="str">
        <f>IFERROR(INDEX('Refri-AC-Recargas'!$E$11:$E$22, MATCH(0, INDEX(COUNTIF($D$9:D77, 'Refri-AC-Recargas'!$E$11:$E$22), 0, 0), 0)), "")</f>
        <v/>
      </c>
      <c r="E78" s="48" t="str">
        <f>IF((SUMIFS('Refri-AC-Recargas'!$F$11:$F$22,'Refri-AC-Recargas'!$E$11:$E$22,#REF!))=0,"",(SUMIFS('Refri-AC-Recargas'!$F$11:$F$22,'Refri-AC-Recargas'!$E$11:$E$22,#REF!)))</f>
        <v/>
      </c>
      <c r="F78" s="48" t="str">
        <f>IFERROR((((VLOOKUP(#REF!,#REF!,2,FALSE))*#REF!))/1000,"")</f>
        <v/>
      </c>
      <c r="G78" t="str">
        <f>IFERROR(INDEX('Vehículos-Recargas'!$D$10:$D$24, MATCH(0, INDEX(COUNTIF($G$9:G77, 'Vehículos-Recargas'!$D$10:$D$24), 0, 0), 0)), "")</f>
        <v/>
      </c>
      <c r="H78" s="48" t="str">
        <f>IF((SUMIFS('Vehículos-Recargas'!$E$10:$E$24,'Vehículos-Recargas'!$D$10:$D$24,#REF!))=0,"",(SUMIFS('Vehículos-Recargas'!$E$10:$E$24,'Vehículos-Recargas'!$D$10:$D$24,#REF!)))</f>
        <v/>
      </c>
      <c r="J78" t="s">
        <v>96</v>
      </c>
      <c r="K78">
        <f>SUM(((IFERROR(VLOOKUP('Total de fugas por tipo de Gas'!$J78,'Total de fugas por tipo de Gas'!$A$10:$C$42,2,FALSE),0))),(IFERROR((VLOOKUP('Total de fugas por tipo de Gas'!$J78,'Total de fugas por tipo de Gas'!$D$10:$F$42,2,FALSE)),0)),((IFERROR(VLOOKUP('Total de fugas por tipo de Gas'!$J78,'Total de fugas por tipo de Gas'!$G$10:$I$42,2,FALSE),0))))</f>
        <v>0</v>
      </c>
    </row>
    <row r="79" spans="1:11" x14ac:dyDescent="0.2">
      <c r="A79" t="str">
        <f>IFERROR(INDEX('Recargas-Extintores'!$D$10:$D$24, MATCH(0, INDEX(COUNTIF($A$9:A78, 'Recargas-Extintores'!$D$10:$D$24), 0, 0), 0)), "")</f>
        <v/>
      </c>
      <c r="B79" s="8" t="str">
        <f>IF((SUMIFS('Recargas-Extintores'!$E$10:$E$24,'Recargas-Extintores'!$D$10:$D$24,#REF!))=0,"",(SUMIFS('Recargas-Extintores'!$E$10:$E$24,'Recargas-Extintores'!$D$10:$D$24,#REF!)))</f>
        <v/>
      </c>
      <c r="C79" s="8" t="str">
        <f>IFERROR((((VLOOKUP(#REF!,#REF!,2,FALSE))*#REF!))/1000,"")</f>
        <v/>
      </c>
      <c r="D79" t="str">
        <f>IFERROR(INDEX('Refri-AC-Recargas'!$E$11:$E$22, MATCH(0, INDEX(COUNTIF($D$9:D78, 'Refri-AC-Recargas'!$E$11:$E$22), 0, 0), 0)), "")</f>
        <v/>
      </c>
      <c r="E79" s="48" t="str">
        <f>IF((SUMIFS('Refri-AC-Recargas'!$F$11:$F$22,'Refri-AC-Recargas'!$E$11:$E$22,#REF!))=0,"",(SUMIFS('Refri-AC-Recargas'!$F$11:$F$22,'Refri-AC-Recargas'!$E$11:$E$22,#REF!)))</f>
        <v/>
      </c>
      <c r="F79" s="48" t="str">
        <f>IFERROR((((VLOOKUP(#REF!,#REF!,2,FALSE))*#REF!))/1000,"")</f>
        <v/>
      </c>
      <c r="G79" t="str">
        <f>IFERROR(INDEX('Vehículos-Recargas'!$D$10:$D$24, MATCH(0, INDEX(COUNTIF($G$9:G78, 'Vehículos-Recargas'!$D$10:$D$24), 0, 0), 0)), "")</f>
        <v/>
      </c>
      <c r="H79" s="48" t="str">
        <f>IF((SUMIFS('Vehículos-Recargas'!$E$10:$E$24,'Vehículos-Recargas'!$D$10:$D$24,#REF!))=0,"",(SUMIFS('Vehículos-Recargas'!$E$10:$E$24,'Vehículos-Recargas'!$D$10:$D$24,#REF!)))</f>
        <v/>
      </c>
      <c r="J79" t="s">
        <v>97</v>
      </c>
      <c r="K79">
        <f>SUM(((IFERROR(VLOOKUP('Total de fugas por tipo de Gas'!$J79,'Total de fugas por tipo de Gas'!$A$10:$C$42,2,FALSE),0))),(IFERROR((VLOOKUP('Total de fugas por tipo de Gas'!$J79,'Total de fugas por tipo de Gas'!$D$10:$F$42,2,FALSE)),0)),((IFERROR(VLOOKUP('Total de fugas por tipo de Gas'!$J79,'Total de fugas por tipo de Gas'!$G$10:$I$42,2,FALSE),0))))</f>
        <v>0</v>
      </c>
    </row>
    <row r="80" spans="1:11" x14ac:dyDescent="0.2">
      <c r="A80" t="str">
        <f>IFERROR(INDEX('Recargas-Extintores'!$D$10:$D$24, MATCH(0, INDEX(COUNTIF($A$9:A79, 'Recargas-Extintores'!$D$10:$D$24), 0, 0), 0)), "")</f>
        <v/>
      </c>
      <c r="B80" s="8" t="str">
        <f>IF((SUMIFS('Recargas-Extintores'!$E$10:$E$24,'Recargas-Extintores'!$D$10:$D$24,#REF!))=0,"",(SUMIFS('Recargas-Extintores'!$E$10:$E$24,'Recargas-Extintores'!$D$10:$D$24,#REF!)))</f>
        <v/>
      </c>
      <c r="C80" s="8" t="str">
        <f>IFERROR((((VLOOKUP(#REF!,#REF!,2,FALSE))*#REF!))/1000,"")</f>
        <v/>
      </c>
      <c r="D80" t="str">
        <f>IFERROR(INDEX('Refri-AC-Recargas'!$E$11:$E$22, MATCH(0, INDEX(COUNTIF($D$9:D79, 'Refri-AC-Recargas'!$E$11:$E$22), 0, 0), 0)), "")</f>
        <v/>
      </c>
      <c r="E80" s="48" t="str">
        <f>IF((SUMIFS('Refri-AC-Recargas'!$F$11:$F$22,'Refri-AC-Recargas'!$E$11:$E$22,#REF!))=0,"",(SUMIFS('Refri-AC-Recargas'!$F$11:$F$22,'Refri-AC-Recargas'!$E$11:$E$22,#REF!)))</f>
        <v/>
      </c>
      <c r="F80" s="48" t="str">
        <f>IFERROR((((VLOOKUP(#REF!,#REF!,2,FALSE))*#REF!))/1000,"")</f>
        <v/>
      </c>
      <c r="G80" t="str">
        <f>IFERROR(INDEX('Vehículos-Recargas'!$D$10:$D$24, MATCH(0, INDEX(COUNTIF($G$9:G79, 'Vehículos-Recargas'!$D$10:$D$24), 0, 0), 0)), "")</f>
        <v/>
      </c>
      <c r="H80" s="48" t="str">
        <f>IF((SUMIFS('Vehículos-Recargas'!$E$10:$E$24,'Vehículos-Recargas'!$D$10:$D$24,#REF!))=0,"",(SUMIFS('Vehículos-Recargas'!$E$10:$E$24,'Vehículos-Recargas'!$D$10:$D$24,#REF!)))</f>
        <v/>
      </c>
      <c r="J80" t="s">
        <v>111</v>
      </c>
      <c r="K80">
        <f>SUM(((IFERROR(VLOOKUP('Total de fugas por tipo de Gas'!$J80,'Total de fugas por tipo de Gas'!$A$10:$C$42,2,FALSE),0))),(IFERROR((VLOOKUP('Total de fugas por tipo de Gas'!$J80,'Total de fugas por tipo de Gas'!$D$10:$F$42,2,FALSE)),0)),((IFERROR(VLOOKUP('Total de fugas por tipo de Gas'!$J80,'Total de fugas por tipo de Gas'!$G$10:$I$42,2,FALSE),0))))</f>
        <v>0</v>
      </c>
    </row>
    <row r="81" spans="1:11" x14ac:dyDescent="0.2">
      <c r="A81" t="str">
        <f>IFERROR(INDEX('Recargas-Extintores'!$D$10:$D$24, MATCH(0, INDEX(COUNTIF($A$9:A80, 'Recargas-Extintores'!$D$10:$D$24), 0, 0), 0)), "")</f>
        <v/>
      </c>
      <c r="B81" s="8" t="str">
        <f>IF((SUMIFS('Recargas-Extintores'!$E$10:$E$24,'Recargas-Extintores'!$D$10:$D$24,#REF!))=0,"",(SUMIFS('Recargas-Extintores'!$E$10:$E$24,'Recargas-Extintores'!$D$10:$D$24,#REF!)))</f>
        <v/>
      </c>
      <c r="C81" s="8" t="str">
        <f>IFERROR((((VLOOKUP(#REF!,#REF!,2,FALSE))*#REF!))/1000,"")</f>
        <v/>
      </c>
      <c r="D81" t="str">
        <f>IFERROR(INDEX('Refri-AC-Recargas'!$E$11:$E$22, MATCH(0, INDEX(COUNTIF($D$9:D80, 'Refri-AC-Recargas'!$E$11:$E$22), 0, 0), 0)), "")</f>
        <v/>
      </c>
      <c r="E81" s="48" t="str">
        <f>IF((SUMIFS('Refri-AC-Recargas'!$F$11:$F$22,'Refri-AC-Recargas'!$E$11:$E$22,#REF!))=0,"",(SUMIFS('Refri-AC-Recargas'!$F$11:$F$22,'Refri-AC-Recargas'!$E$11:$E$22,#REF!)))</f>
        <v/>
      </c>
      <c r="F81" s="48" t="str">
        <f>IFERROR((((VLOOKUP(#REF!,#REF!,2,FALSE))*#REF!))/1000,"")</f>
        <v/>
      </c>
      <c r="G81" t="str">
        <f>IFERROR(INDEX('Vehículos-Recargas'!$D$10:$D$24, MATCH(0, INDEX(COUNTIF($G$9:G80, 'Vehículos-Recargas'!$D$10:$D$24), 0, 0), 0)), "")</f>
        <v/>
      </c>
      <c r="H81" s="48" t="str">
        <f>IF((SUMIFS('Vehículos-Recargas'!$E$10:$E$24,'Vehículos-Recargas'!$D$10:$D$24,#REF!))=0,"",(SUMIFS('Vehículos-Recargas'!$E$10:$E$24,'Vehículos-Recargas'!$D$10:$D$24,#REF!)))</f>
        <v/>
      </c>
      <c r="J81" t="s">
        <v>112</v>
      </c>
      <c r="K81">
        <f>SUM(((IFERROR(VLOOKUP('Total de fugas por tipo de Gas'!$J81,'Total de fugas por tipo de Gas'!$A$10:$C$42,2,FALSE),0))),(IFERROR((VLOOKUP('Total de fugas por tipo de Gas'!$J81,'Total de fugas por tipo de Gas'!$D$10:$F$42,2,FALSE)),0)),((IFERROR(VLOOKUP('Total de fugas por tipo de Gas'!$J81,'Total de fugas por tipo de Gas'!$G$10:$I$42,2,FALSE),0))))</f>
        <v>0</v>
      </c>
    </row>
    <row r="82" spans="1:11" x14ac:dyDescent="0.2">
      <c r="A82" t="str">
        <f>IFERROR(INDEX('Recargas-Extintores'!$D$10:$D$24, MATCH(0, INDEX(COUNTIF($A$9:A81, 'Recargas-Extintores'!$D$10:$D$24), 0, 0), 0)), "")</f>
        <v/>
      </c>
      <c r="B82" s="8" t="str">
        <f>IF((SUMIFS('Recargas-Extintores'!$E$10:$E$24,'Recargas-Extintores'!$D$10:$D$24,#REF!))=0,"",(SUMIFS('Recargas-Extintores'!$E$10:$E$24,'Recargas-Extintores'!$D$10:$D$24,#REF!)))</f>
        <v/>
      </c>
      <c r="C82" s="8" t="str">
        <f>IFERROR((((VLOOKUP(#REF!,#REF!,2,FALSE))*#REF!))/1000,"")</f>
        <v/>
      </c>
      <c r="D82" t="str">
        <f>IFERROR(INDEX('Refri-AC-Recargas'!$E$11:$E$22, MATCH(0, INDEX(COUNTIF($D$9:D81, 'Refri-AC-Recargas'!$E$11:$E$22), 0, 0), 0)), "")</f>
        <v/>
      </c>
      <c r="E82" s="48" t="str">
        <f>IF((SUMIFS('Refri-AC-Recargas'!$F$11:$F$22,'Refri-AC-Recargas'!$E$11:$E$22,#REF!))=0,"",(SUMIFS('Refri-AC-Recargas'!$F$11:$F$22,'Refri-AC-Recargas'!$E$11:$E$22,#REF!)))</f>
        <v/>
      </c>
      <c r="F82" s="48" t="str">
        <f>IFERROR((((VLOOKUP(#REF!,#REF!,2,FALSE))*#REF!))/1000,"")</f>
        <v/>
      </c>
      <c r="G82" t="str">
        <f>IFERROR(INDEX('Vehículos-Recargas'!$D$10:$D$24, MATCH(0, INDEX(COUNTIF($G$9:G81, 'Vehículos-Recargas'!$D$10:$D$24), 0, 0), 0)), "")</f>
        <v/>
      </c>
      <c r="H82" s="48" t="str">
        <f>IF((SUMIFS('Vehículos-Recargas'!$E$10:$E$24,'Vehículos-Recargas'!$D$10:$D$24,#REF!))=0,"",(SUMIFS('Vehículos-Recargas'!$E$10:$E$24,'Vehículos-Recargas'!$D$10:$D$24,#REF!)))</f>
        <v/>
      </c>
      <c r="J82" t="s">
        <v>105</v>
      </c>
      <c r="K82">
        <f>SUM(((IFERROR(VLOOKUP('Total de fugas por tipo de Gas'!$J82,'Total de fugas por tipo de Gas'!$A$10:$C$42,2,FALSE),0))),(IFERROR((VLOOKUP('Total de fugas por tipo de Gas'!$J82,'Total de fugas por tipo de Gas'!$D$10:$F$42,2,FALSE)),0)),((IFERROR(VLOOKUP('Total de fugas por tipo de Gas'!$J82,'Total de fugas por tipo de Gas'!$G$10:$I$42,2,FALSE),0))))</f>
        <v>0</v>
      </c>
    </row>
    <row r="83" spans="1:11" x14ac:dyDescent="0.2">
      <c r="A83" t="str">
        <f>IFERROR(INDEX('Recargas-Extintores'!$D$10:$D$24, MATCH(0, INDEX(COUNTIF($A$9:A82, 'Recargas-Extintores'!$D$10:$D$24), 0, 0), 0)), "")</f>
        <v/>
      </c>
      <c r="B83" s="8" t="str">
        <f>IF((SUMIFS('Recargas-Extintores'!$E$10:$E$24,'Recargas-Extintores'!$D$10:$D$24,#REF!))=0,"",(SUMIFS('Recargas-Extintores'!$E$10:$E$24,'Recargas-Extintores'!$D$10:$D$24,#REF!)))</f>
        <v/>
      </c>
      <c r="C83" s="8" t="str">
        <f>IFERROR((((VLOOKUP(#REF!,#REF!,2,FALSE))*#REF!))/1000,"")</f>
        <v/>
      </c>
      <c r="D83" t="str">
        <f>IFERROR(INDEX('Refri-AC-Recargas'!$E$11:$E$22, MATCH(0, INDEX(COUNTIF($D$9:D82, 'Refri-AC-Recargas'!$E$11:$E$22), 0, 0), 0)), "")</f>
        <v/>
      </c>
      <c r="E83" s="48" t="str">
        <f>IF((SUMIFS('Refri-AC-Recargas'!$F$11:$F$22,'Refri-AC-Recargas'!$E$11:$E$22,#REF!))=0,"",(SUMIFS('Refri-AC-Recargas'!$F$11:$F$22,'Refri-AC-Recargas'!$E$11:$E$22,#REF!)))</f>
        <v/>
      </c>
      <c r="F83" s="48" t="str">
        <f>IFERROR((((VLOOKUP(#REF!,#REF!,2,FALSE))*#REF!))/1000,"")</f>
        <v/>
      </c>
      <c r="G83" t="str">
        <f>IFERROR(INDEX('Vehículos-Recargas'!$D$10:$D$24, MATCH(0, INDEX(COUNTIF($G$9:G82, 'Vehículos-Recargas'!$D$10:$D$24), 0, 0), 0)), "")</f>
        <v/>
      </c>
      <c r="H83" s="48" t="str">
        <f>IF((SUMIFS('Vehículos-Recargas'!$E$10:$E$24,'Vehículos-Recargas'!$D$10:$D$24,#REF!))=0,"",(SUMIFS('Vehículos-Recargas'!$E$10:$E$24,'Vehículos-Recargas'!$D$10:$D$24,#REF!)))</f>
        <v/>
      </c>
      <c r="J83" t="s">
        <v>98</v>
      </c>
      <c r="K83">
        <f>SUM(((IFERROR(VLOOKUP('Total de fugas por tipo de Gas'!$J83,'Total de fugas por tipo de Gas'!$A$10:$C$42,2,FALSE),0))),(IFERROR((VLOOKUP('Total de fugas por tipo de Gas'!$J83,'Total de fugas por tipo de Gas'!$D$10:$F$42,2,FALSE)),0)),((IFERROR(VLOOKUP('Total de fugas por tipo de Gas'!$J83,'Total de fugas por tipo de Gas'!$G$10:$I$42,2,FALSE),0))))</f>
        <v>0</v>
      </c>
    </row>
    <row r="84" spans="1:11" x14ac:dyDescent="0.2">
      <c r="A84" t="str">
        <f>IFERROR(INDEX('Recargas-Extintores'!$D$10:$D$24, MATCH(0, INDEX(COUNTIF($A$9:A83, 'Recargas-Extintores'!$D$10:$D$24), 0, 0), 0)), "")</f>
        <v/>
      </c>
      <c r="B84" s="8" t="str">
        <f>IF((SUMIFS('Recargas-Extintores'!$E$10:$E$24,'Recargas-Extintores'!$D$10:$D$24,#REF!))=0,"",(SUMIFS('Recargas-Extintores'!$E$10:$E$24,'Recargas-Extintores'!$D$10:$D$24,#REF!)))</f>
        <v/>
      </c>
      <c r="C84" s="8" t="str">
        <f>IFERROR((((VLOOKUP(#REF!,#REF!,2,FALSE))*#REF!))/1000,"")</f>
        <v/>
      </c>
      <c r="D84" t="str">
        <f>IFERROR(INDEX('Refri-AC-Recargas'!$E$11:$E$22, MATCH(0, INDEX(COUNTIF($D$9:D83, 'Refri-AC-Recargas'!$E$11:$E$22), 0, 0), 0)), "")</f>
        <v/>
      </c>
      <c r="E84" s="48" t="str">
        <f>IF((SUMIFS('Refri-AC-Recargas'!$F$11:$F$22,'Refri-AC-Recargas'!$E$11:$E$22,#REF!))=0,"",(SUMIFS('Refri-AC-Recargas'!$F$11:$F$22,'Refri-AC-Recargas'!$E$11:$E$22,#REF!)))</f>
        <v/>
      </c>
      <c r="F84" s="48" t="str">
        <f>IFERROR((((VLOOKUP(#REF!,#REF!,2,FALSE))*#REF!))/1000,"")</f>
        <v/>
      </c>
      <c r="G84" t="str">
        <f>IFERROR(INDEX('Vehículos-Recargas'!$D$10:$D$24, MATCH(0, INDEX(COUNTIF($G$9:G83, 'Vehículos-Recargas'!$D$10:$D$24), 0, 0), 0)), "")</f>
        <v/>
      </c>
      <c r="H84" s="48" t="str">
        <f>IF((SUMIFS('Vehículos-Recargas'!$E$10:$E$24,'Vehículos-Recargas'!$D$10:$D$24,#REF!))=0,"",(SUMIFS('Vehículos-Recargas'!$E$10:$E$24,'Vehículos-Recargas'!$D$10:$D$24,#REF!)))</f>
        <v/>
      </c>
      <c r="J84" t="s">
        <v>113</v>
      </c>
      <c r="K84">
        <f>SUM(((IFERROR(VLOOKUP('Total de fugas por tipo de Gas'!$J84,'Total de fugas por tipo de Gas'!$A$10:$C$42,2,FALSE),0))),(IFERROR((VLOOKUP('Total de fugas por tipo de Gas'!$J84,'Total de fugas por tipo de Gas'!$D$10:$F$42,2,FALSE)),0)),((IFERROR(VLOOKUP('Total de fugas por tipo de Gas'!$J84,'Total de fugas por tipo de Gas'!$G$10:$I$42,2,FALSE),0))))</f>
        <v>0</v>
      </c>
    </row>
    <row r="85" spans="1:11" x14ac:dyDescent="0.2">
      <c r="A85" t="str">
        <f>IFERROR(INDEX('Recargas-Extintores'!$D$10:$D$24, MATCH(0, INDEX(COUNTIF($A$9:A84, 'Recargas-Extintores'!$D$10:$D$24), 0, 0), 0)), "")</f>
        <v/>
      </c>
      <c r="B85" s="8" t="str">
        <f>IF((SUMIFS('Recargas-Extintores'!$E$10:$E$24,'Recargas-Extintores'!$D$10:$D$24,#REF!))=0,"",(SUMIFS('Recargas-Extintores'!$E$10:$E$24,'Recargas-Extintores'!$D$10:$D$24,#REF!)))</f>
        <v/>
      </c>
      <c r="C85" s="8" t="str">
        <f>IFERROR((((VLOOKUP(#REF!,#REF!,2,FALSE))*#REF!))/1000,"")</f>
        <v/>
      </c>
      <c r="D85" t="str">
        <f>IFERROR(INDEX('Refri-AC-Recargas'!$E$11:$E$22, MATCH(0, INDEX(COUNTIF($D$9:D84, 'Refri-AC-Recargas'!$E$11:$E$22), 0, 0), 0)), "")</f>
        <v/>
      </c>
      <c r="E85" s="48" t="str">
        <f>IF((SUMIFS('Refri-AC-Recargas'!$F$11:$F$22,'Refri-AC-Recargas'!$E$11:$E$22,#REF!))=0,"",(SUMIFS('Refri-AC-Recargas'!$F$11:$F$22,'Refri-AC-Recargas'!$E$11:$E$22,#REF!)))</f>
        <v/>
      </c>
      <c r="F85" s="48" t="str">
        <f>IFERROR((((VLOOKUP(#REF!,#REF!,2,FALSE))*#REF!))/1000,"")</f>
        <v/>
      </c>
      <c r="G85" t="str">
        <f>IFERROR(INDEX('Vehículos-Recargas'!$D$10:$D$24, MATCH(0, INDEX(COUNTIF($G$9:G84, 'Vehículos-Recargas'!$D$10:$D$24), 0, 0), 0)), "")</f>
        <v/>
      </c>
      <c r="H85" s="48" t="str">
        <f>IF((SUMIFS('Vehículos-Recargas'!$E$10:$E$24,'Vehículos-Recargas'!$D$10:$D$24,#REF!))=0,"",(SUMIFS('Vehículos-Recargas'!$E$10:$E$24,'Vehículos-Recargas'!$D$10:$D$24,#REF!)))</f>
        <v/>
      </c>
      <c r="J85" t="s">
        <v>99</v>
      </c>
      <c r="K85">
        <f>SUM(((IFERROR(VLOOKUP('Total de fugas por tipo de Gas'!$J85,'Total de fugas por tipo de Gas'!$A$10:$C$42,2,FALSE),0))),(IFERROR((VLOOKUP('Total de fugas por tipo de Gas'!$J85,'Total de fugas por tipo de Gas'!$D$10:$F$42,2,FALSE)),0)),((IFERROR(VLOOKUP('Total de fugas por tipo de Gas'!$J85,'Total de fugas por tipo de Gas'!$G$10:$I$42,2,FALSE),0))))</f>
        <v>0</v>
      </c>
    </row>
    <row r="86" spans="1:11" x14ac:dyDescent="0.2">
      <c r="A86" t="str">
        <f>IFERROR(INDEX('Recargas-Extintores'!$D$10:$D$24, MATCH(0, INDEX(COUNTIF($A$9:A85, 'Recargas-Extintores'!$D$10:$D$24), 0, 0), 0)), "")</f>
        <v/>
      </c>
      <c r="B86" s="8" t="str">
        <f>IF((SUMIFS('Recargas-Extintores'!$E$10:$E$24,'Recargas-Extintores'!$D$10:$D$24,#REF!))=0,"",(SUMIFS('Recargas-Extintores'!$E$10:$E$24,'Recargas-Extintores'!$D$10:$D$24,#REF!)))</f>
        <v/>
      </c>
      <c r="C86" s="8" t="str">
        <f>IFERROR((((VLOOKUP(#REF!,#REF!,2,FALSE))*#REF!))/1000,"")</f>
        <v/>
      </c>
      <c r="D86" t="str">
        <f>IFERROR(INDEX('Refri-AC-Recargas'!$E$11:$E$22, MATCH(0, INDEX(COUNTIF($D$9:D85, 'Refri-AC-Recargas'!$E$11:$E$22), 0, 0), 0)), "")</f>
        <v/>
      </c>
      <c r="E86" s="48" t="str">
        <f>IF((SUMIFS('Refri-AC-Recargas'!$F$11:$F$22,'Refri-AC-Recargas'!$E$11:$E$22,#REF!))=0,"",(SUMIFS('Refri-AC-Recargas'!$F$11:$F$22,'Refri-AC-Recargas'!$E$11:$E$22,#REF!)))</f>
        <v/>
      </c>
      <c r="F86" s="48" t="str">
        <f>IFERROR((((VLOOKUP(#REF!,#REF!,2,FALSE))*#REF!))/1000,"")</f>
        <v/>
      </c>
      <c r="G86" t="str">
        <f>IFERROR(INDEX('Vehículos-Recargas'!$D$10:$D$24, MATCH(0, INDEX(COUNTIF($G$9:G85, 'Vehículos-Recargas'!$D$10:$D$24), 0, 0), 0)), "")</f>
        <v/>
      </c>
      <c r="H86" s="48" t="str">
        <f>IF((SUMIFS('Vehículos-Recargas'!$E$10:$E$24,'Vehículos-Recargas'!$D$10:$D$24,#REF!))=0,"",(SUMIFS('Vehículos-Recargas'!$E$10:$E$24,'Vehículos-Recargas'!$D$10:$D$24,#REF!)))</f>
        <v/>
      </c>
      <c r="J86" t="s">
        <v>114</v>
      </c>
      <c r="K86">
        <f>SUM(((IFERROR(VLOOKUP('Total de fugas por tipo de Gas'!$J86,'Total de fugas por tipo de Gas'!$A$10:$C$42,2,FALSE),0))),(IFERROR((VLOOKUP('Total de fugas por tipo de Gas'!$J86,'Total de fugas por tipo de Gas'!$D$10:$F$42,2,FALSE)),0)),((IFERROR(VLOOKUP('Total de fugas por tipo de Gas'!$J86,'Total de fugas por tipo de Gas'!$G$10:$I$42,2,FALSE),0))))</f>
        <v>0</v>
      </c>
    </row>
    <row r="87" spans="1:11" x14ac:dyDescent="0.2">
      <c r="A87" t="str">
        <f>IFERROR(INDEX('Recargas-Extintores'!$D$10:$D$24, MATCH(0, INDEX(COUNTIF($A$9:A86, 'Recargas-Extintores'!$D$10:$D$24), 0, 0), 0)), "")</f>
        <v/>
      </c>
      <c r="B87" s="8" t="str">
        <f>IF((SUMIFS('Recargas-Extintores'!$E$10:$E$24,'Recargas-Extintores'!$D$10:$D$24,#REF!))=0,"",(SUMIFS('Recargas-Extintores'!$E$10:$E$24,'Recargas-Extintores'!$D$10:$D$24,#REF!)))</f>
        <v/>
      </c>
      <c r="C87" s="8" t="str">
        <f>IFERROR((((VLOOKUP(#REF!,#REF!,2,FALSE))*#REF!))/1000,"")</f>
        <v/>
      </c>
      <c r="D87" t="str">
        <f>IFERROR(INDEX('Refri-AC-Recargas'!$E$11:$E$22, MATCH(0, INDEX(COUNTIF($D$9:D86, 'Refri-AC-Recargas'!$E$11:$E$22), 0, 0), 0)), "")</f>
        <v/>
      </c>
      <c r="E87" s="48" t="str">
        <f>IF((SUMIFS('Refri-AC-Recargas'!$F$11:$F$22,'Refri-AC-Recargas'!$E$11:$E$22,#REF!))=0,"",(SUMIFS('Refri-AC-Recargas'!$F$11:$F$22,'Refri-AC-Recargas'!$E$11:$E$22,#REF!)))</f>
        <v/>
      </c>
      <c r="F87" s="48" t="str">
        <f>IFERROR((((VLOOKUP(#REF!,#REF!,2,FALSE))*#REF!))/1000,"")</f>
        <v/>
      </c>
      <c r="G87" t="str">
        <f>IFERROR(INDEX('Vehículos-Recargas'!$D$10:$D$24, MATCH(0, INDEX(COUNTIF($G$9:G86, 'Vehículos-Recargas'!$D$10:$D$24), 0, 0), 0)), "")</f>
        <v/>
      </c>
      <c r="H87" s="48" t="str">
        <f>IF((SUMIFS('Vehículos-Recargas'!$E$10:$E$24,'Vehículos-Recargas'!$D$10:$D$24,#REF!))=0,"",(SUMIFS('Vehículos-Recargas'!$E$10:$E$24,'Vehículos-Recargas'!$D$10:$D$24,#REF!)))</f>
        <v/>
      </c>
      <c r="J87" t="s">
        <v>100</v>
      </c>
      <c r="K87">
        <f>SUM(((IFERROR(VLOOKUP('Total de fugas por tipo de Gas'!$J87,'Total de fugas por tipo de Gas'!$A$10:$C$42,2,FALSE),0))),(IFERROR((VLOOKUP('Total de fugas por tipo de Gas'!$J87,'Total de fugas por tipo de Gas'!$D$10:$F$42,2,FALSE)),0)),((IFERROR(VLOOKUP('Total de fugas por tipo de Gas'!$J87,'Total de fugas por tipo de Gas'!$G$10:$I$42,2,FALSE),0))))</f>
        <v>0</v>
      </c>
    </row>
    <row r="88" spans="1:11" x14ac:dyDescent="0.2">
      <c r="A88" t="str">
        <f>IFERROR(INDEX('Recargas-Extintores'!$D$10:$D$24, MATCH(0, INDEX(COUNTIF($A$9:A87, 'Recargas-Extintores'!$D$10:$D$24), 0, 0), 0)), "")</f>
        <v/>
      </c>
      <c r="B88" s="8" t="str">
        <f>IF((SUMIFS('Recargas-Extintores'!$E$10:$E$24,'Recargas-Extintores'!$D$10:$D$24,#REF!))=0,"",(SUMIFS('Recargas-Extintores'!$E$10:$E$24,'Recargas-Extintores'!$D$10:$D$24,#REF!)))</f>
        <v/>
      </c>
      <c r="C88" s="8" t="str">
        <f>IFERROR((((VLOOKUP(#REF!,#REF!,2,FALSE))*#REF!))/1000,"")</f>
        <v/>
      </c>
      <c r="D88" t="str">
        <f>IFERROR(INDEX('Refri-AC-Recargas'!$E$11:$E$22, MATCH(0, INDEX(COUNTIF($D$9:D87, 'Refri-AC-Recargas'!$E$11:$E$22), 0, 0), 0)), "")</f>
        <v/>
      </c>
      <c r="E88" s="48" t="str">
        <f>IF((SUMIFS('Refri-AC-Recargas'!$F$11:$F$22,'Refri-AC-Recargas'!$E$11:$E$22,#REF!))=0,"",(SUMIFS('Refri-AC-Recargas'!$F$11:$F$22,'Refri-AC-Recargas'!$E$11:$E$22,#REF!)))</f>
        <v/>
      </c>
      <c r="F88" s="48" t="str">
        <f>IFERROR((((VLOOKUP(#REF!,#REF!,2,FALSE))*#REF!))/1000,"")</f>
        <v/>
      </c>
      <c r="G88" t="str">
        <f>IFERROR(INDEX('Vehículos-Recargas'!$D$10:$D$24, MATCH(0, INDEX(COUNTIF($G$9:G87, 'Vehículos-Recargas'!$D$10:$D$24), 0, 0), 0)), "")</f>
        <v/>
      </c>
      <c r="H88" s="48" t="str">
        <f>IF((SUMIFS('Vehículos-Recargas'!$E$10:$E$24,'Vehículos-Recargas'!$D$10:$D$24,#REF!))=0,"",(SUMIFS('Vehículos-Recargas'!$E$10:$E$24,'Vehículos-Recargas'!$D$10:$D$24,#REF!)))</f>
        <v/>
      </c>
      <c r="J88" t="s">
        <v>115</v>
      </c>
      <c r="K88">
        <f>SUM(((IFERROR(VLOOKUP('Total de fugas por tipo de Gas'!$J88,'Total de fugas por tipo de Gas'!$A$10:$C$42,2,FALSE),0))),(IFERROR((VLOOKUP('Total de fugas por tipo de Gas'!$J88,'Total de fugas por tipo de Gas'!$D$10:$F$42,2,FALSE)),0)),((IFERROR(VLOOKUP('Total de fugas por tipo de Gas'!$J88,'Total de fugas por tipo de Gas'!$G$10:$I$42,2,FALSE),0))))</f>
        <v>0</v>
      </c>
    </row>
    <row r="89" spans="1:11" x14ac:dyDescent="0.2">
      <c r="A89" t="str">
        <f>IFERROR(INDEX('Recargas-Extintores'!$D$10:$D$24, MATCH(0, INDEX(COUNTIF($A$9:A88, 'Recargas-Extintores'!$D$10:$D$24), 0, 0), 0)), "")</f>
        <v/>
      </c>
      <c r="B89" s="8" t="str">
        <f>IF((SUMIFS('Recargas-Extintores'!$E$10:$E$24,'Recargas-Extintores'!$D$10:$D$24,#REF!))=0,"",(SUMIFS('Recargas-Extintores'!$E$10:$E$24,'Recargas-Extintores'!$D$10:$D$24,#REF!)))</f>
        <v/>
      </c>
      <c r="C89" s="8" t="str">
        <f>IFERROR((((VLOOKUP(#REF!,#REF!,2,FALSE))*#REF!))/1000,"")</f>
        <v/>
      </c>
      <c r="D89" t="str">
        <f>IFERROR(INDEX('Refri-AC-Recargas'!$E$11:$E$22, MATCH(0, INDEX(COUNTIF($D$9:D88, 'Refri-AC-Recargas'!$E$11:$E$22), 0, 0), 0)), "")</f>
        <v/>
      </c>
      <c r="E89" s="48" t="str">
        <f>IF((SUMIFS('Refri-AC-Recargas'!$F$11:$F$22,'Refri-AC-Recargas'!$E$11:$E$22,#REF!))=0,"",(SUMIFS('Refri-AC-Recargas'!$F$11:$F$22,'Refri-AC-Recargas'!$E$11:$E$22,#REF!)))</f>
        <v/>
      </c>
      <c r="F89" s="48" t="str">
        <f>IFERROR((((VLOOKUP(#REF!,#REF!,2,FALSE))*#REF!))/1000,"")</f>
        <v/>
      </c>
      <c r="G89" t="str">
        <f>IFERROR(INDEX('Vehículos-Recargas'!$D$10:$D$24, MATCH(0, INDEX(COUNTIF($G$9:G88, 'Vehículos-Recargas'!$D$10:$D$24), 0, 0), 0)), "")</f>
        <v/>
      </c>
      <c r="H89" s="48" t="str">
        <f>IF((SUMIFS('Vehículos-Recargas'!$E$10:$E$24,'Vehículos-Recargas'!$D$10:$D$24,#REF!))=0,"",(SUMIFS('Vehículos-Recargas'!$E$10:$E$24,'Vehículos-Recargas'!$D$10:$D$24,#REF!)))</f>
        <v/>
      </c>
      <c r="J89" t="s">
        <v>116</v>
      </c>
      <c r="K89">
        <f>SUM(((IFERROR(VLOOKUP('Total de fugas por tipo de Gas'!$J89,'Total de fugas por tipo de Gas'!$A$10:$C$42,2,FALSE),0))),(IFERROR((VLOOKUP('Total de fugas por tipo de Gas'!$J89,'Total de fugas por tipo de Gas'!$D$10:$F$42,2,FALSE)),0)),((IFERROR(VLOOKUP('Total de fugas por tipo de Gas'!$J89,'Total de fugas por tipo de Gas'!$G$10:$I$42,2,FALSE),0))))</f>
        <v>0</v>
      </c>
    </row>
    <row r="90" spans="1:11" x14ac:dyDescent="0.2">
      <c r="A90" t="str">
        <f>IFERROR(INDEX('Recargas-Extintores'!$D$10:$D$24, MATCH(0, INDEX(COUNTIF($A$9:A89, 'Recargas-Extintores'!$D$10:$D$24), 0, 0), 0)), "")</f>
        <v/>
      </c>
      <c r="B90" s="8" t="str">
        <f>IF((SUMIFS('Recargas-Extintores'!$E$10:$E$24,'Recargas-Extintores'!$D$10:$D$24,#REF!))=0,"",(SUMIFS('Recargas-Extintores'!$E$10:$E$24,'Recargas-Extintores'!$D$10:$D$24,#REF!)))</f>
        <v/>
      </c>
      <c r="C90" s="8" t="str">
        <f>IFERROR((((VLOOKUP(#REF!,#REF!,2,FALSE))*#REF!))/1000,"")</f>
        <v/>
      </c>
      <c r="D90" t="str">
        <f>IFERROR(INDEX('Refri-AC-Recargas'!$E$11:$E$22, MATCH(0, INDEX(COUNTIF($D$9:D89, 'Refri-AC-Recargas'!$E$11:$E$22), 0, 0), 0)), "")</f>
        <v/>
      </c>
      <c r="E90" s="48" t="str">
        <f>IF((SUMIFS('Refri-AC-Recargas'!$F$11:$F$22,'Refri-AC-Recargas'!$E$11:$E$22,#REF!))=0,"",(SUMIFS('Refri-AC-Recargas'!$F$11:$F$22,'Refri-AC-Recargas'!$E$11:$E$22,#REF!)))</f>
        <v/>
      </c>
      <c r="F90" s="48" t="str">
        <f>IFERROR((((VLOOKUP(#REF!,#REF!,2,FALSE))*#REF!))/1000,"")</f>
        <v/>
      </c>
      <c r="G90" t="str">
        <f>IFERROR(INDEX('Vehículos-Recargas'!$D$10:$D$24, MATCH(0, INDEX(COUNTIF($G$9:G89, 'Vehículos-Recargas'!$D$10:$D$24), 0, 0), 0)), "")</f>
        <v/>
      </c>
      <c r="H90" s="48" t="str">
        <f>IF((SUMIFS('Vehículos-Recargas'!$E$10:$E$24,'Vehículos-Recargas'!$D$10:$D$24,#REF!))=0,"",(SUMIFS('Vehículos-Recargas'!$E$10:$E$24,'Vehículos-Recargas'!$D$10:$D$24,#REF!)))</f>
        <v/>
      </c>
      <c r="J90" t="s">
        <v>118</v>
      </c>
      <c r="K90">
        <f>SUM(((IFERROR(VLOOKUP('Total de fugas por tipo de Gas'!$J90,'Total de fugas por tipo de Gas'!$A$10:$C$42,2,FALSE),0))),(IFERROR((VLOOKUP('Total de fugas por tipo de Gas'!$J90,'Total de fugas por tipo de Gas'!$D$10:$F$42,2,FALSE)),0)),((IFERROR(VLOOKUP('Total de fugas por tipo de Gas'!$J90,'Total de fugas por tipo de Gas'!$G$10:$I$42,2,FALSE),0))))</f>
        <v>0</v>
      </c>
    </row>
    <row r="91" spans="1:11" x14ac:dyDescent="0.2">
      <c r="A91" t="str">
        <f>IFERROR(INDEX('Recargas-Extintores'!$D$10:$D$24, MATCH(0, INDEX(COUNTIF($A$9:A90, 'Recargas-Extintores'!$D$10:$D$24), 0, 0), 0)), "")</f>
        <v/>
      </c>
      <c r="B91" s="8" t="str">
        <f>IF((SUMIFS('Recargas-Extintores'!$E$10:$E$24,'Recargas-Extintores'!$D$10:$D$24,#REF!))=0,"",(SUMIFS('Recargas-Extintores'!$E$10:$E$24,'Recargas-Extintores'!$D$10:$D$24,#REF!)))</f>
        <v/>
      </c>
      <c r="C91" s="8" t="str">
        <f>IFERROR((((VLOOKUP(#REF!,#REF!,2,FALSE))*#REF!))/1000,"")</f>
        <v/>
      </c>
      <c r="D91" t="str">
        <f>IFERROR(INDEX('Refri-AC-Recargas'!$E$11:$E$22, MATCH(0, INDEX(COUNTIF($D$9:D90, 'Refri-AC-Recargas'!$E$11:$E$22), 0, 0), 0)), "")</f>
        <v/>
      </c>
      <c r="E91" s="48" t="str">
        <f>IF((SUMIFS('Refri-AC-Recargas'!$F$11:$F$22,'Refri-AC-Recargas'!$E$11:$E$22,#REF!))=0,"",(SUMIFS('Refri-AC-Recargas'!$F$11:$F$22,'Refri-AC-Recargas'!$E$11:$E$22,#REF!)))</f>
        <v/>
      </c>
      <c r="F91" s="48" t="str">
        <f>IFERROR((((VLOOKUP(#REF!,#REF!,2,FALSE))*#REF!))/1000,"")</f>
        <v/>
      </c>
      <c r="G91" t="str">
        <f>IFERROR(INDEX('Vehículos-Recargas'!$D$10:$D$24, MATCH(0, INDEX(COUNTIF($G$9:G90, 'Vehículos-Recargas'!$D$10:$D$24), 0, 0), 0)), "")</f>
        <v/>
      </c>
      <c r="H91" s="48" t="str">
        <f>IF((SUMIFS('Vehículos-Recargas'!$E$10:$E$24,'Vehículos-Recargas'!$D$10:$D$24,#REF!))=0,"",(SUMIFS('Vehículos-Recargas'!$E$10:$E$24,'Vehículos-Recargas'!$D$10:$D$24,#REF!)))</f>
        <v/>
      </c>
      <c r="J91" t="s">
        <v>103</v>
      </c>
      <c r="K91">
        <f>SUM(((IFERROR(VLOOKUP('Total de fugas por tipo de Gas'!$J91,'Total de fugas por tipo de Gas'!$A$10:$C$42,2,FALSE),0))),(IFERROR((VLOOKUP('Total de fugas por tipo de Gas'!$J91,'Total de fugas por tipo de Gas'!$D$10:$F$42,2,FALSE)),0)),((IFERROR(VLOOKUP('Total de fugas por tipo de Gas'!$J91,'Total de fugas por tipo de Gas'!$G$10:$I$42,2,FALSE),0))))</f>
        <v>0</v>
      </c>
    </row>
    <row r="92" spans="1:11" x14ac:dyDescent="0.2">
      <c r="A92" t="str">
        <f>IFERROR(INDEX('Recargas-Extintores'!$D$10:$D$24, MATCH(0, INDEX(COUNTIF($A$9:A91, 'Recargas-Extintores'!$D$10:$D$24), 0, 0), 0)), "")</f>
        <v/>
      </c>
      <c r="B92" s="8" t="str">
        <f>IF((SUMIFS('Recargas-Extintores'!$E$10:$E$24,'Recargas-Extintores'!$D$10:$D$24,#REF!))=0,"",(SUMIFS('Recargas-Extintores'!$E$10:$E$24,'Recargas-Extintores'!$D$10:$D$24,#REF!)))</f>
        <v/>
      </c>
      <c r="C92" s="8" t="str">
        <f>IFERROR((((VLOOKUP(#REF!,#REF!,2,FALSE))*#REF!))/1000,"")</f>
        <v/>
      </c>
      <c r="D92" t="str">
        <f>IFERROR(INDEX('Refri-AC-Recargas'!$E$11:$E$22, MATCH(0, INDEX(COUNTIF($D$9:D91, 'Refri-AC-Recargas'!$E$11:$E$22), 0, 0), 0)), "")</f>
        <v/>
      </c>
      <c r="E92" s="48" t="str">
        <f>IF((SUMIFS('Refri-AC-Recargas'!$F$11:$F$22,'Refri-AC-Recargas'!$E$11:$E$22,#REF!))=0,"",(SUMIFS('Refri-AC-Recargas'!$F$11:$F$22,'Refri-AC-Recargas'!$E$11:$E$22,#REF!)))</f>
        <v/>
      </c>
      <c r="F92" s="48" t="str">
        <f>IFERROR((((VLOOKUP(#REF!,#REF!,2,FALSE))*#REF!))/1000,"")</f>
        <v/>
      </c>
      <c r="G92" t="str">
        <f>IFERROR(INDEX('Vehículos-Recargas'!$D$10:$D$24, MATCH(0, INDEX(COUNTIF($G$9:G91, 'Vehículos-Recargas'!$D$10:$D$24), 0, 0), 0)), "")</f>
        <v/>
      </c>
      <c r="H92" s="48" t="str">
        <f>IF((SUMIFS('Vehículos-Recargas'!$E$10:$E$24,'Vehículos-Recargas'!$D$10:$D$24,#REF!))=0,"",(SUMIFS('Vehículos-Recargas'!$E$10:$E$24,'Vehículos-Recargas'!$D$10:$D$24,#REF!)))</f>
        <v/>
      </c>
      <c r="J92" t="s">
        <v>101</v>
      </c>
      <c r="K92">
        <f>SUM(((IFERROR(VLOOKUP('Total de fugas por tipo de Gas'!$J92,'Total de fugas por tipo de Gas'!$A$10:$C$42,2,FALSE),0))),(IFERROR((VLOOKUP('Total de fugas por tipo de Gas'!$J92,'Total de fugas por tipo de Gas'!$D$10:$F$42,2,FALSE)),0)),((IFERROR(VLOOKUP('Total de fugas por tipo de Gas'!$J92,'Total de fugas por tipo de Gas'!$G$10:$I$42,2,FALSE),0))))</f>
        <v>0</v>
      </c>
    </row>
    <row r="93" spans="1:11" x14ac:dyDescent="0.2">
      <c r="A93" t="str">
        <f>IFERROR(INDEX('Recargas-Extintores'!$D$10:$D$24, MATCH(0, INDEX(COUNTIF($A$9:A92, 'Recargas-Extintores'!$D$10:$D$24), 0, 0), 0)), "")</f>
        <v/>
      </c>
      <c r="B93" s="8" t="str">
        <f>IF((SUMIFS('Recargas-Extintores'!$E$10:$E$24,'Recargas-Extintores'!$D$10:$D$24,#REF!))=0,"",(SUMIFS('Recargas-Extintores'!$E$10:$E$24,'Recargas-Extintores'!$D$10:$D$24,#REF!)))</f>
        <v/>
      </c>
      <c r="C93" s="8" t="str">
        <f>IFERROR((((VLOOKUP(#REF!,#REF!,2,FALSE))*#REF!))/1000,"")</f>
        <v/>
      </c>
      <c r="D93" t="str">
        <f>IFERROR(INDEX('Refri-AC-Recargas'!$E$11:$E$22, MATCH(0, INDEX(COUNTIF($D$9:D92, 'Refri-AC-Recargas'!$E$11:$E$22), 0, 0), 0)), "")</f>
        <v/>
      </c>
      <c r="E93" s="48" t="str">
        <f>IF((SUMIFS('Refri-AC-Recargas'!$F$11:$F$22,'Refri-AC-Recargas'!$E$11:$E$22,#REF!))=0,"",(SUMIFS('Refri-AC-Recargas'!$F$11:$F$22,'Refri-AC-Recargas'!$E$11:$E$22,#REF!)))</f>
        <v/>
      </c>
      <c r="F93" s="48" t="str">
        <f>IFERROR((((VLOOKUP(#REF!,#REF!,2,FALSE))*#REF!))/1000,"")</f>
        <v/>
      </c>
      <c r="G93" t="str">
        <f>IFERROR(INDEX('Vehículos-Recargas'!$D$10:$D$24, MATCH(0, INDEX(COUNTIF($G$9:G92, 'Vehículos-Recargas'!$D$10:$D$24), 0, 0), 0)), "")</f>
        <v/>
      </c>
      <c r="H93" s="48" t="str">
        <f>IF((SUMIFS('Vehículos-Recargas'!$E$10:$E$24,'Vehículos-Recargas'!$D$10:$D$24,#REF!))=0,"",(SUMIFS('Vehículos-Recargas'!$E$10:$E$24,'Vehículos-Recargas'!$D$10:$D$24,#REF!)))</f>
        <v/>
      </c>
      <c r="J93" t="s">
        <v>102</v>
      </c>
      <c r="K93">
        <f>SUM(((IFERROR(VLOOKUP('Total de fugas por tipo de Gas'!$J93,'Total de fugas por tipo de Gas'!$A$10:$C$42,2,FALSE),0))),(IFERROR((VLOOKUP('Total de fugas por tipo de Gas'!$J93,'Total de fugas por tipo de Gas'!$D$10:$F$42,2,FALSE)),0)),((IFERROR(VLOOKUP('Total de fugas por tipo de Gas'!$J93,'Total de fugas por tipo de Gas'!$G$10:$I$42,2,FALSE),0))))</f>
        <v>0</v>
      </c>
    </row>
    <row r="94" spans="1:11" x14ac:dyDescent="0.2">
      <c r="A94" t="str">
        <f>IFERROR(INDEX('Recargas-Extintores'!$D$10:$D$24, MATCH(0, INDEX(COUNTIF($A$9:A93, 'Recargas-Extintores'!$D$10:$D$24), 0, 0), 0)), "")</f>
        <v/>
      </c>
      <c r="B94" s="8" t="str">
        <f>IF((SUMIFS('Recargas-Extintores'!$E$10:$E$24,'Recargas-Extintores'!$D$10:$D$24,#REF!))=0,"",(SUMIFS('Recargas-Extintores'!$E$10:$E$24,'Recargas-Extintores'!$D$10:$D$24,#REF!)))</f>
        <v/>
      </c>
      <c r="C94" s="8" t="str">
        <f>IFERROR((((VLOOKUP(#REF!,#REF!,2,FALSE))*#REF!))/1000,"")</f>
        <v/>
      </c>
      <c r="D94" t="str">
        <f>IFERROR(INDEX('Refri-AC-Recargas'!$E$11:$E$22, MATCH(0, INDEX(COUNTIF($D$9:D93, 'Refri-AC-Recargas'!$E$11:$E$22), 0, 0), 0)), "")</f>
        <v/>
      </c>
      <c r="E94" s="48" t="str">
        <f>IF((SUMIFS('Refri-AC-Recargas'!$F$11:$F$22,'Refri-AC-Recargas'!$E$11:$E$22,#REF!))=0,"",(SUMIFS('Refri-AC-Recargas'!$F$11:$F$22,'Refri-AC-Recargas'!$E$11:$E$22,#REF!)))</f>
        <v/>
      </c>
      <c r="F94" s="48" t="str">
        <f>IFERROR((((VLOOKUP(#REF!,#REF!,2,FALSE))*#REF!))/1000,"")</f>
        <v/>
      </c>
      <c r="G94" t="str">
        <f>IFERROR(INDEX('Vehículos-Recargas'!$D$10:$D$24, MATCH(0, INDEX(COUNTIF($G$9:G93, 'Vehículos-Recargas'!$D$10:$D$24), 0, 0), 0)), "")</f>
        <v/>
      </c>
      <c r="H94" s="48" t="str">
        <f>IF((SUMIFS('Vehículos-Recargas'!$E$10:$E$24,'Vehículos-Recargas'!$D$10:$D$24,#REF!))=0,"",(SUMIFS('Vehículos-Recargas'!$E$10:$E$24,'Vehículos-Recargas'!$D$10:$D$24,#REF!)))</f>
        <v/>
      </c>
      <c r="J94" t="s">
        <v>40</v>
      </c>
      <c r="K94">
        <f>SUM(((IFERROR(VLOOKUP('Total de fugas por tipo de Gas'!$J94,'Total de fugas por tipo de Gas'!$A$10:$C$42,2,FALSE),0))),(IFERROR((VLOOKUP('Total de fugas por tipo de Gas'!$J94,'Total de fugas por tipo de Gas'!$D$10:$F$42,2,FALSE)),0)),((IFERROR(VLOOKUP('Total de fugas por tipo de Gas'!$J94,'Total de fugas por tipo de Gas'!$G$10:$I$42,2,FALSE),0))))</f>
        <v>0</v>
      </c>
    </row>
    <row r="95" spans="1:11" x14ac:dyDescent="0.2">
      <c r="A95" t="str">
        <f>IFERROR(INDEX('Recargas-Extintores'!$D$10:$D$24, MATCH(0, INDEX(COUNTIF($A$9:A94, 'Recargas-Extintores'!$D$10:$D$24), 0, 0), 0)), "")</f>
        <v/>
      </c>
      <c r="B95" s="8" t="str">
        <f>IF((SUMIFS('Recargas-Extintores'!$E$10:$E$24,'Recargas-Extintores'!$D$10:$D$24,#REF!))=0,"",(SUMIFS('Recargas-Extintores'!$E$10:$E$24,'Recargas-Extintores'!$D$10:$D$24,#REF!)))</f>
        <v/>
      </c>
      <c r="C95" s="8" t="str">
        <f>IFERROR((((VLOOKUP(#REF!,#REF!,2,FALSE))*#REF!))/1000,"")</f>
        <v/>
      </c>
      <c r="D95" t="str">
        <f>IFERROR(INDEX('Refri-AC-Recargas'!$E$11:$E$22, MATCH(0, INDEX(COUNTIF($D$9:D94, 'Refri-AC-Recargas'!$E$11:$E$22), 0, 0), 0)), "")</f>
        <v/>
      </c>
      <c r="E95" s="48" t="str">
        <f>IF((SUMIFS('Refri-AC-Recargas'!$F$11:$F$22,'Refri-AC-Recargas'!$E$11:$E$22,#REF!))=0,"",(SUMIFS('Refri-AC-Recargas'!$F$11:$F$22,'Refri-AC-Recargas'!$E$11:$E$22,#REF!)))</f>
        <v/>
      </c>
      <c r="F95" s="48" t="str">
        <f>IFERROR((((VLOOKUP(#REF!,#REF!,2,FALSE))*#REF!))/1000,"")</f>
        <v/>
      </c>
      <c r="G95" t="str">
        <f>IFERROR(INDEX('Vehículos-Recargas'!$D$10:$D$24, MATCH(0, INDEX(COUNTIF($G$9:G94, 'Vehículos-Recargas'!$D$10:$D$24), 0, 0), 0)), "")</f>
        <v/>
      </c>
      <c r="H95" s="48" t="str">
        <f>IF((SUMIFS('Vehículos-Recargas'!$E$10:$E$24,'Vehículos-Recargas'!$D$10:$D$24,#REF!))=0,"",(SUMIFS('Vehículos-Recargas'!$E$10:$E$24,'Vehículos-Recargas'!$D$10:$D$24,#REF!)))</f>
        <v/>
      </c>
      <c r="J95" t="s">
        <v>53</v>
      </c>
      <c r="K95">
        <f>SUM(((IFERROR(VLOOKUP('Total de fugas por tipo de Gas'!$J95,'Total de fugas por tipo de Gas'!$A$10:$C$42,2,FALSE),0))),(IFERROR((VLOOKUP('Total de fugas por tipo de Gas'!$J95,'Total de fugas por tipo de Gas'!$D$10:$F$42,2,FALSE)),0)),((IFERROR(VLOOKUP('Total de fugas por tipo de Gas'!$J95,'Total de fugas por tipo de Gas'!$G$10:$I$42,2,FALSE),0))))</f>
        <v>0</v>
      </c>
    </row>
    <row r="96" spans="1:11" x14ac:dyDescent="0.2">
      <c r="A96" t="str">
        <f>IFERROR(INDEX('Recargas-Extintores'!$D$10:$D$24, MATCH(0, INDEX(COUNTIF($A$9:A95, 'Recargas-Extintores'!$D$10:$D$24), 0, 0), 0)), "")</f>
        <v/>
      </c>
      <c r="B96" s="8" t="str">
        <f>IF((SUMIFS('Recargas-Extintores'!$E$10:$E$24,'Recargas-Extintores'!$D$10:$D$24,#REF!))=0,"",(SUMIFS('Recargas-Extintores'!$E$10:$E$24,'Recargas-Extintores'!$D$10:$D$24,#REF!)))</f>
        <v/>
      </c>
      <c r="C96" s="8" t="str">
        <f>IFERROR((((VLOOKUP(#REF!,#REF!,2,FALSE))*#REF!))/1000,"")</f>
        <v/>
      </c>
      <c r="D96" t="str">
        <f>IFERROR(INDEX('Refri-AC-Recargas'!$E$11:$E$22, MATCH(0, INDEX(COUNTIF($D$9:D95, 'Refri-AC-Recargas'!$E$11:$E$22), 0, 0), 0)), "")</f>
        <v/>
      </c>
      <c r="E96" s="48" t="str">
        <f>IF((SUMIFS('Refri-AC-Recargas'!$F$11:$F$22,'Refri-AC-Recargas'!$E$11:$E$22,#REF!))=0,"",(SUMIFS('Refri-AC-Recargas'!$F$11:$F$22,'Refri-AC-Recargas'!$E$11:$E$22,#REF!)))</f>
        <v/>
      </c>
      <c r="F96" s="48" t="str">
        <f>IFERROR((((VLOOKUP(#REF!,#REF!,2,FALSE))*#REF!))/1000,"")</f>
        <v/>
      </c>
      <c r="G96" t="str">
        <f>IFERROR(INDEX('Vehículos-Recargas'!$D$10:$D$24, MATCH(0, INDEX(COUNTIF($G$9:G95, 'Vehículos-Recargas'!$D$10:$D$24), 0, 0), 0)), "")</f>
        <v/>
      </c>
      <c r="H96" s="48" t="str">
        <f>IF((SUMIFS('Vehículos-Recargas'!$E$10:$E$24,'Vehículos-Recargas'!$D$10:$D$24,#REF!))=0,"",(SUMIFS('Vehículos-Recargas'!$E$10:$E$24,'Vehículos-Recargas'!$D$10:$D$24,#REF!)))</f>
        <v/>
      </c>
      <c r="J96" t="s">
        <v>41</v>
      </c>
      <c r="K96">
        <f>SUM(((IFERROR(VLOOKUP('Total de fugas por tipo de Gas'!$J96,'Total de fugas por tipo de Gas'!$A$10:$C$42,2,FALSE),0))),(IFERROR((VLOOKUP('Total de fugas por tipo de Gas'!$J96,'Total de fugas por tipo de Gas'!$D$10:$F$42,2,FALSE)),0)),((IFERROR(VLOOKUP('Total de fugas por tipo de Gas'!$J96,'Total de fugas por tipo de Gas'!$G$10:$I$42,2,FALSE),0))))</f>
        <v>0</v>
      </c>
    </row>
    <row r="97" spans="1:11" x14ac:dyDescent="0.2">
      <c r="A97" t="str">
        <f>IFERROR(INDEX('Recargas-Extintores'!$D$10:$D$24, MATCH(0, INDEX(COUNTIF($A$9:A96, 'Recargas-Extintores'!$D$10:$D$24), 0, 0), 0)), "")</f>
        <v/>
      </c>
      <c r="B97" s="8" t="str">
        <f>IF((SUMIFS('Recargas-Extintores'!$E$10:$E$24,'Recargas-Extintores'!$D$10:$D$24,#REF!))=0,"",(SUMIFS('Recargas-Extintores'!$E$10:$E$24,'Recargas-Extintores'!$D$10:$D$24,#REF!)))</f>
        <v/>
      </c>
      <c r="C97" s="8" t="str">
        <f>IFERROR((((VLOOKUP(#REF!,#REF!,2,FALSE))*#REF!))/1000,"")</f>
        <v/>
      </c>
      <c r="D97" t="str">
        <f>IFERROR(INDEX('Refri-AC-Recargas'!$E$11:$E$22, MATCH(0, INDEX(COUNTIF($D$9:D96, 'Refri-AC-Recargas'!$E$11:$E$22), 0, 0), 0)), "")</f>
        <v/>
      </c>
      <c r="E97" s="48" t="str">
        <f>IF((SUMIFS('Refri-AC-Recargas'!$F$11:$F$22,'Refri-AC-Recargas'!$E$11:$E$22,#REF!))=0,"",(SUMIFS('Refri-AC-Recargas'!$F$11:$F$22,'Refri-AC-Recargas'!$E$11:$E$22,#REF!)))</f>
        <v/>
      </c>
      <c r="F97" s="48" t="str">
        <f>IFERROR((((VLOOKUP(#REF!,#REF!,2,FALSE))*#REF!))/1000,"")</f>
        <v/>
      </c>
      <c r="G97" t="str">
        <f>IFERROR(INDEX('Vehículos-Recargas'!$D$10:$D$24, MATCH(0, INDEX(COUNTIF($G$9:G96, 'Vehículos-Recargas'!$D$10:$D$24), 0, 0), 0)), "")</f>
        <v/>
      </c>
      <c r="H97" s="48" t="str">
        <f>IF((SUMIFS('Vehículos-Recargas'!$E$10:$E$24,'Vehículos-Recargas'!$D$10:$D$24,#REF!))=0,"",(SUMIFS('Vehículos-Recargas'!$E$10:$E$24,'Vehículos-Recargas'!$D$10:$D$24,#REF!)))</f>
        <v/>
      </c>
      <c r="J97" t="s">
        <v>85</v>
      </c>
      <c r="K97">
        <f>SUM(((IFERROR(VLOOKUP('Total de fugas por tipo de Gas'!$J97,'Total de fugas por tipo de Gas'!$A$10:$C$42,2,FALSE),0))),(IFERROR((VLOOKUP('Total de fugas por tipo de Gas'!$J97,'Total de fugas por tipo de Gas'!$D$10:$F$42,2,FALSE)),0)),((IFERROR(VLOOKUP('Total de fugas por tipo de Gas'!$J97,'Total de fugas por tipo de Gas'!$G$10:$I$42,2,FALSE),0))))</f>
        <v>0</v>
      </c>
    </row>
    <row r="98" spans="1:11" x14ac:dyDescent="0.2">
      <c r="A98" t="str">
        <f>IFERROR(INDEX('Recargas-Extintores'!$D$10:$D$24, MATCH(0, INDEX(COUNTIF($A$9:A97, 'Recargas-Extintores'!$D$10:$D$24), 0, 0), 0)), "")</f>
        <v/>
      </c>
      <c r="B98" s="8" t="str">
        <f>IF((SUMIFS('Recargas-Extintores'!$E$10:$E$24,'Recargas-Extintores'!$D$10:$D$24,#REF!))=0,"",(SUMIFS('Recargas-Extintores'!$E$10:$E$24,'Recargas-Extintores'!$D$10:$D$24,#REF!)))</f>
        <v/>
      </c>
      <c r="C98" s="8" t="str">
        <f>IFERROR((((VLOOKUP(#REF!,#REF!,2,FALSE))*#REF!))/1000,"")</f>
        <v/>
      </c>
      <c r="D98" t="str">
        <f>IFERROR(INDEX('Refri-AC-Recargas'!$E$11:$E$22, MATCH(0, INDEX(COUNTIF($D$9:D97, 'Refri-AC-Recargas'!$E$11:$E$22), 0, 0), 0)), "")</f>
        <v/>
      </c>
      <c r="E98" s="48" t="str">
        <f>IF((SUMIFS('Refri-AC-Recargas'!$F$11:$F$22,'Refri-AC-Recargas'!$E$11:$E$22,#REF!))=0,"",(SUMIFS('Refri-AC-Recargas'!$F$11:$F$22,'Refri-AC-Recargas'!$E$11:$E$22,#REF!)))</f>
        <v/>
      </c>
      <c r="F98" s="48" t="str">
        <f>IFERROR((((VLOOKUP(#REF!,#REF!,2,FALSE))*#REF!))/1000,"")</f>
        <v/>
      </c>
      <c r="G98" t="str">
        <f>IFERROR(INDEX('Vehículos-Recargas'!$D$10:$D$24, MATCH(0, INDEX(COUNTIF($G$9:G97, 'Vehículos-Recargas'!$D$10:$D$24), 0, 0), 0)), "")</f>
        <v/>
      </c>
      <c r="H98" s="48" t="str">
        <f>IF((SUMIFS('Vehículos-Recargas'!$E$10:$E$24,'Vehículos-Recargas'!$D$10:$D$24,#REF!))=0,"",(SUMIFS('Vehículos-Recargas'!$E$10:$E$24,'Vehículos-Recargas'!$D$10:$D$24,#REF!)))</f>
        <v/>
      </c>
      <c r="J98" t="s">
        <v>84</v>
      </c>
      <c r="K98">
        <f>SUM(((IFERROR(VLOOKUP('Total de fugas por tipo de Gas'!$J98,'Total de fugas por tipo de Gas'!$A$10:$C$42,2,FALSE),0))),(IFERROR((VLOOKUP('Total de fugas por tipo de Gas'!$J98,'Total de fugas por tipo de Gas'!$D$10:$F$42,2,FALSE)),0)),((IFERROR(VLOOKUP('Total de fugas por tipo de Gas'!$J98,'Total de fugas por tipo de Gas'!$G$10:$I$42,2,FALSE),0))))</f>
        <v>0</v>
      </c>
    </row>
    <row r="99" spans="1:11" x14ac:dyDescent="0.2">
      <c r="A99" t="str">
        <f>IFERROR(INDEX('Recargas-Extintores'!$D$10:$D$24, MATCH(0, INDEX(COUNTIF($A$9:A98, 'Recargas-Extintores'!$D$10:$D$24), 0, 0), 0)), "")</f>
        <v/>
      </c>
      <c r="B99" s="8" t="str">
        <f>IF((SUMIFS('Recargas-Extintores'!$E$10:$E$24,'Recargas-Extintores'!$D$10:$D$24,#REF!))=0,"",(SUMIFS('Recargas-Extintores'!$E$10:$E$24,'Recargas-Extintores'!$D$10:$D$24,#REF!)))</f>
        <v/>
      </c>
      <c r="C99" s="8" t="str">
        <f>IFERROR((((VLOOKUP(#REF!,#REF!,2,FALSE))*#REF!))/1000,"")</f>
        <v/>
      </c>
      <c r="D99" t="str">
        <f>IFERROR(INDEX('Refri-AC-Recargas'!$E$11:$E$22, MATCH(0, INDEX(COUNTIF($D$9:D98, 'Refri-AC-Recargas'!$E$11:$E$22), 0, 0), 0)), "")</f>
        <v/>
      </c>
      <c r="E99" s="48" t="str">
        <f>IF((SUMIFS('Refri-AC-Recargas'!$F$11:$F$22,'Refri-AC-Recargas'!$E$11:$E$22,#REF!))=0,"",(SUMIFS('Refri-AC-Recargas'!$F$11:$F$22,'Refri-AC-Recargas'!$E$11:$E$22,#REF!)))</f>
        <v/>
      </c>
      <c r="F99" s="48" t="str">
        <f>IFERROR((((VLOOKUP(#REF!,#REF!,2,FALSE))*#REF!))/1000,"")</f>
        <v/>
      </c>
      <c r="G99" t="str">
        <f>IFERROR(INDEX('Vehículos-Recargas'!$D$10:$D$24, MATCH(0, INDEX(COUNTIF($G$9:G98, 'Vehículos-Recargas'!$D$10:$D$24), 0, 0), 0)), "")</f>
        <v/>
      </c>
      <c r="H99" s="48" t="str">
        <f>IF((SUMIFS('Vehículos-Recargas'!$E$10:$E$24,'Vehículos-Recargas'!$D$10:$D$24,#REF!))=0,"",(SUMIFS('Vehículos-Recargas'!$E$10:$E$24,'Vehículos-Recargas'!$D$10:$D$24,#REF!)))</f>
        <v/>
      </c>
      <c r="J99" t="s">
        <v>90</v>
      </c>
      <c r="K99">
        <f>SUM(((IFERROR(VLOOKUP('Total de fugas por tipo de Gas'!$J99,'Total de fugas por tipo de Gas'!$A$10:$C$42,2,FALSE),0))),(IFERROR((VLOOKUP('Total de fugas por tipo de Gas'!$J99,'Total de fugas por tipo de Gas'!$D$10:$F$42,2,FALSE)),0)),((IFERROR(VLOOKUP('Total de fugas por tipo de Gas'!$J99,'Total de fugas por tipo de Gas'!$G$10:$I$42,2,FALSE),0))))</f>
        <v>0</v>
      </c>
    </row>
    <row r="100" spans="1:11" x14ac:dyDescent="0.2">
      <c r="A100" t="str">
        <f>IFERROR(INDEX('Recargas-Extintores'!$D$10:$D$24, MATCH(0, INDEX(COUNTIF($A$9:A99, 'Recargas-Extintores'!$D$10:$D$24), 0, 0), 0)), "")</f>
        <v/>
      </c>
      <c r="B100" s="8" t="str">
        <f>IF((SUMIFS('Recargas-Extintores'!$E$10:$E$24,'Recargas-Extintores'!$D$10:$D$24,#REF!))=0,"",(SUMIFS('Recargas-Extintores'!$E$10:$E$24,'Recargas-Extintores'!$D$10:$D$24,#REF!)))</f>
        <v/>
      </c>
      <c r="C100" s="8" t="str">
        <f>IFERROR((((VLOOKUP(#REF!,#REF!,2,FALSE))*#REF!))/1000,"")</f>
        <v/>
      </c>
      <c r="D100" t="str">
        <f>IFERROR(INDEX('Refri-AC-Recargas'!$E$11:$E$22, MATCH(0, INDEX(COUNTIF($D$9:D99, 'Refri-AC-Recargas'!$E$11:$E$22), 0, 0), 0)), "")</f>
        <v/>
      </c>
      <c r="E100" s="48" t="str">
        <f>IF((SUMIFS('Refri-AC-Recargas'!$F$11:$F$22,'Refri-AC-Recargas'!$E$11:$E$22,#REF!))=0,"",(SUMIFS('Refri-AC-Recargas'!$F$11:$F$22,'Refri-AC-Recargas'!$E$11:$E$22,#REF!)))</f>
        <v/>
      </c>
      <c r="F100" s="48" t="str">
        <f>IFERROR((((VLOOKUP(#REF!,#REF!,2,FALSE))*#REF!))/1000,"")</f>
        <v/>
      </c>
      <c r="G100" t="str">
        <f>IFERROR(INDEX('Vehículos-Recargas'!$D$10:$D$24, MATCH(0, INDEX(COUNTIF($G$9:G99, 'Vehículos-Recargas'!$D$10:$D$24), 0, 0), 0)), "")</f>
        <v/>
      </c>
      <c r="H100" s="48" t="str">
        <f>IF((SUMIFS('Vehículos-Recargas'!$E$10:$E$24,'Vehículos-Recargas'!$D$10:$D$24,#REF!))=0,"",(SUMIFS('Vehículos-Recargas'!$E$10:$E$24,'Vehículos-Recargas'!$D$10:$D$24,#REF!)))</f>
        <v/>
      </c>
      <c r="J100" t="s">
        <v>82</v>
      </c>
      <c r="K100">
        <f>SUM(((IFERROR(VLOOKUP('Total de fugas por tipo de Gas'!$J100,'Total de fugas por tipo de Gas'!$A$10:$C$42,2,FALSE),0))),(IFERROR((VLOOKUP('Total de fugas por tipo de Gas'!$J100,'Total de fugas por tipo de Gas'!$D$10:$F$42,2,FALSE)),0)),((IFERROR(VLOOKUP('Total de fugas por tipo de Gas'!$J100,'Total de fugas por tipo de Gas'!$G$10:$I$42,2,FALSE),0))))</f>
        <v>0</v>
      </c>
    </row>
    <row r="101" spans="1:11" x14ac:dyDescent="0.2">
      <c r="A101" t="str">
        <f>IFERROR(INDEX('Recargas-Extintores'!$D$10:$D$24, MATCH(0, INDEX(COUNTIF($A$9:A100, 'Recargas-Extintores'!$D$10:$D$24), 0, 0), 0)), "")</f>
        <v/>
      </c>
      <c r="B101" s="8" t="str">
        <f>IF((SUMIFS('Recargas-Extintores'!$E$10:$E$24,'Recargas-Extintores'!$D$10:$D$24,#REF!))=0,"",(SUMIFS('Recargas-Extintores'!$E$10:$E$24,'Recargas-Extintores'!$D$10:$D$24,#REF!)))</f>
        <v/>
      </c>
      <c r="C101" s="8" t="str">
        <f>IFERROR((((VLOOKUP(#REF!,#REF!,2,FALSE))*#REF!))/1000,"")</f>
        <v/>
      </c>
      <c r="D101" t="str">
        <f>IFERROR(INDEX('Refri-AC-Recargas'!$E$11:$E$22, MATCH(0, INDEX(COUNTIF($D$9:D100, 'Refri-AC-Recargas'!$E$11:$E$22), 0, 0), 0)), "")</f>
        <v/>
      </c>
      <c r="E101" s="48" t="str">
        <f>IF((SUMIFS('Refri-AC-Recargas'!$F$11:$F$22,'Refri-AC-Recargas'!$E$11:$E$22,#REF!))=0,"",(SUMIFS('Refri-AC-Recargas'!$F$11:$F$22,'Refri-AC-Recargas'!$E$11:$E$22,#REF!)))</f>
        <v/>
      </c>
      <c r="F101" s="48" t="str">
        <f>IFERROR((((VLOOKUP(#REF!,#REF!,2,FALSE))*#REF!))/1000,"")</f>
        <v/>
      </c>
      <c r="G101" t="str">
        <f>IFERROR(INDEX('Vehículos-Recargas'!$D$10:$D$24, MATCH(0, INDEX(COUNTIF($G$9:G100, 'Vehículos-Recargas'!$D$10:$D$24), 0, 0), 0)), "")</f>
        <v/>
      </c>
      <c r="H101" s="48" t="str">
        <f>IF((SUMIFS('Vehículos-Recargas'!$E$10:$E$24,'Vehículos-Recargas'!$D$10:$D$24,#REF!))=0,"",(SUMIFS('Vehículos-Recargas'!$E$10:$E$24,'Vehículos-Recargas'!$D$10:$D$24,#REF!)))</f>
        <v/>
      </c>
      <c r="J101" t="s">
        <v>87</v>
      </c>
      <c r="K101">
        <f>SUM(((IFERROR(VLOOKUP('Total de fugas por tipo de Gas'!$J101,'Total de fugas por tipo de Gas'!$A$10:$C$42,2,FALSE),0))),(IFERROR((VLOOKUP('Total de fugas por tipo de Gas'!$J101,'Total de fugas por tipo de Gas'!$D$10:$F$42,2,FALSE)),0)),((IFERROR(VLOOKUP('Total de fugas por tipo de Gas'!$J101,'Total de fugas por tipo de Gas'!$G$10:$I$42,2,FALSE),0))))</f>
        <v>0</v>
      </c>
    </row>
    <row r="102" spans="1:11" x14ac:dyDescent="0.2">
      <c r="A102" t="str">
        <f>IFERROR(INDEX('Recargas-Extintores'!$D$10:$D$24, MATCH(0, INDEX(COUNTIF($A$9:A101, 'Recargas-Extintores'!$D$10:$D$24), 0, 0), 0)), "")</f>
        <v/>
      </c>
      <c r="B102" s="8" t="str">
        <f>IF((SUMIFS('Recargas-Extintores'!$E$10:$E$24,'Recargas-Extintores'!$D$10:$D$24,#REF!))=0,"",(SUMIFS('Recargas-Extintores'!$E$10:$E$24,'Recargas-Extintores'!$D$10:$D$24,#REF!)))</f>
        <v/>
      </c>
      <c r="C102" s="8" t="str">
        <f>IFERROR((((VLOOKUP(#REF!,#REF!,2,FALSE))*#REF!))/1000,"")</f>
        <v/>
      </c>
      <c r="D102" t="str">
        <f>IFERROR(INDEX('Refri-AC-Recargas'!$E$11:$E$22, MATCH(0, INDEX(COUNTIF($D$9:D101, 'Refri-AC-Recargas'!$E$11:$E$22), 0, 0), 0)), "")</f>
        <v/>
      </c>
      <c r="E102" s="48" t="str">
        <f>IF((SUMIFS('Refri-AC-Recargas'!$F$11:$F$22,'Refri-AC-Recargas'!$E$11:$E$22,#REF!))=0,"",(SUMIFS('Refri-AC-Recargas'!$F$11:$F$22,'Refri-AC-Recargas'!$E$11:$E$22,#REF!)))</f>
        <v/>
      </c>
      <c r="F102" s="48" t="str">
        <f>IFERROR((((VLOOKUP(#REF!,#REF!,2,FALSE))*#REF!))/1000,"")</f>
        <v/>
      </c>
      <c r="G102" t="str">
        <f>IFERROR(INDEX('Vehículos-Recargas'!$D$10:$D$24, MATCH(0, INDEX(COUNTIF($G$9:G101, 'Vehículos-Recargas'!$D$10:$D$24), 0, 0), 0)), "")</f>
        <v/>
      </c>
      <c r="H102" s="48" t="str">
        <f>IF((SUMIFS('Vehículos-Recargas'!$E$10:$E$24,'Vehículos-Recargas'!$D$10:$D$24,#REF!))=0,"",(SUMIFS('Vehículos-Recargas'!$E$10:$E$24,'Vehículos-Recargas'!$D$10:$D$24,#REF!)))</f>
        <v/>
      </c>
      <c r="J102" t="s">
        <v>81</v>
      </c>
      <c r="K102">
        <f>SUM(((IFERROR(VLOOKUP('Total de fugas por tipo de Gas'!$J102,'Total de fugas por tipo de Gas'!$A$10:$C$42,2,FALSE),0))),(IFERROR((VLOOKUP('Total de fugas por tipo de Gas'!$J102,'Total de fugas por tipo de Gas'!$D$10:$F$42,2,FALSE)),0)),((IFERROR(VLOOKUP('Total de fugas por tipo de Gas'!$J102,'Total de fugas por tipo de Gas'!$G$10:$I$42,2,FALSE),0))))</f>
        <v>0</v>
      </c>
    </row>
    <row r="103" spans="1:11" x14ac:dyDescent="0.2">
      <c r="A103" t="str">
        <f>IFERROR(INDEX('Recargas-Extintores'!$D$10:$D$24, MATCH(0, INDEX(COUNTIF($A$9:A102, 'Recargas-Extintores'!$D$10:$D$24), 0, 0), 0)), "")</f>
        <v/>
      </c>
      <c r="B103" s="8" t="str">
        <f>IF((SUMIFS('Recargas-Extintores'!$E$10:$E$24,'Recargas-Extintores'!$D$10:$D$24,#REF!))=0,"",(SUMIFS('Recargas-Extintores'!$E$10:$E$24,'Recargas-Extintores'!$D$10:$D$24,#REF!)))</f>
        <v/>
      </c>
      <c r="C103" s="8" t="str">
        <f>IFERROR((((VLOOKUP(#REF!,#REF!,2,FALSE))*#REF!))/1000,"")</f>
        <v/>
      </c>
      <c r="D103" t="str">
        <f>IFERROR(INDEX('Refri-AC-Recargas'!$E$11:$E$22, MATCH(0, INDEX(COUNTIF($D$9:D102, 'Refri-AC-Recargas'!$E$11:$E$22), 0, 0), 0)), "")</f>
        <v/>
      </c>
      <c r="E103" s="48" t="str">
        <f>IF((SUMIFS('Refri-AC-Recargas'!$F$11:$F$22,'Refri-AC-Recargas'!$E$11:$E$22,#REF!))=0,"",(SUMIFS('Refri-AC-Recargas'!$F$11:$F$22,'Refri-AC-Recargas'!$E$11:$E$22,#REF!)))</f>
        <v/>
      </c>
      <c r="F103" s="48" t="str">
        <f>IFERROR((((VLOOKUP(#REF!,#REF!,2,FALSE))*#REF!))/1000,"")</f>
        <v/>
      </c>
      <c r="G103" t="str">
        <f>IFERROR(INDEX('Vehículos-Recargas'!$D$10:$D$24, MATCH(0, INDEX(COUNTIF($G$9:G102, 'Vehículos-Recargas'!$D$10:$D$24), 0, 0), 0)), "")</f>
        <v/>
      </c>
      <c r="H103" s="48" t="str">
        <f>IF((SUMIFS('Vehículos-Recargas'!$E$10:$E$24,'Vehículos-Recargas'!$D$10:$D$24,#REF!))=0,"",(SUMIFS('Vehículos-Recargas'!$E$10:$E$24,'Vehículos-Recargas'!$D$10:$D$24,#REF!)))</f>
        <v/>
      </c>
      <c r="J103" t="s">
        <v>86</v>
      </c>
      <c r="K103">
        <f>SUM(((IFERROR(VLOOKUP('Total de fugas por tipo de Gas'!$J103,'Total de fugas por tipo de Gas'!$A$10:$C$42,2,FALSE),0))),(IFERROR((VLOOKUP('Total de fugas por tipo de Gas'!$J103,'Total de fugas por tipo de Gas'!$D$10:$F$42,2,FALSE)),0)),((IFERROR(VLOOKUP('Total de fugas por tipo de Gas'!$J103,'Total de fugas por tipo de Gas'!$G$10:$I$42,2,FALSE),0))))</f>
        <v>0</v>
      </c>
    </row>
    <row r="104" spans="1:11" x14ac:dyDescent="0.2">
      <c r="A104" t="str">
        <f>IFERROR(INDEX('Recargas-Extintores'!$D$10:$D$24, MATCH(0, INDEX(COUNTIF($A$9:A103, 'Recargas-Extintores'!$D$10:$D$24), 0, 0), 0)), "")</f>
        <v/>
      </c>
      <c r="B104" s="8" t="str">
        <f>IF((SUMIFS('Recargas-Extintores'!$E$10:$E$24,'Recargas-Extintores'!$D$10:$D$24,#REF!))=0,"",(SUMIFS('Recargas-Extintores'!$E$10:$E$24,'Recargas-Extintores'!$D$10:$D$24,#REF!)))</f>
        <v/>
      </c>
      <c r="C104" s="8" t="str">
        <f>IFERROR((((VLOOKUP(#REF!,#REF!,2,FALSE))*#REF!))/1000,"")</f>
        <v/>
      </c>
      <c r="D104" t="str">
        <f>IFERROR(INDEX('Refri-AC-Recargas'!$E$11:$E$22, MATCH(0, INDEX(COUNTIF($D$9:D103, 'Refri-AC-Recargas'!$E$11:$E$22), 0, 0), 0)), "")</f>
        <v/>
      </c>
      <c r="E104" s="48" t="str">
        <f>IF((SUMIFS('Refri-AC-Recargas'!$F$11:$F$22,'Refri-AC-Recargas'!$E$11:$E$22,#REF!))=0,"",(SUMIFS('Refri-AC-Recargas'!$F$11:$F$22,'Refri-AC-Recargas'!$E$11:$E$22,#REF!)))</f>
        <v/>
      </c>
      <c r="F104" s="48" t="str">
        <f>IFERROR((((VLOOKUP(#REF!,#REF!,2,FALSE))*#REF!))/1000,"")</f>
        <v/>
      </c>
      <c r="G104" t="str">
        <f>IFERROR(INDEX('Vehículos-Recargas'!$D$10:$D$24, MATCH(0, INDEX(COUNTIF($G$9:G103, 'Vehículos-Recargas'!$D$10:$D$24), 0, 0), 0)), "")</f>
        <v/>
      </c>
      <c r="H104" s="48" t="str">
        <f>IF((SUMIFS('Vehículos-Recargas'!$E$10:$E$24,'Vehículos-Recargas'!$D$10:$D$24,#REF!))=0,"",(SUMIFS('Vehículos-Recargas'!$E$10:$E$24,'Vehículos-Recargas'!$D$10:$D$24,#REF!)))</f>
        <v/>
      </c>
      <c r="J104" t="s">
        <v>83</v>
      </c>
      <c r="K104">
        <f>SUM(((IFERROR(VLOOKUP('Total de fugas por tipo de Gas'!$J104,'Total de fugas por tipo de Gas'!$A$10:$C$42,2,FALSE),0))),(IFERROR((VLOOKUP('Total de fugas por tipo de Gas'!$J104,'Total de fugas por tipo de Gas'!$D$10:$F$42,2,FALSE)),0)),((IFERROR(VLOOKUP('Total de fugas por tipo de Gas'!$J104,'Total de fugas por tipo de Gas'!$G$10:$I$42,2,FALSE),0))))</f>
        <v>0</v>
      </c>
    </row>
    <row r="105" spans="1:11" x14ac:dyDescent="0.2">
      <c r="A105" t="str">
        <f>IFERROR(INDEX('Recargas-Extintores'!$D$10:$D$24, MATCH(0, INDEX(COUNTIF($A$9:A104, 'Recargas-Extintores'!$D$10:$D$24), 0, 0), 0)), "")</f>
        <v/>
      </c>
      <c r="B105" s="8" t="str">
        <f>IF((SUMIFS('Recargas-Extintores'!$E$10:$E$24,'Recargas-Extintores'!$D$10:$D$24,#REF!))=0,"",(SUMIFS('Recargas-Extintores'!$E$10:$E$24,'Recargas-Extintores'!$D$10:$D$24,#REF!)))</f>
        <v/>
      </c>
      <c r="C105" s="8" t="str">
        <f>IFERROR((((VLOOKUP(#REF!,#REF!,2,FALSE))*#REF!))/1000,"")</f>
        <v/>
      </c>
      <c r="D105" t="str">
        <f>IFERROR(INDEX('Refri-AC-Recargas'!$E$11:$E$22, MATCH(0, INDEX(COUNTIF($D$9:D104, 'Refri-AC-Recargas'!$E$11:$E$22), 0, 0), 0)), "")</f>
        <v/>
      </c>
      <c r="E105" s="48" t="str">
        <f>IF((SUMIFS('Refri-AC-Recargas'!$F$11:$F$22,'Refri-AC-Recargas'!$E$11:$E$22,#REF!))=0,"",(SUMIFS('Refri-AC-Recargas'!$F$11:$F$22,'Refri-AC-Recargas'!$E$11:$E$22,#REF!)))</f>
        <v/>
      </c>
      <c r="F105" s="48" t="str">
        <f>IFERROR((((VLOOKUP(#REF!,#REF!,2,FALSE))*#REF!))/1000,"")</f>
        <v/>
      </c>
      <c r="G105" t="str">
        <f>IFERROR(INDEX('Vehículos-Recargas'!$D$10:$D$24, MATCH(0, INDEX(COUNTIF($G$9:G104, 'Vehículos-Recargas'!$D$10:$D$24), 0, 0), 0)), "")</f>
        <v/>
      </c>
      <c r="H105" s="48" t="str">
        <f>IF((SUMIFS('Vehículos-Recargas'!$E$10:$E$24,'Vehículos-Recargas'!$D$10:$D$24,#REF!))=0,"",(SUMIFS('Vehículos-Recargas'!$E$10:$E$24,'Vehículos-Recargas'!$D$10:$D$24,#REF!)))</f>
        <v/>
      </c>
      <c r="J105" t="s">
        <v>88</v>
      </c>
      <c r="K105">
        <f>SUM(((IFERROR(VLOOKUP('Total de fugas por tipo de Gas'!$J105,'Total de fugas por tipo de Gas'!$A$10:$C$42,2,FALSE),0))),(IFERROR((VLOOKUP('Total de fugas por tipo de Gas'!$J105,'Total de fugas por tipo de Gas'!$D$10:$F$42,2,FALSE)),0)),((IFERROR(VLOOKUP('Total de fugas por tipo de Gas'!$J105,'Total de fugas por tipo de Gas'!$G$10:$I$42,2,FALSE),0))))</f>
        <v>0</v>
      </c>
    </row>
    <row r="106" spans="1:11" x14ac:dyDescent="0.2">
      <c r="A106" t="str">
        <f>IFERROR(INDEX('Recargas-Extintores'!$D$10:$D$24, MATCH(0, INDEX(COUNTIF($A$9:A105, 'Recargas-Extintores'!$D$10:$D$24), 0, 0), 0)), "")</f>
        <v/>
      </c>
      <c r="B106" s="8" t="str">
        <f>IF((SUMIFS('Recargas-Extintores'!$E$10:$E$24,'Recargas-Extintores'!$D$10:$D$24,#REF!))=0,"",(SUMIFS('Recargas-Extintores'!$E$10:$E$24,'Recargas-Extintores'!$D$10:$D$24,#REF!)))</f>
        <v/>
      </c>
      <c r="C106" s="8" t="str">
        <f>IFERROR((((VLOOKUP(#REF!,#REF!,2,FALSE))*#REF!))/1000,"")</f>
        <v/>
      </c>
      <c r="D106" t="str">
        <f>IFERROR(INDEX('Refri-AC-Recargas'!$E$11:$E$22, MATCH(0, INDEX(COUNTIF($D$9:D105, 'Refri-AC-Recargas'!$E$11:$E$22), 0, 0), 0)), "")</f>
        <v/>
      </c>
      <c r="E106" s="48" t="str">
        <f>IF((SUMIFS('Refri-AC-Recargas'!$F$11:$F$22,'Refri-AC-Recargas'!$E$11:$E$22,#REF!))=0,"",(SUMIFS('Refri-AC-Recargas'!$F$11:$F$22,'Refri-AC-Recargas'!$E$11:$E$22,#REF!)))</f>
        <v/>
      </c>
      <c r="F106" s="48" t="str">
        <f>IFERROR((((VLOOKUP(#REF!,#REF!,2,FALSE))*#REF!))/1000,"")</f>
        <v/>
      </c>
      <c r="G106" t="str">
        <f>IFERROR(INDEX('Vehículos-Recargas'!$D$10:$D$24, MATCH(0, INDEX(COUNTIF($G$9:G105, 'Vehículos-Recargas'!$D$10:$D$24), 0, 0), 0)), "")</f>
        <v/>
      </c>
      <c r="H106" s="48" t="str">
        <f>IF((SUMIFS('Vehículos-Recargas'!$E$10:$E$24,'Vehículos-Recargas'!$D$10:$D$24,#REF!))=0,"",(SUMIFS('Vehículos-Recargas'!$E$10:$E$24,'Vehículos-Recargas'!$D$10:$D$24,#REF!)))</f>
        <v/>
      </c>
      <c r="J106" t="s">
        <v>119</v>
      </c>
      <c r="K106">
        <f>SUM(((IFERROR(VLOOKUP('Total de fugas por tipo de Gas'!$J106,'Total de fugas por tipo de Gas'!$A$10:$C$42,2,FALSE),0))),(IFERROR((VLOOKUP('Total de fugas por tipo de Gas'!$J106,'Total de fugas por tipo de Gas'!$D$10:$F$42,2,FALSE)),0)),((IFERROR(VLOOKUP('Total de fugas por tipo de Gas'!$J106,'Total de fugas por tipo de Gas'!$G$10:$I$42,2,FALSE),0))))</f>
        <v>0</v>
      </c>
    </row>
    <row r="107" spans="1:11" x14ac:dyDescent="0.2">
      <c r="A107" t="str">
        <f>IFERROR(INDEX('Recargas-Extintores'!$D$10:$D$24, MATCH(0, INDEX(COUNTIF($A$9:A106, 'Recargas-Extintores'!$D$10:$D$24), 0, 0), 0)), "")</f>
        <v/>
      </c>
      <c r="B107" s="8" t="str">
        <f>IF((SUMIFS('Recargas-Extintores'!$E$10:$E$24,'Recargas-Extintores'!$D$10:$D$24,#REF!))=0,"",(SUMIFS('Recargas-Extintores'!$E$10:$E$24,'Recargas-Extintores'!$D$10:$D$24,#REF!)))</f>
        <v/>
      </c>
      <c r="C107" s="8" t="str">
        <f>IFERROR((((VLOOKUP(#REF!,#REF!,2,FALSE))*#REF!))/1000,"")</f>
        <v/>
      </c>
      <c r="D107" t="str">
        <f>IFERROR(INDEX('Refri-AC-Recargas'!$E$11:$E$22, MATCH(0, INDEX(COUNTIF($D$9:D106, 'Refri-AC-Recargas'!$E$11:$E$22), 0, 0), 0)), "")</f>
        <v/>
      </c>
      <c r="E107" s="48" t="str">
        <f>IF((SUMIFS('Refri-AC-Recargas'!$F$11:$F$22,'Refri-AC-Recargas'!$E$11:$E$22,#REF!))=0,"",(SUMIFS('Refri-AC-Recargas'!$F$11:$F$22,'Refri-AC-Recargas'!$E$11:$E$22,#REF!)))</f>
        <v/>
      </c>
      <c r="F107" s="48" t="str">
        <f>IFERROR((((VLOOKUP(#REF!,#REF!,2,FALSE))*#REF!))/1000,"")</f>
        <v/>
      </c>
      <c r="G107" t="str">
        <f>IFERROR(INDEX('Vehículos-Recargas'!$D$10:$D$24, MATCH(0, INDEX(COUNTIF($G$9:G106, 'Vehículos-Recargas'!$D$10:$D$24), 0, 0), 0)), "")</f>
        <v/>
      </c>
      <c r="H107" s="48" t="str">
        <f>IF((SUMIFS('Vehículos-Recargas'!$E$10:$E$24,'Vehículos-Recargas'!$D$10:$D$24,#REF!))=0,"",(SUMIFS('Vehículos-Recargas'!$E$10:$E$24,'Vehículos-Recargas'!$D$10:$D$24,#REF!)))</f>
        <v/>
      </c>
      <c r="J107" t="s">
        <v>127</v>
      </c>
      <c r="K107">
        <f>SUM(((IFERROR(VLOOKUP('Total de fugas por tipo de Gas'!$J107,'Total de fugas por tipo de Gas'!$A$10:$C$42,2,FALSE),0))),(IFERROR((VLOOKUP('Total de fugas por tipo de Gas'!$J107,'Total de fugas por tipo de Gas'!$D$10:$F$42,2,FALSE)),0)),((IFERROR(VLOOKUP('Total de fugas por tipo de Gas'!$J107,'Total de fugas por tipo de Gas'!$G$10:$I$42,2,FALSE),0))))</f>
        <v>0</v>
      </c>
    </row>
    <row r="108" spans="1:11" x14ac:dyDescent="0.2">
      <c r="A108" t="str">
        <f>IFERROR(INDEX('Recargas-Extintores'!$D$10:$D$24, MATCH(0, INDEX(COUNTIF($A$9:A107, 'Recargas-Extintores'!$D$10:$D$24), 0, 0), 0)), "")</f>
        <v/>
      </c>
      <c r="B108" s="8" t="str">
        <f>IF((SUMIFS('Recargas-Extintores'!$E$10:$E$24,'Recargas-Extintores'!$D$10:$D$24,#REF!))=0,"",(SUMIFS('Recargas-Extintores'!$E$10:$E$24,'Recargas-Extintores'!$D$10:$D$24,#REF!)))</f>
        <v/>
      </c>
      <c r="C108" s="8" t="str">
        <f>IFERROR((((VLOOKUP(#REF!,#REF!,2,FALSE))*#REF!))/1000,"")</f>
        <v/>
      </c>
      <c r="D108" t="str">
        <f>IFERROR(INDEX('Refri-AC-Recargas'!$E$11:$E$22, MATCH(0, INDEX(COUNTIF($D$9:D107, 'Refri-AC-Recargas'!$E$11:$E$22), 0, 0), 0)), "")</f>
        <v/>
      </c>
      <c r="E108" s="48" t="str">
        <f>IF((SUMIFS('Refri-AC-Recargas'!$F$11:$F$22,'Refri-AC-Recargas'!$E$11:$E$22,#REF!))=0,"",(SUMIFS('Refri-AC-Recargas'!$F$11:$F$22,'Refri-AC-Recargas'!$E$11:$E$22,#REF!)))</f>
        <v/>
      </c>
      <c r="F108" s="48" t="str">
        <f>IFERROR((((VLOOKUP(#REF!,#REF!,2,FALSE))*#REF!))/1000,"")</f>
        <v/>
      </c>
      <c r="G108" t="str">
        <f>IFERROR(INDEX('Vehículos-Recargas'!$D$10:$D$24, MATCH(0, INDEX(COUNTIF($G$9:G107, 'Vehículos-Recargas'!$D$10:$D$24), 0, 0), 0)), "")</f>
        <v/>
      </c>
      <c r="H108" s="48" t="str">
        <f>IF((SUMIFS('Vehículos-Recargas'!$E$10:$E$24,'Vehículos-Recargas'!$D$10:$D$24,#REF!))=0,"",(SUMIFS('Vehículos-Recargas'!$E$10:$E$24,'Vehículos-Recargas'!$D$10:$D$24,#REF!)))</f>
        <v/>
      </c>
      <c r="J108" t="s">
        <v>51</v>
      </c>
      <c r="K108">
        <f>SUM(((IFERROR(VLOOKUP('Total de fugas por tipo de Gas'!$J108,'Total de fugas por tipo de Gas'!$A$10:$C$42,2,FALSE),0))),(IFERROR((VLOOKUP('Total de fugas por tipo de Gas'!$J108,'Total de fugas por tipo de Gas'!$D$10:$F$42,2,FALSE)),0)),((IFERROR(VLOOKUP('Total de fugas por tipo de Gas'!$J108,'Total de fugas por tipo de Gas'!$G$10:$I$42,2,FALSE),0))))</f>
        <v>0</v>
      </c>
    </row>
    <row r="109" spans="1:11" x14ac:dyDescent="0.2">
      <c r="A109" t="str">
        <f>IFERROR(INDEX('Recargas-Extintores'!$D$10:$D$24, MATCH(0, INDEX(COUNTIF($A$9:A108, 'Recargas-Extintores'!$D$10:$D$24), 0, 0), 0)), "")</f>
        <v/>
      </c>
      <c r="B109" s="8" t="str">
        <f>IF((SUMIFS('Recargas-Extintores'!$E$10:$E$24,'Recargas-Extintores'!$D$10:$D$24,#REF!))=0,"",(SUMIFS('Recargas-Extintores'!$E$10:$E$24,'Recargas-Extintores'!$D$10:$D$24,#REF!)))</f>
        <v/>
      </c>
      <c r="C109" s="8" t="str">
        <f>IFERROR((((VLOOKUP(#REF!,#REF!,2,FALSE))*#REF!))/1000,"")</f>
        <v/>
      </c>
      <c r="D109" t="str">
        <f>IFERROR(INDEX('Refri-AC-Recargas'!$E$11:$E$22, MATCH(0, INDEX(COUNTIF($D$9:D108, 'Refri-AC-Recargas'!$E$11:$E$22), 0, 0), 0)), "")</f>
        <v/>
      </c>
      <c r="E109" s="48" t="str">
        <f>IF((SUMIFS('Refri-AC-Recargas'!$F$11:$F$22,'Refri-AC-Recargas'!$E$11:$E$22,#REF!))=0,"",(SUMIFS('Refri-AC-Recargas'!$F$11:$F$22,'Refri-AC-Recargas'!$E$11:$E$22,#REF!)))</f>
        <v/>
      </c>
      <c r="F109" s="48" t="str">
        <f>IFERROR((((VLOOKUP(#REF!,#REF!,2,FALSE))*#REF!))/1000,"")</f>
        <v/>
      </c>
      <c r="G109" t="str">
        <f>IFERROR(INDEX('Vehículos-Recargas'!$D$10:$D$24, MATCH(0, INDEX(COUNTIF($G$9:G108, 'Vehículos-Recargas'!$D$10:$D$24), 0, 0), 0)), "")</f>
        <v/>
      </c>
      <c r="H109" s="48" t="str">
        <f>IF((SUMIFS('Vehículos-Recargas'!$E$10:$E$24,'Vehículos-Recargas'!$D$10:$D$24,#REF!))=0,"",(SUMIFS('Vehículos-Recargas'!$E$10:$E$24,'Vehículos-Recargas'!$D$10:$D$24,#REF!)))</f>
        <v/>
      </c>
      <c r="J109" t="s">
        <v>129</v>
      </c>
      <c r="K109">
        <f>SUM(((IFERROR(VLOOKUP('Total de fugas por tipo de Gas'!$J109,'Total de fugas por tipo de Gas'!$A$10:$C$42,2,FALSE),0))),(IFERROR((VLOOKUP('Total de fugas por tipo de Gas'!$J109,'Total de fugas por tipo de Gas'!$D$10:$F$42,2,FALSE)),0)),((IFERROR(VLOOKUP('Total de fugas por tipo de Gas'!$J109,'Total de fugas por tipo de Gas'!$G$10:$I$42,2,FALSE),0))))</f>
        <v>0</v>
      </c>
    </row>
    <row r="110" spans="1:11" x14ac:dyDescent="0.2">
      <c r="A110" t="str">
        <f>IFERROR(INDEX('Recargas-Extintores'!$D$10:$D$24, MATCH(0, INDEX(COUNTIF($A$9:A109, 'Recargas-Extintores'!$D$10:$D$24), 0, 0), 0)), "")</f>
        <v/>
      </c>
      <c r="B110" s="8" t="str">
        <f>IF((SUMIFS('Recargas-Extintores'!$E$10:$E$24,'Recargas-Extintores'!$D$10:$D$24,#REF!))=0,"",(SUMIFS('Recargas-Extintores'!$E$10:$E$24,'Recargas-Extintores'!$D$10:$D$24,#REF!)))</f>
        <v/>
      </c>
      <c r="C110" s="8" t="str">
        <f>IFERROR((((VLOOKUP(#REF!,#REF!,2,FALSE))*#REF!))/1000,"")</f>
        <v/>
      </c>
      <c r="D110" t="str">
        <f>IFERROR(INDEX('Refri-AC-Recargas'!$E$11:$E$22, MATCH(0, INDEX(COUNTIF($D$9:D109, 'Refri-AC-Recargas'!$E$11:$E$22), 0, 0), 0)), "")</f>
        <v/>
      </c>
      <c r="E110" s="48" t="str">
        <f>IF((SUMIFS('Refri-AC-Recargas'!$F$11:$F$22,'Refri-AC-Recargas'!$E$11:$E$22,#REF!))=0,"",(SUMIFS('Refri-AC-Recargas'!$F$11:$F$22,'Refri-AC-Recargas'!$E$11:$E$22,#REF!)))</f>
        <v/>
      </c>
      <c r="F110" s="48" t="str">
        <f>IFERROR((((VLOOKUP(#REF!,#REF!,2,FALSE))*#REF!))/1000,"")</f>
        <v/>
      </c>
      <c r="G110" t="str">
        <f>IFERROR(INDEX('Vehículos-Recargas'!$D$10:$D$24, MATCH(0, INDEX(COUNTIF($G$9:G109, 'Vehículos-Recargas'!$D$10:$D$24), 0, 0), 0)), "")</f>
        <v/>
      </c>
      <c r="H110" s="48" t="str">
        <f>IF((SUMIFS('Vehículos-Recargas'!$E$10:$E$24,'Vehículos-Recargas'!$D$10:$D$24,#REF!))=0,"",(SUMIFS('Vehículos-Recargas'!$E$10:$E$24,'Vehículos-Recargas'!$D$10:$D$24,#REF!)))</f>
        <v/>
      </c>
      <c r="J110" t="s">
        <v>130</v>
      </c>
      <c r="K110">
        <f>SUM(((IFERROR(VLOOKUP('Total de fugas por tipo de Gas'!$J110,'Total de fugas por tipo de Gas'!$A$10:$C$42,2,FALSE),0))),(IFERROR((VLOOKUP('Total de fugas por tipo de Gas'!$J110,'Total de fugas por tipo de Gas'!$D$10:$F$42,2,FALSE)),0)),((IFERROR(VLOOKUP('Total de fugas por tipo de Gas'!$J110,'Total de fugas por tipo de Gas'!$G$10:$I$42,2,FALSE),0))))</f>
        <v>0</v>
      </c>
    </row>
    <row r="111" spans="1:11" x14ac:dyDescent="0.2">
      <c r="A111" t="str">
        <f>IFERROR(INDEX('Recargas-Extintores'!$D$10:$D$24, MATCH(0, INDEX(COUNTIF($A$9:A110, 'Recargas-Extintores'!$D$10:$D$24), 0, 0), 0)), "")</f>
        <v/>
      </c>
      <c r="B111" s="8" t="str">
        <f>IF((SUMIFS('Recargas-Extintores'!$E$10:$E$24,'Recargas-Extintores'!$D$10:$D$24,#REF!))=0,"",(SUMIFS('Recargas-Extintores'!$E$10:$E$24,'Recargas-Extintores'!$D$10:$D$24,#REF!)))</f>
        <v/>
      </c>
      <c r="C111" s="8" t="str">
        <f>IFERROR((((VLOOKUP(#REF!,#REF!,2,FALSE))*#REF!))/1000,"")</f>
        <v/>
      </c>
      <c r="D111" t="str">
        <f>IFERROR(INDEX('Refri-AC-Recargas'!$E$11:$E$22, MATCH(0, INDEX(COUNTIF($D$9:D110, 'Refri-AC-Recargas'!$E$11:$E$22), 0, 0), 0)), "")</f>
        <v/>
      </c>
      <c r="E111" s="48" t="str">
        <f>IF((SUMIFS('Refri-AC-Recargas'!$F$11:$F$22,'Refri-AC-Recargas'!$E$11:$E$22,#REF!))=0,"",(SUMIFS('Refri-AC-Recargas'!$F$11:$F$22,'Refri-AC-Recargas'!$E$11:$E$22,#REF!)))</f>
        <v/>
      </c>
      <c r="F111" s="48" t="str">
        <f>IFERROR((((VLOOKUP(#REF!,#REF!,2,FALSE))*#REF!))/1000,"")</f>
        <v/>
      </c>
      <c r="G111" t="str">
        <f>IFERROR(INDEX('Vehículos-Recargas'!$D$10:$D$24, MATCH(0, INDEX(COUNTIF($G$9:G110, 'Vehículos-Recargas'!$D$10:$D$24), 0, 0), 0)), "")</f>
        <v/>
      </c>
      <c r="H111" s="48" t="str">
        <f>IF((SUMIFS('Vehículos-Recargas'!$E$10:$E$24,'Vehículos-Recargas'!$D$10:$D$24,#REF!))=0,"",(SUMIFS('Vehículos-Recargas'!$E$10:$E$24,'Vehículos-Recargas'!$D$10:$D$24,#REF!)))</f>
        <v/>
      </c>
      <c r="J111" t="s">
        <v>126</v>
      </c>
      <c r="K111">
        <f>SUM(((IFERROR(VLOOKUP('Total de fugas por tipo de Gas'!$J111,'Total de fugas por tipo de Gas'!$A$10:$C$42,2,FALSE),0))),(IFERROR((VLOOKUP('Total de fugas por tipo de Gas'!$J111,'Total de fugas por tipo de Gas'!$D$10:$F$42,2,FALSE)),0)),((IFERROR(VLOOKUP('Total de fugas por tipo de Gas'!$J111,'Total de fugas por tipo de Gas'!$G$10:$I$42,2,FALSE),0))))</f>
        <v>0</v>
      </c>
    </row>
    <row r="112" spans="1:11" x14ac:dyDescent="0.2">
      <c r="A112" t="str">
        <f>IFERROR(INDEX('Recargas-Extintores'!$D$10:$D$24, MATCH(0, INDEX(COUNTIF($A$9:A111, 'Recargas-Extintores'!$D$10:$D$24), 0, 0), 0)), "")</f>
        <v/>
      </c>
      <c r="B112" s="8" t="str">
        <f>IF((SUMIFS('Recargas-Extintores'!$E$10:$E$24,'Recargas-Extintores'!$D$10:$D$24,#REF!))=0,"",(SUMIFS('Recargas-Extintores'!$E$10:$E$24,'Recargas-Extintores'!$D$10:$D$24,#REF!)))</f>
        <v/>
      </c>
      <c r="C112" s="8" t="str">
        <f>IFERROR((((VLOOKUP(#REF!,#REF!,2,FALSE))*#REF!))/1000,"")</f>
        <v/>
      </c>
      <c r="D112" t="str">
        <f>IFERROR(INDEX('Refri-AC-Recargas'!$E$11:$E$22, MATCH(0, INDEX(COUNTIF($D$9:D111, 'Refri-AC-Recargas'!$E$11:$E$22), 0, 0), 0)), "")</f>
        <v/>
      </c>
      <c r="E112" s="48" t="str">
        <f>IF((SUMIFS('Refri-AC-Recargas'!$F$11:$F$22,'Refri-AC-Recargas'!$E$11:$E$22,#REF!))=0,"",(SUMIFS('Refri-AC-Recargas'!$F$11:$F$22,'Refri-AC-Recargas'!$E$11:$E$22,#REF!)))</f>
        <v/>
      </c>
      <c r="F112" s="48" t="str">
        <f>IFERROR((((VLOOKUP(#REF!,#REF!,2,FALSE))*#REF!))/1000,"")</f>
        <v/>
      </c>
      <c r="G112" t="str">
        <f>IFERROR(INDEX('Vehículos-Recargas'!$D$10:$D$24, MATCH(0, INDEX(COUNTIF($G$9:G111, 'Vehículos-Recargas'!$D$10:$D$24), 0, 0), 0)), "")</f>
        <v/>
      </c>
      <c r="H112" s="48" t="str">
        <f>IF((SUMIFS('Vehículos-Recargas'!$E$10:$E$24,'Vehículos-Recargas'!$D$10:$D$24,#REF!))=0,"",(SUMIFS('Vehículos-Recargas'!$E$10:$E$24,'Vehículos-Recargas'!$D$10:$D$24,#REF!)))</f>
        <v/>
      </c>
      <c r="J112" t="s">
        <v>89</v>
      </c>
      <c r="K112">
        <f>SUM(((IFERROR(VLOOKUP('Total de fugas por tipo de Gas'!$J112,'Total de fugas por tipo de Gas'!$A$10:$C$42,2,FALSE),0))),(IFERROR((VLOOKUP('Total de fugas por tipo de Gas'!$J112,'Total de fugas por tipo de Gas'!$D$10:$F$42,2,FALSE)),0)),((IFERROR(VLOOKUP('Total de fugas por tipo de Gas'!$J112,'Total de fugas por tipo de Gas'!$G$10:$I$42,2,FALSE),0))))</f>
        <v>0</v>
      </c>
    </row>
    <row r="113" spans="1:11" x14ac:dyDescent="0.2">
      <c r="A113" t="str">
        <f>IFERROR(INDEX('Recargas-Extintores'!$D$10:$D$24, MATCH(0, INDEX(COUNTIF($A$9:A112, 'Recargas-Extintores'!$D$10:$D$24), 0, 0), 0)), "")</f>
        <v/>
      </c>
      <c r="B113" s="8" t="str">
        <f>IF((SUMIFS('Recargas-Extintores'!$E$10:$E$24,'Recargas-Extintores'!$D$10:$D$24,#REF!))=0,"",(SUMIFS('Recargas-Extintores'!$E$10:$E$24,'Recargas-Extintores'!$D$10:$D$24,#REF!)))</f>
        <v/>
      </c>
      <c r="C113" s="8" t="str">
        <f>IFERROR((((VLOOKUP(#REF!,#REF!,2,FALSE))*#REF!))/1000,"")</f>
        <v/>
      </c>
      <c r="D113" t="str">
        <f>IFERROR(INDEX('Refri-AC-Recargas'!$E$11:$E$22, MATCH(0, INDEX(COUNTIF($D$9:D112, 'Refri-AC-Recargas'!$E$11:$E$22), 0, 0), 0)), "")</f>
        <v/>
      </c>
      <c r="E113" s="48" t="str">
        <f>IF((SUMIFS('Refri-AC-Recargas'!$F$11:$F$22,'Refri-AC-Recargas'!$E$11:$E$22,#REF!))=0,"",(SUMIFS('Refri-AC-Recargas'!$F$11:$F$22,'Refri-AC-Recargas'!$E$11:$E$22,#REF!)))</f>
        <v/>
      </c>
      <c r="F113" s="48" t="str">
        <f>IFERROR((((VLOOKUP(#REF!,#REF!,2,FALSE))*#REF!))/1000,"")</f>
        <v/>
      </c>
      <c r="G113" t="str">
        <f>IFERROR(INDEX('Vehículos-Recargas'!$D$10:$D$24, MATCH(0, INDEX(COUNTIF($G$9:G112, 'Vehículos-Recargas'!$D$10:$D$24), 0, 0), 0)), "")</f>
        <v/>
      </c>
      <c r="H113" s="48" t="str">
        <f>IF((SUMIFS('Vehículos-Recargas'!$E$10:$E$24,'Vehículos-Recargas'!$D$10:$D$24,#REF!))=0,"",(SUMIFS('Vehículos-Recargas'!$E$10:$E$24,'Vehículos-Recargas'!$D$10:$D$24,#REF!)))</f>
        <v/>
      </c>
      <c r="J113" t="s">
        <v>80</v>
      </c>
      <c r="K113">
        <f>SUM(((IFERROR(VLOOKUP('Total de fugas por tipo de Gas'!$J113,'Total de fugas por tipo de Gas'!$A$10:$C$42,2,FALSE),0))),(IFERROR((VLOOKUP('Total de fugas por tipo de Gas'!$J113,'Total de fugas por tipo de Gas'!$D$10:$F$42,2,FALSE)),0)),((IFERROR(VLOOKUP('Total de fugas por tipo de Gas'!$J113,'Total de fugas por tipo de Gas'!$G$10:$I$42,2,FALSE),0))))</f>
        <v>0</v>
      </c>
    </row>
    <row r="114" spans="1:11" x14ac:dyDescent="0.2">
      <c r="A114" t="str">
        <f>IFERROR(INDEX('Recargas-Extintores'!$D$10:$D$24, MATCH(0, INDEX(COUNTIF($A$9:A41, 'Recargas-Extintores'!$D$10:$D$24), 0, 0), 0)), "")</f>
        <v/>
      </c>
      <c r="B114" s="8" t="str">
        <f>IF((SUMIFS('Recargas-Extintores'!$E$10:$E$24,'Recargas-Extintores'!$D$10:$D$24,#REF!))=0,"",(SUMIFS('Recargas-Extintores'!$E$10:$E$24,'Recargas-Extintores'!$D$10:$D$24,#REF!)))</f>
        <v/>
      </c>
      <c r="G114" t="str">
        <f>IFERROR(INDEX('Vehículos-Recargas'!$D$10:$D$24, MATCH(0, INDEX(COUNTIF($G$9:G42, 'Vehículos-Recargas'!$D$10:$D$24), 0, 0), 0)), "")</f>
        <v/>
      </c>
      <c r="H114" s="48" t="str">
        <f>IF((SUMIFS('Vehículos-Recargas'!$E$10:$E$24,'Vehículos-Recargas'!$D$10:$D$24,#REF!))=0,"",(SUMIFS('Vehículos-Recargas'!$E$10:$E$24,'Vehículos-Recargas'!$D$10:$D$24,#REF!)))</f>
        <v/>
      </c>
    </row>
    <row r="115" spans="1:11" x14ac:dyDescent="0.2">
      <c r="A115" t="str">
        <f>IFERROR(INDEX('Recargas-Extintores'!$D$10:$D$24, MATCH(0, INDEX(COUNTIF($A$9:A114, 'Recargas-Extintores'!$D$10:$D$24), 0, 0), 0)), "")</f>
        <v/>
      </c>
      <c r="B115" s="8" t="str">
        <f>IF((SUMIFS('Recargas-Extintores'!$E$10:$E$24,'Recargas-Extintores'!$D$10:$D$24,#REF!))=0,"",(SUMIFS('Recargas-Extintores'!$E$10:$E$24,'Recargas-Extintores'!$D$10:$D$24,#REF!)))</f>
        <v/>
      </c>
      <c r="G115" t="str">
        <f>IFERROR(INDEX('Vehículos-Recargas'!$D$10:$D$24, MATCH(0, INDEX(COUNTIF($G$9:G114, 'Vehículos-Recargas'!$D$10:$D$24), 0, 0), 0)), "")</f>
        <v/>
      </c>
      <c r="H115" s="48" t="str">
        <f>IF((SUMIFS('Vehículos-Recargas'!$E$10:$E$24,'Vehículos-Recargas'!$D$10:$D$24,#REF!))=0,"",(SUMIFS('Vehículos-Recargas'!$E$10:$E$24,'Vehículos-Recargas'!$D$10:$D$24,#REF!)))</f>
        <v/>
      </c>
    </row>
    <row r="116" spans="1:11" x14ac:dyDescent="0.2">
      <c r="A116" t="str">
        <f>IFERROR(INDEX('Recargas-Extintores'!$D$10:$D$24, MATCH(0, INDEX(COUNTIF($A$9:A115, 'Recargas-Extintores'!$D$10:$D$24), 0, 0), 0)), "")</f>
        <v/>
      </c>
      <c r="B116" s="8" t="str">
        <f>IF((SUMIFS('Recargas-Extintores'!$E$10:$E$24,'Recargas-Extintores'!$D$10:$D$24,#REF!))=0,"",(SUMIFS('Recargas-Extintores'!$E$10:$E$24,'Recargas-Extintores'!$D$10:$D$24,#REF!)))</f>
        <v/>
      </c>
    </row>
    <row r="117" spans="1:11" x14ac:dyDescent="0.2">
      <c r="A117" t="str">
        <f>IFERROR(INDEX('Recargas-Extintores'!$D$10:$D$24, MATCH(0, INDEX(COUNTIF($A$9:A116, 'Recargas-Extintores'!$D$10:$D$24), 0, 0), 0)), "")</f>
        <v/>
      </c>
      <c r="B117" s="8" t="str">
        <f>IF((SUMIFS('Recargas-Extintores'!$E$10:$E$24,'Recargas-Extintores'!$D$10:$D$24,#REF!))=0,"",(SUMIFS('Recargas-Extintores'!$E$10:$E$24,'Recargas-Extintores'!$D$10:$D$24,#REF!)))</f>
        <v/>
      </c>
    </row>
    <row r="118" spans="1:11" x14ac:dyDescent="0.2">
      <c r="A118" t="str">
        <f>IFERROR(INDEX('Recargas-Extintores'!$D$10:$D$24, MATCH(0, INDEX(COUNTIF($A$9:A117, 'Recargas-Extintores'!$D$10:$D$24), 0, 0), 0)), "")</f>
        <v/>
      </c>
      <c r="B118" s="8" t="str">
        <f>IF((SUMIFS('Recargas-Extintores'!$E$10:$E$24,'Recargas-Extintores'!$D$10:$D$24,#REF!))=0,"",(SUMIFS('Recargas-Extintores'!$E$10:$E$24,'Recargas-Extintores'!$D$10:$D$24,#REF!)))</f>
        <v/>
      </c>
    </row>
    <row r="119" spans="1:11" x14ac:dyDescent="0.2">
      <c r="A119" t="str">
        <f>IFERROR(INDEX('Recargas-Extintores'!$D$10:$D$24, MATCH(0, INDEX(COUNTIF($A$9:A118, 'Recargas-Extintores'!$D$10:$D$24), 0, 0), 0)), "")</f>
        <v/>
      </c>
      <c r="B119" s="8" t="str">
        <f>IF((SUMIFS('Recargas-Extintores'!$E$10:$E$24,'Recargas-Extintores'!$D$10:$D$24,#REF!))=0,"",(SUMIFS('Recargas-Extintores'!$E$10:$E$24,'Recargas-Extintores'!$D$10:$D$24,#REF!)))</f>
        <v/>
      </c>
    </row>
    <row r="120" spans="1:11" x14ac:dyDescent="0.2">
      <c r="A120" t="str">
        <f>IFERROR(INDEX('Recargas-Extintores'!$D$10:$D$24, MATCH(0, INDEX(COUNTIF($A$9:A119, 'Recargas-Extintores'!$D$10:$D$24), 0, 0), 0)), "")</f>
        <v/>
      </c>
      <c r="B120" s="8" t="str">
        <f>IF((SUMIFS('Recargas-Extintores'!$E$10:$E$24,'Recargas-Extintores'!$D$10:$D$24,#REF!))=0,"",(SUMIFS('Recargas-Extintores'!$E$10:$E$24,'Recargas-Extintores'!$D$10:$D$24,#REF!)))</f>
        <v/>
      </c>
    </row>
    <row r="121" spans="1:11" x14ac:dyDescent="0.2">
      <c r="A121" t="str">
        <f>IFERROR(INDEX('Recargas-Extintores'!$D$10:$D$24, MATCH(0, INDEX(COUNTIF($A$9:A120, 'Recargas-Extintores'!$D$10:$D$24), 0, 0), 0)), "")</f>
        <v/>
      </c>
      <c r="B121" s="8" t="str">
        <f>IF((SUMIFS('Recargas-Extintores'!$E$10:$E$24,'Recargas-Extintores'!$D$10:$D$24,#REF!))=0,"",(SUMIFS('Recargas-Extintores'!$E$10:$E$24,'Recargas-Extintores'!$D$10:$D$24,#REF!)))</f>
        <v/>
      </c>
    </row>
    <row r="122" spans="1:11" x14ac:dyDescent="0.2">
      <c r="A122" t="str">
        <f>IFERROR(INDEX('Recargas-Extintores'!$D$10:$D$24, MATCH(0, INDEX(COUNTIF($A$9:A121, 'Recargas-Extintores'!$D$10:$D$24), 0, 0), 0)), "")</f>
        <v/>
      </c>
      <c r="B122" s="8" t="str">
        <f>IF((SUMIFS('Recargas-Extintores'!$E$10:$E$24,'Recargas-Extintores'!$D$10:$D$24,#REF!))=0,"",(SUMIFS('Recargas-Extintores'!$E$10:$E$24,'Recargas-Extintores'!$D$10:$D$24,#REF!)))</f>
        <v/>
      </c>
    </row>
    <row r="123" spans="1:11" x14ac:dyDescent="0.2">
      <c r="A123" t="str">
        <f>IFERROR(INDEX('Recargas-Extintores'!$D$10:$D$24, MATCH(0, INDEX(COUNTIF($A$9:A122, 'Recargas-Extintores'!$D$10:$D$24), 0, 0), 0)), "")</f>
        <v/>
      </c>
      <c r="B123" s="8" t="str">
        <f>IF((SUMIFS('Recargas-Extintores'!$E$10:$E$24,'Recargas-Extintores'!$D$10:$D$24,#REF!))=0,"",(SUMIFS('Recargas-Extintores'!$E$10:$E$24,'Recargas-Extintores'!$D$10:$D$24,#REF!)))</f>
        <v/>
      </c>
    </row>
    <row r="124" spans="1:11" x14ac:dyDescent="0.2">
      <c r="A124" t="str">
        <f>IFERROR(INDEX('Recargas-Extintores'!$D$10:$D$24, MATCH(0, INDEX(COUNTIF($A$9:A41, 'Recargas-Extintores'!$D$10:$D$24), 0, 0), 0)), "")</f>
        <v/>
      </c>
      <c r="B124" s="8" t="str">
        <f>IF((SUMIFS('Recargas-Extintores'!$E$10:$E$24,'Recargas-Extintores'!$D$10:$D$24,#REF!))=0,"",(SUMIFS('Recargas-Extintores'!$E$10:$E$24,'Recargas-Extintores'!$D$10:$D$24,#REF!)))</f>
        <v/>
      </c>
    </row>
  </sheetData>
  <sheetProtection sheet="1" scenarios="1" pivotTables="0"/>
  <dataConsolidate link="1">
    <dataRefs count="3">
      <dataRef ref="A7:B73" sheet="Total de fugas por tipo de Gas"/>
      <dataRef ref="C7:D73" sheet="Total de fugas por tipo de Gas"/>
      <dataRef ref="E7:F73" sheet="Total de fugas por tipo de Gas"/>
    </dataRefs>
  </dataConsolidate>
  <mergeCells count="5">
    <mergeCell ref="B1:B2"/>
    <mergeCell ref="A8:B8"/>
    <mergeCell ref="D8:E8"/>
    <mergeCell ref="A4:O5"/>
    <mergeCell ref="G8:I8"/>
  </mergeCells>
  <hyperlinks>
    <hyperlink ref="B1" location="MENU!A1" display="Regresar"/>
    <hyperlink ref="M8" location="'Grafico Fugas'!A1" display="Grafico"/>
  </hyperlinks>
  <pageMargins left="0.7" right="0.7" top="0.75" bottom="0.75" header="0.3" footer="0.3"/>
  <pageSetup orientation="portrait" r:id="rId1"/>
  <ignoredErrors>
    <ignoredError sqref="D10" calculatedColumn="1"/>
  </ignoredErrors>
  <drawing r:id="rId2"/>
  <tableParts count="4">
    <tablePart r:id="rId3"/>
    <tablePart r:id="rId4"/>
    <tablePart r:id="rId5"/>
    <tablePart r:id="rId6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"/>
  <sheetViews>
    <sheetView showGridLines="0" showRowColHeaders="0" workbookViewId="0">
      <selection activeCell="B1" sqref="B1:B2"/>
    </sheetView>
  </sheetViews>
  <sheetFormatPr baseColWidth="10" defaultRowHeight="12.75" x14ac:dyDescent="0.2"/>
  <cols>
    <col min="1" max="1" width="14.140625" bestFit="1" customWidth="1"/>
    <col min="2" max="2" width="23" bestFit="1" customWidth="1"/>
  </cols>
  <sheetData>
    <row r="1" spans="1:13" x14ac:dyDescent="0.2">
      <c r="B1" s="170" t="s">
        <v>147</v>
      </c>
    </row>
    <row r="2" spans="1:13" x14ac:dyDescent="0.2">
      <c r="B2" s="170"/>
    </row>
    <row r="3" spans="1:13" x14ac:dyDescent="0.2">
      <c r="B3" s="8"/>
    </row>
    <row r="4" spans="1:13" x14ac:dyDescent="0.2">
      <c r="A4" s="183" t="s">
        <v>238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</row>
    <row r="5" spans="1:13" x14ac:dyDescent="0.2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</row>
    <row r="6" spans="1:13" x14ac:dyDescent="0.2">
      <c r="A6" s="142" t="s">
        <v>237</v>
      </c>
    </row>
    <row r="8" spans="1:13" ht="15" x14ac:dyDescent="0.25">
      <c r="A8" s="188" t="s">
        <v>166</v>
      </c>
      <c r="B8" s="188"/>
    </row>
    <row r="10" spans="1:13" x14ac:dyDescent="0.2">
      <c r="A10" s="141" t="s">
        <v>157</v>
      </c>
      <c r="B10" s="142" t="s">
        <v>165</v>
      </c>
    </row>
    <row r="11" spans="1:13" x14ac:dyDescent="0.2">
      <c r="A11" s="143" t="s">
        <v>164</v>
      </c>
      <c r="B11" s="144"/>
    </row>
  </sheetData>
  <mergeCells count="3">
    <mergeCell ref="A8:B8"/>
    <mergeCell ref="B1:B2"/>
    <mergeCell ref="A4:M5"/>
  </mergeCells>
  <hyperlinks>
    <hyperlink ref="B1" location="MENU!A1" display="Regresar"/>
  </hyperlinks>
  <pageMargins left="0.7" right="0.7" top="0.75" bottom="0.75" header="0.3" footer="0.3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108"/>
  <sheetViews>
    <sheetView showGridLines="0" showRowColHeaders="0" workbookViewId="0">
      <selection activeCell="A43" sqref="A43"/>
    </sheetView>
  </sheetViews>
  <sheetFormatPr baseColWidth="10" defaultRowHeight="12.75" x14ac:dyDescent="0.2"/>
  <cols>
    <col min="1" max="1" width="25" style="1" customWidth="1"/>
    <col min="2" max="2" width="43.85546875" style="1" customWidth="1"/>
    <col min="3" max="3" width="11.42578125" style="1"/>
    <col min="4" max="4" width="27.85546875" style="1" bestFit="1" customWidth="1"/>
    <col min="5" max="5" width="23" style="1" customWidth="1"/>
    <col min="6" max="16384" width="11.42578125" style="1"/>
  </cols>
  <sheetData>
    <row r="1" spans="1:7" ht="15.75" x14ac:dyDescent="0.25">
      <c r="A1" s="57" t="s">
        <v>177</v>
      </c>
    </row>
    <row r="3" spans="1:7" x14ac:dyDescent="0.2">
      <c r="A3" s="61" t="s">
        <v>178</v>
      </c>
      <c r="B3" s="62" t="s">
        <v>179</v>
      </c>
      <c r="D3"/>
      <c r="E3"/>
      <c r="F3"/>
      <c r="G3"/>
    </row>
    <row r="4" spans="1:7" x14ac:dyDescent="0.2">
      <c r="A4" s="63" t="s">
        <v>39</v>
      </c>
      <c r="B4" s="64">
        <v>1</v>
      </c>
      <c r="D4"/>
      <c r="E4"/>
      <c r="F4"/>
      <c r="G4"/>
    </row>
    <row r="5" spans="1:7" x14ac:dyDescent="0.2">
      <c r="A5" s="63" t="s">
        <v>142</v>
      </c>
      <c r="B5" s="65">
        <v>1300</v>
      </c>
      <c r="D5"/>
      <c r="E5"/>
      <c r="F5"/>
      <c r="G5"/>
    </row>
    <row r="6" spans="1:7" x14ac:dyDescent="0.2">
      <c r="A6" s="63" t="s">
        <v>52</v>
      </c>
      <c r="B6" s="65" t="s">
        <v>180</v>
      </c>
      <c r="D6"/>
      <c r="E6"/>
      <c r="F6"/>
      <c r="G6"/>
    </row>
    <row r="7" spans="1:7" x14ac:dyDescent="0.2">
      <c r="A7" s="66" t="s">
        <v>143</v>
      </c>
      <c r="B7" s="67">
        <v>1810</v>
      </c>
    </row>
    <row r="8" spans="1:7" x14ac:dyDescent="0.2">
      <c r="A8" s="66" t="s">
        <v>128</v>
      </c>
      <c r="B8" s="67">
        <v>1E-3</v>
      </c>
    </row>
    <row r="9" spans="1:7" x14ac:dyDescent="0.2">
      <c r="A9" s="66" t="s">
        <v>131</v>
      </c>
      <c r="B9" s="67">
        <v>3260</v>
      </c>
    </row>
    <row r="10" spans="1:7" x14ac:dyDescent="0.2">
      <c r="A10" s="66" t="s">
        <v>139</v>
      </c>
      <c r="B10" s="67">
        <v>1943</v>
      </c>
    </row>
    <row r="11" spans="1:7" x14ac:dyDescent="0.2">
      <c r="A11" s="66" t="s">
        <v>132</v>
      </c>
      <c r="B11" s="67">
        <v>1770</v>
      </c>
    </row>
    <row r="12" spans="1:7" x14ac:dyDescent="0.2">
      <c r="A12" s="66" t="s">
        <v>133</v>
      </c>
      <c r="B12" s="67">
        <v>1526</v>
      </c>
    </row>
    <row r="13" spans="1:7" x14ac:dyDescent="0.2">
      <c r="A13" s="66" t="s">
        <v>134</v>
      </c>
      <c r="B13" s="67">
        <v>1555</v>
      </c>
    </row>
    <row r="14" spans="1:7" x14ac:dyDescent="0.2">
      <c r="A14" s="66" t="s">
        <v>135</v>
      </c>
      <c r="B14" s="67">
        <v>2795</v>
      </c>
    </row>
    <row r="15" spans="1:7" x14ac:dyDescent="0.2">
      <c r="A15" s="66" t="s">
        <v>140</v>
      </c>
      <c r="B15" s="67">
        <v>1585</v>
      </c>
    </row>
    <row r="16" spans="1:7" x14ac:dyDescent="0.2">
      <c r="A16" s="66" t="s">
        <v>136</v>
      </c>
      <c r="B16" s="67">
        <v>1724.9999999999998</v>
      </c>
    </row>
    <row r="17" spans="1:4" x14ac:dyDescent="0.2">
      <c r="A17" s="66" t="s">
        <v>141</v>
      </c>
      <c r="B17" s="67">
        <v>4657</v>
      </c>
    </row>
    <row r="18" spans="1:4" x14ac:dyDescent="0.2">
      <c r="A18" s="66" t="s">
        <v>137</v>
      </c>
      <c r="B18" s="67">
        <v>3300.0000000000005</v>
      </c>
    </row>
    <row r="19" spans="1:4" x14ac:dyDescent="0.2">
      <c r="A19" s="66" t="s">
        <v>138</v>
      </c>
      <c r="B19" s="67">
        <v>10350</v>
      </c>
    </row>
    <row r="20" spans="1:4" ht="25.5" x14ac:dyDescent="0.2">
      <c r="A20" s="63" t="s">
        <v>42</v>
      </c>
      <c r="B20" s="65" t="s">
        <v>181</v>
      </c>
    </row>
    <row r="21" spans="1:4" x14ac:dyDescent="0.2">
      <c r="A21" s="63" t="s">
        <v>45</v>
      </c>
      <c r="B21" s="65">
        <v>6130</v>
      </c>
    </row>
    <row r="22" spans="1:4" x14ac:dyDescent="0.2">
      <c r="A22" s="63" t="s">
        <v>46</v>
      </c>
      <c r="B22" s="65">
        <v>10000</v>
      </c>
    </row>
    <row r="23" spans="1:4" x14ac:dyDescent="0.2">
      <c r="A23" s="63" t="s">
        <v>47</v>
      </c>
      <c r="B23" s="65">
        <v>7370</v>
      </c>
    </row>
    <row r="24" spans="1:4" ht="25.5" x14ac:dyDescent="0.2">
      <c r="A24" s="63" t="s">
        <v>43</v>
      </c>
      <c r="B24" s="65">
        <v>10900</v>
      </c>
    </row>
    <row r="25" spans="1:4" x14ac:dyDescent="0.2">
      <c r="A25" s="63" t="s">
        <v>44</v>
      </c>
      <c r="B25" s="65">
        <v>14400</v>
      </c>
    </row>
    <row r="26" spans="1:4" x14ac:dyDescent="0.2">
      <c r="A26" s="63" t="s">
        <v>121</v>
      </c>
      <c r="B26" s="65" t="s">
        <v>182</v>
      </c>
    </row>
    <row r="27" spans="1:4" x14ac:dyDescent="0.2">
      <c r="A27" s="63" t="s">
        <v>122</v>
      </c>
      <c r="B27" s="65">
        <v>8.6999999999999993</v>
      </c>
    </row>
    <row r="28" spans="1:4" x14ac:dyDescent="0.2">
      <c r="A28" s="63" t="s">
        <v>123</v>
      </c>
      <c r="B28" s="65" t="s">
        <v>183</v>
      </c>
    </row>
    <row r="29" spans="1:4" x14ac:dyDescent="0.2">
      <c r="A29" s="63" t="s">
        <v>124</v>
      </c>
      <c r="B29" s="65">
        <v>1.54</v>
      </c>
    </row>
    <row r="30" spans="1:4" x14ac:dyDescent="0.2">
      <c r="A30" s="66" t="s">
        <v>120</v>
      </c>
      <c r="B30" s="67" t="s">
        <v>184</v>
      </c>
    </row>
    <row r="31" spans="1:4" ht="12.75" customHeight="1" x14ac:dyDescent="0.2">
      <c r="A31" s="66" t="s">
        <v>125</v>
      </c>
      <c r="B31" s="67" t="s">
        <v>185</v>
      </c>
      <c r="C31" s="58"/>
      <c r="D31" s="58"/>
    </row>
    <row r="32" spans="1:4" x14ac:dyDescent="0.2">
      <c r="A32" s="66" t="s">
        <v>49</v>
      </c>
      <c r="B32" s="67">
        <v>1890</v>
      </c>
    </row>
    <row r="33" spans="1:2" x14ac:dyDescent="0.2">
      <c r="A33" s="66" t="s">
        <v>48</v>
      </c>
      <c r="B33" s="67">
        <v>7140</v>
      </c>
    </row>
    <row r="34" spans="1:2" x14ac:dyDescent="0.2">
      <c r="A34" s="66" t="s">
        <v>50</v>
      </c>
      <c r="B34" s="67">
        <v>1640</v>
      </c>
    </row>
    <row r="35" spans="1:2" x14ac:dyDescent="0.2">
      <c r="A35" s="66" t="s">
        <v>55</v>
      </c>
      <c r="B35" s="67" t="s">
        <v>186</v>
      </c>
    </row>
    <row r="36" spans="1:2" x14ac:dyDescent="0.2">
      <c r="A36" s="66" t="s">
        <v>56</v>
      </c>
      <c r="B36" s="67" t="s">
        <v>187</v>
      </c>
    </row>
    <row r="37" spans="1:2" x14ac:dyDescent="0.2">
      <c r="A37" s="66" t="s">
        <v>57</v>
      </c>
      <c r="B37" s="67" t="s">
        <v>188</v>
      </c>
    </row>
    <row r="38" spans="1:2" x14ac:dyDescent="0.2">
      <c r="A38" s="66" t="s">
        <v>58</v>
      </c>
      <c r="B38" s="67">
        <v>2310</v>
      </c>
    </row>
    <row r="39" spans="1:2" x14ac:dyDescent="0.2">
      <c r="A39" s="66" t="s">
        <v>54</v>
      </c>
      <c r="B39" s="67" t="s">
        <v>189</v>
      </c>
    </row>
    <row r="40" spans="1:2" x14ac:dyDescent="0.2">
      <c r="A40" s="66" t="s">
        <v>59</v>
      </c>
      <c r="B40" s="67" t="s">
        <v>190</v>
      </c>
    </row>
    <row r="41" spans="1:2" x14ac:dyDescent="0.2">
      <c r="A41" s="66" t="s">
        <v>60</v>
      </c>
      <c r="B41" s="67" t="s">
        <v>191</v>
      </c>
    </row>
    <row r="42" spans="1:2" x14ac:dyDescent="0.2">
      <c r="A42" s="66" t="s">
        <v>94</v>
      </c>
      <c r="B42" s="67" t="s">
        <v>192</v>
      </c>
    </row>
    <row r="43" spans="1:2" x14ac:dyDescent="0.2">
      <c r="A43" s="66" t="s">
        <v>79</v>
      </c>
      <c r="B43" s="67">
        <v>23900</v>
      </c>
    </row>
    <row r="44" spans="1:2" x14ac:dyDescent="0.2">
      <c r="A44" s="66" t="s">
        <v>64</v>
      </c>
      <c r="B44" s="67">
        <v>2800</v>
      </c>
    </row>
    <row r="45" spans="1:2" x14ac:dyDescent="0.2">
      <c r="A45" s="66" t="s">
        <v>65</v>
      </c>
      <c r="B45" s="67" t="s">
        <v>193</v>
      </c>
    </row>
    <row r="46" spans="1:2" x14ac:dyDescent="0.2">
      <c r="A46" s="66" t="s">
        <v>66</v>
      </c>
      <c r="B46" s="67" t="s">
        <v>194</v>
      </c>
    </row>
    <row r="47" spans="1:2" x14ac:dyDescent="0.2">
      <c r="A47" s="66" t="s">
        <v>67</v>
      </c>
      <c r="B47" s="67">
        <v>3800</v>
      </c>
    </row>
    <row r="48" spans="1:2" x14ac:dyDescent="0.2">
      <c r="A48" s="66" t="s">
        <v>68</v>
      </c>
      <c r="B48" s="67" t="s">
        <v>195</v>
      </c>
    </row>
    <row r="49" spans="1:2" x14ac:dyDescent="0.2">
      <c r="A49" s="66" t="s">
        <v>69</v>
      </c>
      <c r="B49" s="67" t="s">
        <v>196</v>
      </c>
    </row>
    <row r="50" spans="1:2" x14ac:dyDescent="0.2">
      <c r="A50" s="66" t="s">
        <v>70</v>
      </c>
      <c r="B50" s="67">
        <v>12</v>
      </c>
    </row>
    <row r="51" spans="1:2" x14ac:dyDescent="0.2">
      <c r="A51" s="66" t="s">
        <v>71</v>
      </c>
      <c r="B51" s="67">
        <v>2900</v>
      </c>
    </row>
    <row r="52" spans="1:2" x14ac:dyDescent="0.2">
      <c r="A52" s="66" t="s">
        <v>61</v>
      </c>
      <c r="B52" s="67">
        <v>11700</v>
      </c>
    </row>
    <row r="53" spans="1:2" x14ac:dyDescent="0.2">
      <c r="A53" s="66" t="s">
        <v>72</v>
      </c>
      <c r="B53" s="67">
        <v>1340</v>
      </c>
    </row>
    <row r="54" spans="1:2" x14ac:dyDescent="0.2">
      <c r="A54" s="66" t="s">
        <v>73</v>
      </c>
      <c r="B54" s="67">
        <v>1370</v>
      </c>
    </row>
    <row r="55" spans="1:2" x14ac:dyDescent="0.2">
      <c r="A55" s="66" t="s">
        <v>74</v>
      </c>
      <c r="B55" s="67">
        <v>6300</v>
      </c>
    </row>
    <row r="56" spans="1:2" x14ac:dyDescent="0.2">
      <c r="A56" s="66" t="s">
        <v>75</v>
      </c>
      <c r="B56" s="67" t="s">
        <v>197</v>
      </c>
    </row>
    <row r="57" spans="1:2" x14ac:dyDescent="0.2">
      <c r="A57" s="66" t="s">
        <v>76</v>
      </c>
      <c r="B57" s="67">
        <v>1030</v>
      </c>
    </row>
    <row r="58" spans="1:2" x14ac:dyDescent="0.2">
      <c r="A58" s="66" t="s">
        <v>62</v>
      </c>
      <c r="B58" s="67" t="s">
        <v>198</v>
      </c>
    </row>
    <row r="59" spans="1:2" x14ac:dyDescent="0.2">
      <c r="A59" s="66" t="s">
        <v>77</v>
      </c>
      <c r="B59" s="67" t="s">
        <v>199</v>
      </c>
    </row>
    <row r="60" spans="1:2" x14ac:dyDescent="0.2">
      <c r="A60" s="66" t="s">
        <v>63</v>
      </c>
      <c r="B60" s="67" t="s">
        <v>200</v>
      </c>
    </row>
    <row r="61" spans="1:2" x14ac:dyDescent="0.2">
      <c r="A61" s="66" t="s">
        <v>78</v>
      </c>
      <c r="B61" s="67">
        <v>1300</v>
      </c>
    </row>
    <row r="62" spans="1:2" x14ac:dyDescent="0.2">
      <c r="A62" s="66" t="s">
        <v>110</v>
      </c>
      <c r="B62" s="67" t="s">
        <v>201</v>
      </c>
    </row>
    <row r="63" spans="1:2" x14ac:dyDescent="0.2">
      <c r="A63" s="66" t="s">
        <v>117</v>
      </c>
      <c r="B63" s="67" t="s">
        <v>201</v>
      </c>
    </row>
    <row r="64" spans="1:2" x14ac:dyDescent="0.2">
      <c r="A64" s="66" t="s">
        <v>91</v>
      </c>
      <c r="B64" s="67">
        <v>14900</v>
      </c>
    </row>
    <row r="65" spans="1:2" x14ac:dyDescent="0.2">
      <c r="A65" s="66" t="s">
        <v>92</v>
      </c>
      <c r="B65" s="67">
        <v>6320</v>
      </c>
    </row>
    <row r="66" spans="1:2" x14ac:dyDescent="0.2">
      <c r="A66" s="66" t="s">
        <v>93</v>
      </c>
      <c r="B66" s="67" t="s">
        <v>202</v>
      </c>
    </row>
    <row r="67" spans="1:2" x14ac:dyDescent="0.2">
      <c r="A67" s="66" t="s">
        <v>106</v>
      </c>
      <c r="B67" s="67">
        <v>1540</v>
      </c>
    </row>
    <row r="68" spans="1:2" x14ac:dyDescent="0.2">
      <c r="A68" s="66" t="s">
        <v>104</v>
      </c>
      <c r="B68" s="67">
        <v>2800</v>
      </c>
    </row>
    <row r="69" spans="1:2" x14ac:dyDescent="0.2">
      <c r="A69" s="66" t="s">
        <v>107</v>
      </c>
      <c r="B69" s="67" t="s">
        <v>203</v>
      </c>
    </row>
    <row r="70" spans="1:2" x14ac:dyDescent="0.2">
      <c r="A70" s="66" t="s">
        <v>108</v>
      </c>
      <c r="B70" s="67" t="s">
        <v>204</v>
      </c>
    </row>
    <row r="71" spans="1:2" x14ac:dyDescent="0.2">
      <c r="A71" s="66" t="s">
        <v>95</v>
      </c>
      <c r="B71" s="67" t="s">
        <v>205</v>
      </c>
    </row>
    <row r="72" spans="1:2" x14ac:dyDescent="0.2">
      <c r="A72" s="66" t="s">
        <v>109</v>
      </c>
      <c r="B72" s="67" t="s">
        <v>206</v>
      </c>
    </row>
    <row r="73" spans="1:2" x14ac:dyDescent="0.2">
      <c r="A73" s="66" t="s">
        <v>96</v>
      </c>
      <c r="B73" s="67" t="s">
        <v>207</v>
      </c>
    </row>
    <row r="74" spans="1:2" x14ac:dyDescent="0.2">
      <c r="A74" s="66" t="s">
        <v>97</v>
      </c>
      <c r="B74" s="67" t="s">
        <v>208</v>
      </c>
    </row>
    <row r="75" spans="1:2" x14ac:dyDescent="0.2">
      <c r="A75" s="66" t="s">
        <v>111</v>
      </c>
      <c r="B75" s="67" t="s">
        <v>209</v>
      </c>
    </row>
    <row r="76" spans="1:2" x14ac:dyDescent="0.2">
      <c r="A76" s="66" t="s">
        <v>112</v>
      </c>
      <c r="B76" s="67" t="s">
        <v>210</v>
      </c>
    </row>
    <row r="77" spans="1:2" x14ac:dyDescent="0.2">
      <c r="A77" s="66" t="s">
        <v>105</v>
      </c>
      <c r="B77" s="67">
        <v>1500</v>
      </c>
    </row>
    <row r="78" spans="1:2" x14ac:dyDescent="0.2">
      <c r="A78" s="66" t="s">
        <v>98</v>
      </c>
      <c r="B78" s="67" t="s">
        <v>211</v>
      </c>
    </row>
    <row r="79" spans="1:2" x14ac:dyDescent="0.2">
      <c r="A79" s="66" t="s">
        <v>113</v>
      </c>
      <c r="B79" s="67" t="s">
        <v>212</v>
      </c>
    </row>
    <row r="80" spans="1:2" x14ac:dyDescent="0.2">
      <c r="A80" s="66" t="s">
        <v>99</v>
      </c>
      <c r="B80" s="67" t="s">
        <v>213</v>
      </c>
    </row>
    <row r="81" spans="1:2" x14ac:dyDescent="0.2">
      <c r="A81" s="66" t="s">
        <v>114</v>
      </c>
      <c r="B81" s="67" t="s">
        <v>214</v>
      </c>
    </row>
    <row r="82" spans="1:2" x14ac:dyDescent="0.2">
      <c r="A82" s="66" t="s">
        <v>100</v>
      </c>
      <c r="B82" s="67" t="s">
        <v>215</v>
      </c>
    </row>
    <row r="83" spans="1:2" x14ac:dyDescent="0.2">
      <c r="A83" s="66" t="s">
        <v>115</v>
      </c>
      <c r="B83" s="67" t="s">
        <v>216</v>
      </c>
    </row>
    <row r="84" spans="1:2" x14ac:dyDescent="0.2">
      <c r="A84" s="66" t="s">
        <v>116</v>
      </c>
      <c r="B84" s="67" t="s">
        <v>217</v>
      </c>
    </row>
    <row r="85" spans="1:2" x14ac:dyDescent="0.2">
      <c r="A85" s="66" t="s">
        <v>118</v>
      </c>
      <c r="B85" s="67" t="s">
        <v>218</v>
      </c>
    </row>
    <row r="86" spans="1:2" x14ac:dyDescent="0.2">
      <c r="A86" s="66" t="s">
        <v>103</v>
      </c>
      <c r="B86" s="67">
        <v>1870</v>
      </c>
    </row>
    <row r="87" spans="1:2" x14ac:dyDescent="0.2">
      <c r="A87" s="66" t="s">
        <v>101</v>
      </c>
      <c r="B87" s="67" t="s">
        <v>219</v>
      </c>
    </row>
    <row r="88" spans="1:2" x14ac:dyDescent="0.2">
      <c r="A88" s="66" t="s">
        <v>102</v>
      </c>
      <c r="B88" s="67" t="s">
        <v>220</v>
      </c>
    </row>
    <row r="89" spans="1:2" x14ac:dyDescent="0.2">
      <c r="A89" s="66" t="s">
        <v>40</v>
      </c>
      <c r="B89" s="67" t="s">
        <v>221</v>
      </c>
    </row>
    <row r="90" spans="1:2" x14ac:dyDescent="0.2">
      <c r="A90" s="66" t="s">
        <v>53</v>
      </c>
      <c r="B90" s="67" t="s">
        <v>222</v>
      </c>
    </row>
    <row r="91" spans="1:2" x14ac:dyDescent="0.2">
      <c r="A91" s="66" t="s">
        <v>41</v>
      </c>
      <c r="B91" s="67" t="s">
        <v>223</v>
      </c>
    </row>
    <row r="92" spans="1:2" x14ac:dyDescent="0.2">
      <c r="A92" s="66" t="s">
        <v>85</v>
      </c>
      <c r="B92" s="67">
        <v>7000</v>
      </c>
    </row>
    <row r="93" spans="1:2" x14ac:dyDescent="0.2">
      <c r="A93" s="66" t="s">
        <v>84</v>
      </c>
      <c r="B93" s="67">
        <v>8700</v>
      </c>
    </row>
    <row r="94" spans="1:2" x14ac:dyDescent="0.2">
      <c r="A94" s="66" t="s">
        <v>90</v>
      </c>
      <c r="B94" s="67" t="s">
        <v>224</v>
      </c>
    </row>
    <row r="95" spans="1:2" x14ac:dyDescent="0.2">
      <c r="A95" s="66" t="s">
        <v>82</v>
      </c>
      <c r="B95" s="67">
        <v>9200</v>
      </c>
    </row>
    <row r="96" spans="1:2" x14ac:dyDescent="0.2">
      <c r="A96" s="66" t="s">
        <v>87</v>
      </c>
      <c r="B96" s="67">
        <v>7400</v>
      </c>
    </row>
    <row r="97" spans="1:2" x14ac:dyDescent="0.2">
      <c r="A97" s="66" t="s">
        <v>81</v>
      </c>
      <c r="B97" s="67">
        <v>6500</v>
      </c>
    </row>
    <row r="98" spans="1:2" x14ac:dyDescent="0.2">
      <c r="A98" s="66" t="s">
        <v>86</v>
      </c>
      <c r="B98" s="67">
        <v>7500</v>
      </c>
    </row>
    <row r="99" spans="1:2" x14ac:dyDescent="0.2">
      <c r="A99" s="66" t="s">
        <v>83</v>
      </c>
      <c r="B99" s="67">
        <v>7000</v>
      </c>
    </row>
    <row r="100" spans="1:2" x14ac:dyDescent="0.2">
      <c r="A100" s="66" t="s">
        <v>88</v>
      </c>
      <c r="B100" s="67" t="s">
        <v>225</v>
      </c>
    </row>
    <row r="101" spans="1:2" x14ac:dyDescent="0.2">
      <c r="A101" s="66" t="s">
        <v>119</v>
      </c>
      <c r="B101" s="67">
        <v>10300</v>
      </c>
    </row>
    <row r="102" spans="1:2" x14ac:dyDescent="0.2">
      <c r="A102" s="66" t="s">
        <v>127</v>
      </c>
      <c r="B102" s="67">
        <v>3.3</v>
      </c>
    </row>
    <row r="103" spans="1:2" x14ac:dyDescent="0.2">
      <c r="A103" s="66" t="s">
        <v>51</v>
      </c>
      <c r="B103" s="67">
        <v>1400</v>
      </c>
    </row>
    <row r="104" spans="1:2" x14ac:dyDescent="0.2">
      <c r="A104" s="66" t="s">
        <v>129</v>
      </c>
      <c r="B104" s="67">
        <v>4</v>
      </c>
    </row>
    <row r="105" spans="1:2" x14ac:dyDescent="0.2">
      <c r="A105" s="66" t="s">
        <v>130</v>
      </c>
      <c r="B105" s="67">
        <v>6</v>
      </c>
    </row>
    <row r="106" spans="1:2" x14ac:dyDescent="0.2">
      <c r="A106" s="66" t="s">
        <v>126</v>
      </c>
      <c r="B106" s="67">
        <v>0.4</v>
      </c>
    </row>
    <row r="107" spans="1:2" x14ac:dyDescent="0.2">
      <c r="A107" s="66" t="s">
        <v>89</v>
      </c>
      <c r="B107" s="67">
        <v>17700</v>
      </c>
    </row>
    <row r="108" spans="1:2" x14ac:dyDescent="0.2">
      <c r="A108" s="68" t="s">
        <v>80</v>
      </c>
      <c r="B108" s="69">
        <v>17200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E1:O31"/>
  <sheetViews>
    <sheetView showGridLines="0" showRowColHeaders="0" workbookViewId="0">
      <selection activeCell="P19" sqref="P19"/>
    </sheetView>
  </sheetViews>
  <sheetFormatPr baseColWidth="10" defaultRowHeight="12.75" x14ac:dyDescent="0.2"/>
  <sheetData>
    <row r="1" spans="5:15" x14ac:dyDescent="0.2">
      <c r="E1" s="25"/>
      <c r="F1" s="26"/>
      <c r="G1" s="26"/>
      <c r="H1" s="26"/>
      <c r="I1" s="26"/>
      <c r="J1" s="26"/>
      <c r="K1" s="26"/>
      <c r="L1" s="27"/>
    </row>
    <row r="2" spans="5:15" x14ac:dyDescent="0.2">
      <c r="E2" s="28"/>
      <c r="F2" s="29"/>
      <c r="G2" s="29"/>
      <c r="H2" s="29"/>
      <c r="I2" s="29"/>
      <c r="J2" s="29"/>
      <c r="K2" s="29"/>
      <c r="L2" s="30"/>
    </row>
    <row r="3" spans="5:15" x14ac:dyDescent="0.2">
      <c r="E3" s="28"/>
      <c r="F3" s="29"/>
      <c r="G3" s="29"/>
      <c r="H3" s="29"/>
      <c r="I3" s="29"/>
      <c r="J3" s="29"/>
      <c r="K3" s="29"/>
      <c r="L3" s="30"/>
    </row>
    <row r="4" spans="5:15" x14ac:dyDescent="0.2">
      <c r="E4" s="28"/>
      <c r="F4" s="29"/>
      <c r="G4" s="29"/>
      <c r="H4" s="29"/>
      <c r="I4" s="29"/>
      <c r="J4" s="29"/>
      <c r="K4" s="29"/>
      <c r="L4" s="30"/>
      <c r="N4" s="170" t="s">
        <v>147</v>
      </c>
      <c r="O4" s="170"/>
    </row>
    <row r="5" spans="5:15" x14ac:dyDescent="0.2">
      <c r="E5" s="28"/>
      <c r="F5" s="29"/>
      <c r="G5" s="29"/>
      <c r="H5" s="29"/>
      <c r="I5" s="29"/>
      <c r="J5" s="29"/>
      <c r="K5" s="29"/>
      <c r="L5" s="30"/>
      <c r="N5" s="170"/>
      <c r="O5" s="170"/>
    </row>
    <row r="6" spans="5:15" x14ac:dyDescent="0.2">
      <c r="E6" s="28"/>
      <c r="F6" s="29"/>
      <c r="G6" s="29"/>
      <c r="H6" s="29"/>
      <c r="I6" s="29"/>
      <c r="J6" s="29"/>
      <c r="K6" s="29"/>
      <c r="L6" s="30"/>
    </row>
    <row r="7" spans="5:15" x14ac:dyDescent="0.2">
      <c r="E7" s="28"/>
      <c r="F7" s="29"/>
      <c r="G7" s="29"/>
      <c r="H7" s="29"/>
      <c r="I7" s="29"/>
      <c r="J7" s="29"/>
      <c r="K7" s="29"/>
      <c r="L7" s="30"/>
    </row>
    <row r="8" spans="5:15" x14ac:dyDescent="0.2">
      <c r="E8" s="28"/>
      <c r="F8" s="29"/>
      <c r="G8" s="29"/>
      <c r="H8" s="29"/>
      <c r="I8" s="29"/>
      <c r="J8" s="29"/>
      <c r="K8" s="29"/>
      <c r="L8" s="30"/>
    </row>
    <row r="9" spans="5:15" ht="23.25" x14ac:dyDescent="0.35">
      <c r="E9" s="163"/>
      <c r="F9" s="164"/>
      <c r="G9" s="29"/>
      <c r="H9" s="29"/>
      <c r="I9" s="29"/>
      <c r="J9" s="29"/>
      <c r="K9" s="29"/>
      <c r="L9" s="30"/>
    </row>
    <row r="10" spans="5:15" x14ac:dyDescent="0.2">
      <c r="E10" s="28"/>
      <c r="F10" s="29"/>
      <c r="G10" s="29"/>
      <c r="H10" s="29"/>
      <c r="I10" s="29"/>
      <c r="J10" s="29"/>
      <c r="K10" s="29"/>
      <c r="L10" s="30"/>
    </row>
    <row r="11" spans="5:15" ht="21" x14ac:dyDescent="0.35">
      <c r="E11" s="31" t="s">
        <v>9</v>
      </c>
      <c r="F11" s="29"/>
      <c r="G11" s="29"/>
      <c r="H11" s="165"/>
      <c r="I11" s="165"/>
      <c r="J11" s="165"/>
      <c r="K11" s="165"/>
      <c r="L11" s="166"/>
    </row>
    <row r="12" spans="5:15" ht="23.25" x14ac:dyDescent="0.35">
      <c r="E12" s="32"/>
      <c r="F12" s="33"/>
      <c r="G12" s="29"/>
      <c r="H12" s="167"/>
      <c r="I12" s="167"/>
      <c r="J12" s="167"/>
      <c r="K12" s="167"/>
      <c r="L12" s="59"/>
    </row>
    <row r="13" spans="5:15" ht="21" x14ac:dyDescent="0.35">
      <c r="E13" s="31" t="s">
        <v>0</v>
      </c>
      <c r="F13" s="29"/>
      <c r="G13" s="29"/>
      <c r="H13" s="165"/>
      <c r="I13" s="165"/>
      <c r="J13" s="165"/>
      <c r="K13" s="165"/>
      <c r="L13" s="166"/>
    </row>
    <row r="14" spans="5:15" ht="23.25" x14ac:dyDescent="0.35">
      <c r="E14" s="31" t="s">
        <v>31</v>
      </c>
      <c r="F14" s="33"/>
      <c r="G14" s="29"/>
      <c r="H14" s="168"/>
      <c r="I14" s="168"/>
      <c r="J14" s="168"/>
      <c r="K14" s="168"/>
      <c r="L14" s="169"/>
    </row>
    <row r="15" spans="5:15" ht="21" x14ac:dyDescent="0.35">
      <c r="E15" s="31" t="s">
        <v>32</v>
      </c>
      <c r="F15" s="29"/>
      <c r="G15" s="29"/>
      <c r="H15" s="168"/>
      <c r="I15" s="168"/>
      <c r="J15" s="168"/>
      <c r="K15" s="168"/>
      <c r="L15" s="169"/>
    </row>
    <row r="16" spans="5:15" ht="21" x14ac:dyDescent="0.35">
      <c r="E16" s="32"/>
      <c r="F16" s="29"/>
      <c r="G16" s="29"/>
      <c r="H16" s="167"/>
      <c r="I16" s="167"/>
      <c r="J16" s="167"/>
      <c r="K16" s="167"/>
      <c r="L16" s="59"/>
    </row>
    <row r="17" spans="5:12" ht="21" x14ac:dyDescent="0.35">
      <c r="E17" s="31" t="s">
        <v>33</v>
      </c>
      <c r="F17" s="34"/>
      <c r="G17" s="29"/>
      <c r="H17" s="165"/>
      <c r="I17" s="165"/>
      <c r="J17" s="165"/>
      <c r="K17" s="165"/>
      <c r="L17" s="166"/>
    </row>
    <row r="18" spans="5:12" ht="21" x14ac:dyDescent="0.35">
      <c r="E18" s="31" t="s">
        <v>34</v>
      </c>
      <c r="F18" s="29"/>
      <c r="G18" s="29"/>
      <c r="H18" s="168"/>
      <c r="I18" s="168"/>
      <c r="J18" s="168"/>
      <c r="K18" s="168"/>
      <c r="L18" s="169"/>
    </row>
    <row r="19" spans="5:12" ht="21" x14ac:dyDescent="0.35">
      <c r="E19" s="31" t="s">
        <v>35</v>
      </c>
      <c r="F19" s="29"/>
      <c r="G19" s="29"/>
      <c r="H19" s="168"/>
      <c r="I19" s="168"/>
      <c r="J19" s="168"/>
      <c r="K19" s="168"/>
      <c r="L19" s="169"/>
    </row>
    <row r="20" spans="5:12" ht="23.25" x14ac:dyDescent="0.35">
      <c r="E20" s="28"/>
      <c r="F20" s="35"/>
      <c r="G20" s="29"/>
      <c r="H20" s="60"/>
      <c r="I20" s="60"/>
      <c r="J20" s="60"/>
      <c r="K20" s="60"/>
      <c r="L20" s="59"/>
    </row>
    <row r="21" spans="5:12" ht="23.25" x14ac:dyDescent="0.35">
      <c r="E21" s="31" t="s">
        <v>36</v>
      </c>
      <c r="F21" s="35"/>
      <c r="G21" s="29"/>
      <c r="H21" s="60"/>
      <c r="I21" s="165"/>
      <c r="J21" s="165"/>
      <c r="K21" s="165"/>
      <c r="L21" s="166"/>
    </row>
    <row r="22" spans="5:12" x14ac:dyDescent="0.2">
      <c r="E22" s="28"/>
      <c r="F22" s="29"/>
      <c r="G22" s="29"/>
      <c r="H22" s="29"/>
      <c r="I22" s="29"/>
      <c r="J22" s="29"/>
      <c r="K22" s="29"/>
      <c r="L22" s="30"/>
    </row>
    <row r="23" spans="5:12" x14ac:dyDescent="0.2">
      <c r="E23" s="36"/>
      <c r="F23" s="2"/>
      <c r="G23" s="2"/>
      <c r="H23" s="2"/>
      <c r="I23" s="2"/>
      <c r="J23" s="2"/>
      <c r="K23" s="2"/>
      <c r="L23" s="37"/>
    </row>
    <row r="24" spans="5:12" x14ac:dyDescent="0.2">
      <c r="E24" s="36"/>
      <c r="F24" s="2"/>
      <c r="G24" s="2"/>
      <c r="H24" s="2"/>
      <c r="I24" s="2"/>
      <c r="J24" s="2"/>
      <c r="K24" s="2"/>
      <c r="L24" s="37"/>
    </row>
    <row r="25" spans="5:12" x14ac:dyDescent="0.2">
      <c r="E25" s="36"/>
      <c r="F25" s="2"/>
      <c r="G25" s="2"/>
      <c r="H25" s="2"/>
      <c r="I25" s="2"/>
      <c r="J25" s="2"/>
      <c r="K25" s="2"/>
      <c r="L25" s="37"/>
    </row>
    <row r="26" spans="5:12" x14ac:dyDescent="0.2">
      <c r="E26" s="36"/>
      <c r="F26" s="2"/>
      <c r="G26" s="2"/>
      <c r="H26" s="2"/>
      <c r="I26" s="2"/>
      <c r="J26" s="2"/>
      <c r="K26" s="2"/>
      <c r="L26" s="37"/>
    </row>
    <row r="27" spans="5:12" x14ac:dyDescent="0.2">
      <c r="E27" s="36"/>
      <c r="F27" s="2"/>
      <c r="G27" s="2"/>
      <c r="H27" s="2"/>
      <c r="I27" s="2"/>
      <c r="J27" s="2"/>
      <c r="K27" s="2"/>
      <c r="L27" s="37"/>
    </row>
    <row r="28" spans="5:12" x14ac:dyDescent="0.2">
      <c r="E28" s="36"/>
      <c r="F28" s="2"/>
      <c r="G28" s="2"/>
      <c r="H28" s="2"/>
      <c r="I28" s="2"/>
      <c r="J28" s="2"/>
      <c r="K28" s="2"/>
      <c r="L28" s="37"/>
    </row>
    <row r="29" spans="5:12" x14ac:dyDescent="0.2">
      <c r="E29" s="36"/>
      <c r="F29" s="2"/>
      <c r="G29" s="2"/>
      <c r="H29" s="2"/>
      <c r="I29" s="2"/>
      <c r="J29" s="2"/>
      <c r="K29" s="2"/>
      <c r="L29" s="37"/>
    </row>
    <row r="30" spans="5:12" x14ac:dyDescent="0.2">
      <c r="E30" s="36"/>
      <c r="F30" s="2"/>
      <c r="G30" s="2"/>
      <c r="H30" s="2"/>
      <c r="I30" s="2"/>
      <c r="J30" s="2"/>
      <c r="K30" s="2"/>
      <c r="L30" s="37"/>
    </row>
    <row r="31" spans="5:12" ht="13.5" thickBot="1" x14ac:dyDescent="0.25">
      <c r="E31" s="38"/>
      <c r="F31" s="39"/>
      <c r="G31" s="39"/>
      <c r="H31" s="39"/>
      <c r="I31" s="39"/>
      <c r="J31" s="39"/>
      <c r="K31" s="39"/>
      <c r="L31" s="40"/>
    </row>
  </sheetData>
  <protectedRanges>
    <protectedRange sqref="H18:K19 H11:K17" name="Rango1"/>
  </protectedRanges>
  <mergeCells count="12">
    <mergeCell ref="N4:O5"/>
    <mergeCell ref="I21:L21"/>
    <mergeCell ref="H15:L15"/>
    <mergeCell ref="H16:K16"/>
    <mergeCell ref="H17:L17"/>
    <mergeCell ref="H18:L18"/>
    <mergeCell ref="H19:L19"/>
    <mergeCell ref="E9:F9"/>
    <mergeCell ref="H11:L11"/>
    <mergeCell ref="H12:K12"/>
    <mergeCell ref="H13:L13"/>
    <mergeCell ref="H14:L14"/>
  </mergeCells>
  <hyperlinks>
    <hyperlink ref="N4" location="MENU!A1" display="Regresar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K1000"/>
  <sheetViews>
    <sheetView showGridLines="0" showRowColHeaders="0" workbookViewId="0">
      <selection activeCell="B1" sqref="B1:B2"/>
    </sheetView>
  </sheetViews>
  <sheetFormatPr baseColWidth="10" defaultRowHeight="12.75" x14ac:dyDescent="0.2"/>
  <cols>
    <col min="1" max="1" width="19.42578125" customWidth="1"/>
    <col min="2" max="2" width="16.7109375" customWidth="1"/>
    <col min="3" max="3" width="17.42578125" customWidth="1"/>
    <col min="4" max="4" width="18.42578125" customWidth="1"/>
    <col min="5" max="5" width="14.140625" customWidth="1"/>
    <col min="6" max="6" width="29.5703125" customWidth="1"/>
    <col min="7" max="7" width="31.28515625" customWidth="1"/>
    <col min="8" max="8" width="16.42578125" customWidth="1"/>
    <col min="9" max="9" width="25.5703125" customWidth="1"/>
  </cols>
  <sheetData>
    <row r="1" spans="1:11" x14ac:dyDescent="0.2">
      <c r="B1" s="170" t="s">
        <v>147</v>
      </c>
      <c r="D1" s="6"/>
    </row>
    <row r="2" spans="1:11" x14ac:dyDescent="0.2">
      <c r="B2" s="170"/>
      <c r="D2" s="6"/>
    </row>
    <row r="3" spans="1:11" s="10" customFormat="1" ht="15.75" customHeight="1" x14ac:dyDescent="0.2">
      <c r="A3" s="171" t="s">
        <v>26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</row>
    <row r="4" spans="1:11" s="11" customFormat="1" x14ac:dyDescent="0.2">
      <c r="A4" s="41" t="s">
        <v>9</v>
      </c>
    </row>
    <row r="5" spans="1:11" s="11" customFormat="1" ht="15.75" x14ac:dyDescent="0.2">
      <c r="A5" s="41" t="s">
        <v>0</v>
      </c>
      <c r="D5" s="12"/>
    </row>
    <row r="6" spans="1:11" s="11" customFormat="1" ht="15.75" x14ac:dyDescent="0.2">
      <c r="A6" s="41" t="s">
        <v>10</v>
      </c>
      <c r="D6" s="12"/>
    </row>
    <row r="8" spans="1:11" ht="45.75" customHeight="1" x14ac:dyDescent="0.2">
      <c r="A8" s="112" t="s">
        <v>168</v>
      </c>
      <c r="B8" s="114" t="s">
        <v>3</v>
      </c>
      <c r="C8" s="114" t="s">
        <v>4</v>
      </c>
      <c r="D8" s="114" t="s">
        <v>1</v>
      </c>
      <c r="E8" s="114" t="s">
        <v>2</v>
      </c>
      <c r="F8" s="114" t="s">
        <v>28</v>
      </c>
      <c r="G8" s="114" t="s">
        <v>174</v>
      </c>
      <c r="H8" s="114" t="s">
        <v>13</v>
      </c>
      <c r="I8" s="138" t="s">
        <v>27</v>
      </c>
    </row>
    <row r="9" spans="1:11" x14ac:dyDescent="0.2">
      <c r="A9" s="76"/>
      <c r="B9" s="75"/>
      <c r="C9" s="75"/>
      <c r="D9" s="75"/>
      <c r="E9" s="75"/>
      <c r="F9" s="75"/>
      <c r="G9" s="75"/>
      <c r="H9" s="139"/>
      <c r="I9" s="79"/>
    </row>
    <row r="10" spans="1:11" x14ac:dyDescent="0.2">
      <c r="A10" s="81"/>
      <c r="B10" s="80"/>
      <c r="C10" s="80"/>
      <c r="D10" s="80"/>
      <c r="E10" s="80"/>
      <c r="F10" s="80"/>
      <c r="G10" s="80"/>
      <c r="H10" s="140"/>
      <c r="I10" s="84"/>
    </row>
    <row r="11" spans="1:11" x14ac:dyDescent="0.2">
      <c r="A11" s="76"/>
      <c r="B11" s="75"/>
      <c r="C11" s="75"/>
      <c r="D11" s="75"/>
      <c r="E11" s="75"/>
      <c r="F11" s="75"/>
      <c r="G11" s="75"/>
      <c r="H11" s="75"/>
      <c r="I11" s="85"/>
    </row>
    <row r="12" spans="1:11" x14ac:dyDescent="0.2">
      <c r="A12" s="81"/>
      <c r="B12" s="80"/>
      <c r="C12" s="80"/>
      <c r="D12" s="80"/>
      <c r="E12" s="80"/>
      <c r="F12" s="80"/>
      <c r="G12" s="80"/>
      <c r="H12" s="80"/>
      <c r="I12" s="86"/>
    </row>
    <row r="13" spans="1:11" x14ac:dyDescent="0.2">
      <c r="A13" s="76"/>
      <c r="B13" s="75"/>
      <c r="C13" s="75"/>
      <c r="D13" s="75"/>
      <c r="E13" s="75"/>
      <c r="F13" s="75"/>
      <c r="G13" s="75"/>
      <c r="H13" s="75"/>
      <c r="I13" s="85"/>
    </row>
    <row r="14" spans="1:11" x14ac:dyDescent="0.2">
      <c r="A14" s="81"/>
      <c r="B14" s="80"/>
      <c r="C14" s="80"/>
      <c r="D14" s="80"/>
      <c r="E14" s="80"/>
      <c r="F14" s="80"/>
      <c r="G14" s="80"/>
      <c r="H14" s="80"/>
      <c r="I14" s="86"/>
    </row>
    <row r="15" spans="1:11" x14ac:dyDescent="0.2">
      <c r="A15" s="76"/>
      <c r="B15" s="75"/>
      <c r="C15" s="75"/>
      <c r="D15" s="75"/>
      <c r="E15" s="75"/>
      <c r="F15" s="75"/>
      <c r="G15" s="75"/>
      <c r="H15" s="75"/>
      <c r="I15" s="85"/>
    </row>
    <row r="16" spans="1:11" x14ac:dyDescent="0.2">
      <c r="A16" s="81"/>
      <c r="B16" s="80"/>
      <c r="C16" s="80"/>
      <c r="D16" s="80"/>
      <c r="E16" s="80"/>
      <c r="F16" s="80"/>
      <c r="G16" s="80"/>
      <c r="H16" s="80"/>
      <c r="I16" s="86"/>
    </row>
    <row r="17" spans="1:9" x14ac:dyDescent="0.2">
      <c r="A17" s="76"/>
      <c r="B17" s="75"/>
      <c r="C17" s="75"/>
      <c r="D17" s="75"/>
      <c r="E17" s="75"/>
      <c r="F17" s="75"/>
      <c r="G17" s="75"/>
      <c r="H17" s="75"/>
      <c r="I17" s="85"/>
    </row>
    <row r="18" spans="1:9" x14ac:dyDescent="0.2">
      <c r="A18" s="81"/>
      <c r="B18" s="80"/>
      <c r="C18" s="80"/>
      <c r="D18" s="80"/>
      <c r="E18" s="80"/>
      <c r="F18" s="80"/>
      <c r="G18" s="80"/>
      <c r="H18" s="80"/>
      <c r="I18" s="86"/>
    </row>
    <row r="19" spans="1:9" x14ac:dyDescent="0.2">
      <c r="A19" s="76"/>
      <c r="B19" s="75"/>
      <c r="C19" s="75"/>
      <c r="D19" s="75"/>
      <c r="E19" s="75"/>
      <c r="F19" s="75"/>
      <c r="G19" s="75"/>
      <c r="H19" s="75"/>
      <c r="I19" s="85"/>
    </row>
    <row r="20" spans="1:9" x14ac:dyDescent="0.2">
      <c r="A20" s="81"/>
      <c r="B20" s="80"/>
      <c r="C20" s="80"/>
      <c r="D20" s="80"/>
      <c r="E20" s="80"/>
      <c r="F20" s="80"/>
      <c r="G20" s="80"/>
      <c r="H20" s="80"/>
      <c r="I20" s="86"/>
    </row>
    <row r="21" spans="1:9" x14ac:dyDescent="0.2">
      <c r="A21" s="76"/>
      <c r="B21" s="75"/>
      <c r="C21" s="75"/>
      <c r="D21" s="75"/>
      <c r="E21" s="75"/>
      <c r="F21" s="75"/>
      <c r="G21" s="75"/>
      <c r="H21" s="75"/>
      <c r="I21" s="85"/>
    </row>
    <row r="22" spans="1:9" x14ac:dyDescent="0.2">
      <c r="A22" s="81"/>
      <c r="B22" s="80"/>
      <c r="C22" s="80"/>
      <c r="D22" s="80"/>
      <c r="E22" s="80"/>
      <c r="F22" s="80"/>
      <c r="G22" s="80"/>
      <c r="H22" s="80"/>
      <c r="I22" s="86"/>
    </row>
    <row r="23" spans="1:9" x14ac:dyDescent="0.2">
      <c r="A23" s="76"/>
      <c r="B23" s="75"/>
      <c r="C23" s="75"/>
      <c r="D23" s="75"/>
      <c r="E23" s="75"/>
      <c r="F23" s="75"/>
      <c r="G23" s="75"/>
      <c r="H23" s="75"/>
      <c r="I23" s="85"/>
    </row>
    <row r="24" spans="1:9" x14ac:dyDescent="0.2">
      <c r="A24" s="81"/>
      <c r="B24" s="80"/>
      <c r="C24" s="80"/>
      <c r="D24" s="80"/>
      <c r="E24" s="80"/>
      <c r="F24" s="80"/>
      <c r="G24" s="80"/>
      <c r="H24" s="80"/>
      <c r="I24" s="86"/>
    </row>
    <row r="25" spans="1:9" x14ac:dyDescent="0.2">
      <c r="A25" s="76"/>
      <c r="B25" s="75"/>
      <c r="C25" s="75"/>
      <c r="D25" s="75"/>
      <c r="E25" s="75"/>
      <c r="F25" s="75"/>
      <c r="G25" s="75"/>
      <c r="H25" s="75"/>
      <c r="I25" s="85"/>
    </row>
    <row r="26" spans="1:9" x14ac:dyDescent="0.2">
      <c r="A26" s="81"/>
      <c r="B26" s="80"/>
      <c r="C26" s="80"/>
      <c r="D26" s="80"/>
      <c r="E26" s="80"/>
      <c r="F26" s="80"/>
      <c r="G26" s="80"/>
      <c r="H26" s="80"/>
      <c r="I26" s="86"/>
    </row>
    <row r="27" spans="1:9" x14ac:dyDescent="0.2">
      <c r="A27" s="76"/>
      <c r="B27" s="75"/>
      <c r="C27" s="75"/>
      <c r="D27" s="75"/>
      <c r="E27" s="75"/>
      <c r="F27" s="75"/>
      <c r="G27" s="75"/>
      <c r="H27" s="75"/>
      <c r="I27" s="85"/>
    </row>
    <row r="28" spans="1:9" x14ac:dyDescent="0.2">
      <c r="A28" s="81"/>
      <c r="B28" s="80"/>
      <c r="C28" s="80"/>
      <c r="D28" s="80"/>
      <c r="E28" s="80"/>
      <c r="F28" s="80"/>
      <c r="G28" s="80"/>
      <c r="H28" s="80"/>
      <c r="I28" s="86"/>
    </row>
    <row r="29" spans="1:9" x14ac:dyDescent="0.2">
      <c r="A29" s="76"/>
      <c r="B29" s="75"/>
      <c r="C29" s="75"/>
      <c r="D29" s="75"/>
      <c r="E29" s="75"/>
      <c r="F29" s="75"/>
      <c r="G29" s="75"/>
      <c r="H29" s="75"/>
      <c r="I29" s="85"/>
    </row>
    <row r="30" spans="1:9" x14ac:dyDescent="0.2">
      <c r="A30" s="81"/>
      <c r="B30" s="80"/>
      <c r="C30" s="80"/>
      <c r="D30" s="80"/>
      <c r="E30" s="80"/>
      <c r="F30" s="80"/>
      <c r="G30" s="80"/>
      <c r="H30" s="80"/>
      <c r="I30" s="86"/>
    </row>
    <row r="31" spans="1:9" x14ac:dyDescent="0.2">
      <c r="A31" s="76"/>
      <c r="B31" s="75"/>
      <c r="C31" s="75"/>
      <c r="D31" s="75"/>
      <c r="E31" s="75"/>
      <c r="F31" s="75"/>
      <c r="G31" s="75"/>
      <c r="H31" s="75"/>
      <c r="I31" s="85"/>
    </row>
    <row r="32" spans="1:9" x14ac:dyDescent="0.2">
      <c r="A32" s="81"/>
      <c r="B32" s="80"/>
      <c r="C32" s="80"/>
      <c r="D32" s="80"/>
      <c r="E32" s="80"/>
      <c r="F32" s="80"/>
      <c r="G32" s="80"/>
      <c r="H32" s="80"/>
      <c r="I32" s="86"/>
    </row>
    <row r="33" spans="1:9" x14ac:dyDescent="0.2">
      <c r="A33" s="76"/>
      <c r="B33" s="75"/>
      <c r="C33" s="75"/>
      <c r="D33" s="75"/>
      <c r="E33" s="75"/>
      <c r="F33" s="75"/>
      <c r="G33" s="75"/>
      <c r="H33" s="75"/>
      <c r="I33" s="85"/>
    </row>
    <row r="34" spans="1:9" x14ac:dyDescent="0.2">
      <c r="A34" s="81"/>
      <c r="B34" s="80"/>
      <c r="C34" s="80"/>
      <c r="D34" s="80"/>
      <c r="E34" s="80"/>
      <c r="F34" s="80"/>
      <c r="G34" s="80"/>
      <c r="H34" s="80"/>
      <c r="I34" s="86"/>
    </row>
    <row r="35" spans="1:9" x14ac:dyDescent="0.2">
      <c r="A35" s="76"/>
      <c r="B35" s="75"/>
      <c r="C35" s="75"/>
      <c r="D35" s="75"/>
      <c r="E35" s="75"/>
      <c r="F35" s="75"/>
      <c r="G35" s="75"/>
      <c r="H35" s="75"/>
      <c r="I35" s="85"/>
    </row>
    <row r="36" spans="1:9" x14ac:dyDescent="0.2">
      <c r="A36" s="81"/>
      <c r="B36" s="80"/>
      <c r="C36" s="80"/>
      <c r="D36" s="80"/>
      <c r="E36" s="80"/>
      <c r="F36" s="80"/>
      <c r="G36" s="80"/>
      <c r="H36" s="80"/>
      <c r="I36" s="86"/>
    </row>
    <row r="37" spans="1:9" x14ac:dyDescent="0.2">
      <c r="A37" s="76"/>
      <c r="B37" s="75"/>
      <c r="C37" s="75"/>
      <c r="D37" s="75"/>
      <c r="E37" s="75"/>
      <c r="F37" s="75"/>
      <c r="G37" s="75"/>
      <c r="H37" s="75"/>
      <c r="I37" s="85"/>
    </row>
    <row r="38" spans="1:9" x14ac:dyDescent="0.2">
      <c r="A38" s="81"/>
      <c r="B38" s="80"/>
      <c r="C38" s="80"/>
      <c r="D38" s="80"/>
      <c r="E38" s="80"/>
      <c r="F38" s="80"/>
      <c r="G38" s="80"/>
      <c r="H38" s="80"/>
      <c r="I38" s="86"/>
    </row>
    <row r="39" spans="1:9" x14ac:dyDescent="0.2">
      <c r="A39" s="76"/>
      <c r="B39" s="75"/>
      <c r="C39" s="75"/>
      <c r="D39" s="75"/>
      <c r="E39" s="75"/>
      <c r="F39" s="75"/>
      <c r="G39" s="75"/>
      <c r="H39" s="75"/>
      <c r="I39" s="85"/>
    </row>
    <row r="40" spans="1:9" x14ac:dyDescent="0.2">
      <c r="A40" s="81"/>
      <c r="B40" s="80"/>
      <c r="C40" s="80"/>
      <c r="D40" s="80"/>
      <c r="E40" s="80"/>
      <c r="F40" s="80"/>
      <c r="G40" s="80"/>
      <c r="H40" s="80"/>
      <c r="I40" s="86"/>
    </row>
    <row r="41" spans="1:9" x14ac:dyDescent="0.2">
      <c r="A41" s="76"/>
      <c r="B41" s="75"/>
      <c r="C41" s="75"/>
      <c r="D41" s="75"/>
      <c r="E41" s="75"/>
      <c r="F41" s="75"/>
      <c r="G41" s="75"/>
      <c r="H41" s="75"/>
      <c r="I41" s="85"/>
    </row>
    <row r="42" spans="1:9" x14ac:dyDescent="0.2">
      <c r="A42" s="81"/>
      <c r="B42" s="80"/>
      <c r="C42" s="80"/>
      <c r="D42" s="80"/>
      <c r="E42" s="80"/>
      <c r="F42" s="80"/>
      <c r="G42" s="80"/>
      <c r="H42" s="80"/>
      <c r="I42" s="86"/>
    </row>
    <row r="43" spans="1:9" x14ac:dyDescent="0.2">
      <c r="A43" s="76"/>
      <c r="B43" s="75"/>
      <c r="C43" s="75"/>
      <c r="D43" s="75"/>
      <c r="E43" s="75"/>
      <c r="F43" s="75"/>
      <c r="G43" s="75"/>
      <c r="H43" s="75"/>
      <c r="I43" s="85"/>
    </row>
    <row r="44" spans="1:9" x14ac:dyDescent="0.2">
      <c r="A44" s="81"/>
      <c r="B44" s="80"/>
      <c r="C44" s="80"/>
      <c r="D44" s="80"/>
      <c r="E44" s="80"/>
      <c r="F44" s="80"/>
      <c r="G44" s="80"/>
      <c r="H44" s="80"/>
      <c r="I44" s="86"/>
    </row>
    <row r="45" spans="1:9" x14ac:dyDescent="0.2">
      <c r="A45" s="76"/>
      <c r="B45" s="75"/>
      <c r="C45" s="75"/>
      <c r="D45" s="75"/>
      <c r="E45" s="75"/>
      <c r="F45" s="75"/>
      <c r="G45" s="75"/>
      <c r="H45" s="75"/>
      <c r="I45" s="85"/>
    </row>
    <row r="46" spans="1:9" x14ac:dyDescent="0.2">
      <c r="A46" s="81"/>
      <c r="B46" s="80"/>
      <c r="C46" s="80"/>
      <c r="D46" s="80"/>
      <c r="E46" s="80"/>
      <c r="F46" s="80"/>
      <c r="G46" s="80"/>
      <c r="H46" s="80"/>
      <c r="I46" s="86"/>
    </row>
    <row r="47" spans="1:9" x14ac:dyDescent="0.2">
      <c r="A47" s="76"/>
      <c r="B47" s="75"/>
      <c r="C47" s="75"/>
      <c r="D47" s="75"/>
      <c r="E47" s="75"/>
      <c r="F47" s="75"/>
      <c r="G47" s="75"/>
      <c r="H47" s="75"/>
      <c r="I47" s="85"/>
    </row>
    <row r="48" spans="1:9" x14ac:dyDescent="0.2">
      <c r="A48" s="81"/>
      <c r="B48" s="80"/>
      <c r="C48" s="80"/>
      <c r="D48" s="80"/>
      <c r="E48" s="80"/>
      <c r="F48" s="80"/>
      <c r="G48" s="80"/>
      <c r="H48" s="80"/>
      <c r="I48" s="86"/>
    </row>
    <row r="49" spans="1:9" x14ac:dyDescent="0.2">
      <c r="A49" s="76"/>
      <c r="B49" s="75"/>
      <c r="C49" s="75"/>
      <c r="D49" s="75"/>
      <c r="E49" s="75"/>
      <c r="F49" s="75"/>
      <c r="G49" s="75"/>
      <c r="H49" s="75"/>
      <c r="I49" s="85"/>
    </row>
    <row r="50" spans="1:9" x14ac:dyDescent="0.2">
      <c r="A50" s="81"/>
      <c r="B50" s="80"/>
      <c r="C50" s="80"/>
      <c r="D50" s="80"/>
      <c r="E50" s="80"/>
      <c r="F50" s="80"/>
      <c r="G50" s="80"/>
      <c r="H50" s="80"/>
      <c r="I50" s="86"/>
    </row>
    <row r="51" spans="1:9" x14ac:dyDescent="0.2">
      <c r="A51" s="76"/>
      <c r="B51" s="75"/>
      <c r="C51" s="75"/>
      <c r="D51" s="75"/>
      <c r="E51" s="75"/>
      <c r="F51" s="75"/>
      <c r="G51" s="75"/>
      <c r="H51" s="75"/>
      <c r="I51" s="85"/>
    </row>
    <row r="52" spans="1:9" x14ac:dyDescent="0.2">
      <c r="A52" s="81"/>
      <c r="B52" s="80"/>
      <c r="C52" s="80"/>
      <c r="D52" s="80"/>
      <c r="E52" s="80"/>
      <c r="F52" s="80"/>
      <c r="G52" s="80"/>
      <c r="H52" s="80"/>
      <c r="I52" s="86"/>
    </row>
    <row r="53" spans="1:9" x14ac:dyDescent="0.2">
      <c r="A53" s="76"/>
      <c r="B53" s="75"/>
      <c r="C53" s="75"/>
      <c r="D53" s="75"/>
      <c r="E53" s="75"/>
      <c r="F53" s="75"/>
      <c r="G53" s="75"/>
      <c r="H53" s="75"/>
      <c r="I53" s="85"/>
    </row>
    <row r="54" spans="1:9" x14ac:dyDescent="0.2">
      <c r="A54" s="81"/>
      <c r="B54" s="80"/>
      <c r="C54" s="80"/>
      <c r="D54" s="80"/>
      <c r="E54" s="80"/>
      <c r="F54" s="80"/>
      <c r="G54" s="80"/>
      <c r="H54" s="80"/>
      <c r="I54" s="86"/>
    </row>
    <row r="55" spans="1:9" x14ac:dyDescent="0.2">
      <c r="A55" s="76"/>
      <c r="B55" s="75"/>
      <c r="C55" s="75"/>
      <c r="D55" s="75"/>
      <c r="E55" s="75"/>
      <c r="F55" s="75"/>
      <c r="G55" s="75"/>
      <c r="H55" s="75"/>
      <c r="I55" s="85"/>
    </row>
    <row r="56" spans="1:9" x14ac:dyDescent="0.2">
      <c r="A56" s="81"/>
      <c r="B56" s="80"/>
      <c r="C56" s="80"/>
      <c r="D56" s="80"/>
      <c r="E56" s="80"/>
      <c r="F56" s="80"/>
      <c r="G56" s="80"/>
      <c r="H56" s="80"/>
      <c r="I56" s="86"/>
    </row>
    <row r="57" spans="1:9" x14ac:dyDescent="0.2">
      <c r="A57" s="76"/>
      <c r="B57" s="75"/>
      <c r="C57" s="75"/>
      <c r="D57" s="75"/>
      <c r="E57" s="75"/>
      <c r="F57" s="75"/>
      <c r="G57" s="75"/>
      <c r="H57" s="75"/>
      <c r="I57" s="85"/>
    </row>
    <row r="58" spans="1:9" x14ac:dyDescent="0.2">
      <c r="A58" s="81"/>
      <c r="B58" s="80"/>
      <c r="C58" s="80"/>
      <c r="D58" s="80"/>
      <c r="E58" s="80"/>
      <c r="F58" s="80"/>
      <c r="G58" s="80"/>
      <c r="H58" s="80"/>
      <c r="I58" s="86"/>
    </row>
    <row r="59" spans="1:9" x14ac:dyDescent="0.2">
      <c r="A59" s="76"/>
      <c r="B59" s="75"/>
      <c r="C59" s="75"/>
      <c r="D59" s="75"/>
      <c r="E59" s="75"/>
      <c r="F59" s="75"/>
      <c r="G59" s="75"/>
      <c r="H59" s="75"/>
      <c r="I59" s="85"/>
    </row>
    <row r="60" spans="1:9" x14ac:dyDescent="0.2">
      <c r="A60" s="81"/>
      <c r="B60" s="80"/>
      <c r="C60" s="80"/>
      <c r="D60" s="80"/>
      <c r="E60" s="80"/>
      <c r="F60" s="80"/>
      <c r="G60" s="80"/>
      <c r="H60" s="80"/>
      <c r="I60" s="86"/>
    </row>
    <row r="61" spans="1:9" x14ac:dyDescent="0.2">
      <c r="A61" s="76"/>
      <c r="B61" s="75"/>
      <c r="C61" s="75"/>
      <c r="D61" s="75"/>
      <c r="E61" s="75"/>
      <c r="F61" s="75"/>
      <c r="G61" s="75"/>
      <c r="H61" s="75"/>
      <c r="I61" s="85"/>
    </row>
    <row r="62" spans="1:9" x14ac:dyDescent="0.2">
      <c r="A62" s="81"/>
      <c r="B62" s="80"/>
      <c r="C62" s="80"/>
      <c r="D62" s="80"/>
      <c r="E62" s="80"/>
      <c r="F62" s="80"/>
      <c r="G62" s="80"/>
      <c r="H62" s="80"/>
      <c r="I62" s="86"/>
    </row>
    <row r="63" spans="1:9" x14ac:dyDescent="0.2">
      <c r="A63" s="76"/>
      <c r="B63" s="75"/>
      <c r="C63" s="75"/>
      <c r="D63" s="75"/>
      <c r="E63" s="75"/>
      <c r="F63" s="75"/>
      <c r="G63" s="75"/>
      <c r="H63" s="75"/>
      <c r="I63" s="85"/>
    </row>
    <row r="64" spans="1:9" x14ac:dyDescent="0.2">
      <c r="A64" s="81"/>
      <c r="B64" s="80"/>
      <c r="C64" s="80"/>
      <c r="D64" s="80"/>
      <c r="E64" s="80"/>
      <c r="F64" s="80"/>
      <c r="G64" s="80"/>
      <c r="H64" s="80"/>
      <c r="I64" s="86"/>
    </row>
    <row r="65" spans="1:9" x14ac:dyDescent="0.2">
      <c r="A65" s="76"/>
      <c r="B65" s="75"/>
      <c r="C65" s="75"/>
      <c r="D65" s="75"/>
      <c r="E65" s="75"/>
      <c r="F65" s="75"/>
      <c r="G65" s="75"/>
      <c r="H65" s="75"/>
      <c r="I65" s="85"/>
    </row>
    <row r="66" spans="1:9" x14ac:dyDescent="0.2">
      <c r="A66" s="81"/>
      <c r="B66" s="80"/>
      <c r="C66" s="80"/>
      <c r="D66" s="80"/>
      <c r="E66" s="80"/>
      <c r="F66" s="80"/>
      <c r="G66" s="80"/>
      <c r="H66" s="80"/>
      <c r="I66" s="86"/>
    </row>
    <row r="67" spans="1:9" x14ac:dyDescent="0.2">
      <c r="A67" s="76"/>
      <c r="B67" s="75"/>
      <c r="C67" s="75"/>
      <c r="D67" s="75"/>
      <c r="E67" s="75"/>
      <c r="F67" s="75"/>
      <c r="G67" s="75"/>
      <c r="H67" s="75"/>
      <c r="I67" s="85"/>
    </row>
    <row r="68" spans="1:9" x14ac:dyDescent="0.2">
      <c r="A68" s="81"/>
      <c r="B68" s="80"/>
      <c r="C68" s="80"/>
      <c r="D68" s="80"/>
      <c r="E68" s="80"/>
      <c r="F68" s="80"/>
      <c r="G68" s="80"/>
      <c r="H68" s="80"/>
      <c r="I68" s="86"/>
    </row>
    <row r="69" spans="1:9" x14ac:dyDescent="0.2">
      <c r="A69" s="76"/>
      <c r="B69" s="75"/>
      <c r="C69" s="75"/>
      <c r="D69" s="75"/>
      <c r="E69" s="75"/>
      <c r="F69" s="75"/>
      <c r="G69" s="75"/>
      <c r="H69" s="75"/>
      <c r="I69" s="85"/>
    </row>
    <row r="70" spans="1:9" x14ac:dyDescent="0.2">
      <c r="A70" s="81"/>
      <c r="B70" s="80"/>
      <c r="C70" s="80"/>
      <c r="D70" s="80"/>
      <c r="E70" s="80"/>
      <c r="F70" s="80"/>
      <c r="G70" s="80"/>
      <c r="H70" s="80"/>
      <c r="I70" s="86"/>
    </row>
    <row r="71" spans="1:9" x14ac:dyDescent="0.2">
      <c r="A71" s="76"/>
      <c r="B71" s="75"/>
      <c r="C71" s="75"/>
      <c r="D71" s="75"/>
      <c r="E71" s="75"/>
      <c r="F71" s="75"/>
      <c r="G71" s="75"/>
      <c r="H71" s="75"/>
      <c r="I71" s="85"/>
    </row>
    <row r="72" spans="1:9" x14ac:dyDescent="0.2">
      <c r="A72" s="81"/>
      <c r="B72" s="80"/>
      <c r="C72" s="80"/>
      <c r="D72" s="80"/>
      <c r="E72" s="80"/>
      <c r="F72" s="80"/>
      <c r="G72" s="80"/>
      <c r="H72" s="80"/>
      <c r="I72" s="86"/>
    </row>
    <row r="73" spans="1:9" x14ac:dyDescent="0.2">
      <c r="A73" s="76"/>
      <c r="B73" s="75"/>
      <c r="C73" s="75"/>
      <c r="D73" s="75"/>
      <c r="E73" s="75"/>
      <c r="F73" s="75"/>
      <c r="G73" s="75"/>
      <c r="H73" s="75"/>
      <c r="I73" s="85"/>
    </row>
    <row r="74" spans="1:9" x14ac:dyDescent="0.2">
      <c r="A74" s="81"/>
      <c r="B74" s="80"/>
      <c r="C74" s="80"/>
      <c r="D74" s="80"/>
      <c r="E74" s="80"/>
      <c r="F74" s="80"/>
      <c r="G74" s="80"/>
      <c r="H74" s="80"/>
      <c r="I74" s="86"/>
    </row>
    <row r="75" spans="1:9" x14ac:dyDescent="0.2">
      <c r="A75" s="76"/>
      <c r="B75" s="75"/>
      <c r="C75" s="75"/>
      <c r="D75" s="75"/>
      <c r="E75" s="75"/>
      <c r="F75" s="75"/>
      <c r="G75" s="75"/>
      <c r="H75" s="75"/>
      <c r="I75" s="85"/>
    </row>
    <row r="76" spans="1:9" x14ac:dyDescent="0.2">
      <c r="A76" s="81"/>
      <c r="B76" s="80"/>
      <c r="C76" s="80"/>
      <c r="D76" s="80"/>
      <c r="E76" s="80"/>
      <c r="F76" s="80"/>
      <c r="G76" s="80"/>
      <c r="H76" s="80"/>
      <c r="I76" s="86"/>
    </row>
    <row r="77" spans="1:9" x14ac:dyDescent="0.2">
      <c r="A77" s="76"/>
      <c r="B77" s="75"/>
      <c r="C77" s="75"/>
      <c r="D77" s="75"/>
      <c r="E77" s="75"/>
      <c r="F77" s="75"/>
      <c r="G77" s="75"/>
      <c r="H77" s="75"/>
      <c r="I77" s="85"/>
    </row>
    <row r="78" spans="1:9" x14ac:dyDescent="0.2">
      <c r="A78" s="81"/>
      <c r="B78" s="80"/>
      <c r="C78" s="80"/>
      <c r="D78" s="80"/>
      <c r="E78" s="80"/>
      <c r="F78" s="80"/>
      <c r="G78" s="80"/>
      <c r="H78" s="80"/>
      <c r="I78" s="86"/>
    </row>
    <row r="79" spans="1:9" x14ac:dyDescent="0.2">
      <c r="A79" s="76"/>
      <c r="B79" s="75"/>
      <c r="C79" s="75"/>
      <c r="D79" s="75"/>
      <c r="E79" s="75"/>
      <c r="F79" s="75"/>
      <c r="G79" s="75"/>
      <c r="H79" s="75"/>
      <c r="I79" s="85"/>
    </row>
    <row r="80" spans="1:9" x14ac:dyDescent="0.2">
      <c r="A80" s="81"/>
      <c r="B80" s="80"/>
      <c r="C80" s="80"/>
      <c r="D80" s="80"/>
      <c r="E80" s="80"/>
      <c r="F80" s="80"/>
      <c r="G80" s="80"/>
      <c r="H80" s="80"/>
      <c r="I80" s="86"/>
    </row>
    <row r="81" spans="1:9" x14ac:dyDescent="0.2">
      <c r="A81" s="76"/>
      <c r="B81" s="75"/>
      <c r="C81" s="75"/>
      <c r="D81" s="75"/>
      <c r="E81" s="75"/>
      <c r="F81" s="75"/>
      <c r="G81" s="75"/>
      <c r="H81" s="75"/>
      <c r="I81" s="85"/>
    </row>
    <row r="82" spans="1:9" x14ac:dyDescent="0.2">
      <c r="A82" s="81"/>
      <c r="B82" s="80"/>
      <c r="C82" s="80"/>
      <c r="D82" s="80"/>
      <c r="E82" s="80"/>
      <c r="F82" s="80"/>
      <c r="G82" s="80"/>
      <c r="H82" s="80"/>
      <c r="I82" s="86"/>
    </row>
    <row r="83" spans="1:9" x14ac:dyDescent="0.2">
      <c r="A83" s="76"/>
      <c r="B83" s="75"/>
      <c r="C83" s="75"/>
      <c r="D83" s="75"/>
      <c r="E83" s="75"/>
      <c r="F83" s="75"/>
      <c r="G83" s="75"/>
      <c r="H83" s="75"/>
      <c r="I83" s="85"/>
    </row>
    <row r="84" spans="1:9" x14ac:dyDescent="0.2">
      <c r="A84" s="81"/>
      <c r="B84" s="80"/>
      <c r="C84" s="80"/>
      <c r="D84" s="80"/>
      <c r="E84" s="80"/>
      <c r="F84" s="80"/>
      <c r="G84" s="80"/>
      <c r="H84" s="80"/>
      <c r="I84" s="86"/>
    </row>
    <row r="85" spans="1:9" x14ac:dyDescent="0.2">
      <c r="A85" s="76"/>
      <c r="B85" s="75"/>
      <c r="C85" s="75"/>
      <c r="D85" s="75"/>
      <c r="E85" s="75"/>
      <c r="F85" s="75"/>
      <c r="G85" s="75"/>
      <c r="H85" s="75"/>
      <c r="I85" s="85"/>
    </row>
    <row r="86" spans="1:9" x14ac:dyDescent="0.2">
      <c r="A86" s="81"/>
      <c r="B86" s="80"/>
      <c r="C86" s="80"/>
      <c r="D86" s="80"/>
      <c r="E86" s="80"/>
      <c r="F86" s="80"/>
      <c r="G86" s="80"/>
      <c r="H86" s="80"/>
      <c r="I86" s="86"/>
    </row>
    <row r="87" spans="1:9" x14ac:dyDescent="0.2">
      <c r="A87" s="76"/>
      <c r="B87" s="75"/>
      <c r="C87" s="75"/>
      <c r="D87" s="75"/>
      <c r="E87" s="75"/>
      <c r="F87" s="75"/>
      <c r="G87" s="75"/>
      <c r="H87" s="75"/>
      <c r="I87" s="85"/>
    </row>
    <row r="88" spans="1:9" x14ac:dyDescent="0.2">
      <c r="A88" s="81"/>
      <c r="B88" s="80"/>
      <c r="C88" s="80"/>
      <c r="D88" s="80"/>
      <c r="E88" s="80"/>
      <c r="F88" s="80"/>
      <c r="G88" s="80"/>
      <c r="H88" s="80"/>
      <c r="I88" s="86"/>
    </row>
    <row r="89" spans="1:9" x14ac:dyDescent="0.2">
      <c r="A89" s="76"/>
      <c r="B89" s="75"/>
      <c r="C89" s="75"/>
      <c r="D89" s="75"/>
      <c r="E89" s="75"/>
      <c r="F89" s="75"/>
      <c r="G89" s="75"/>
      <c r="H89" s="75"/>
      <c r="I89" s="85"/>
    </row>
    <row r="90" spans="1:9" x14ac:dyDescent="0.2">
      <c r="A90" s="81"/>
      <c r="B90" s="80"/>
      <c r="C90" s="80"/>
      <c r="D90" s="80"/>
      <c r="E90" s="80"/>
      <c r="F90" s="80"/>
      <c r="G90" s="80"/>
      <c r="H90" s="80"/>
      <c r="I90" s="86"/>
    </row>
    <row r="91" spans="1:9" x14ac:dyDescent="0.2">
      <c r="A91" s="76"/>
      <c r="B91" s="75"/>
      <c r="C91" s="75"/>
      <c r="D91" s="75"/>
      <c r="E91" s="75"/>
      <c r="F91" s="75"/>
      <c r="G91" s="75"/>
      <c r="H91" s="75"/>
      <c r="I91" s="85"/>
    </row>
    <row r="92" spans="1:9" x14ac:dyDescent="0.2">
      <c r="A92" s="81"/>
      <c r="B92" s="80"/>
      <c r="C92" s="80"/>
      <c r="D92" s="80"/>
      <c r="E92" s="80"/>
      <c r="F92" s="80"/>
      <c r="G92" s="80"/>
      <c r="H92" s="80"/>
      <c r="I92" s="86"/>
    </row>
    <row r="93" spans="1:9" x14ac:dyDescent="0.2">
      <c r="A93" s="76"/>
      <c r="B93" s="75"/>
      <c r="C93" s="75"/>
      <c r="D93" s="75"/>
      <c r="E93" s="75"/>
      <c r="F93" s="75"/>
      <c r="G93" s="75"/>
      <c r="H93" s="75"/>
      <c r="I93" s="85"/>
    </row>
    <row r="94" spans="1:9" x14ac:dyDescent="0.2">
      <c r="A94" s="81"/>
      <c r="B94" s="80"/>
      <c r="C94" s="80"/>
      <c r="D94" s="80"/>
      <c r="E94" s="80"/>
      <c r="F94" s="80"/>
      <c r="G94" s="80"/>
      <c r="H94" s="80"/>
      <c r="I94" s="86"/>
    </row>
    <row r="95" spans="1:9" x14ac:dyDescent="0.2">
      <c r="A95" s="76"/>
      <c r="B95" s="75"/>
      <c r="C95" s="75"/>
      <c r="D95" s="75"/>
      <c r="E95" s="75"/>
      <c r="F95" s="75"/>
      <c r="G95" s="75"/>
      <c r="H95" s="75"/>
      <c r="I95" s="85"/>
    </row>
    <row r="96" spans="1:9" x14ac:dyDescent="0.2">
      <c r="A96" s="81"/>
      <c r="B96" s="80"/>
      <c r="C96" s="80"/>
      <c r="D96" s="80"/>
      <c r="E96" s="80"/>
      <c r="F96" s="80"/>
      <c r="G96" s="80"/>
      <c r="H96" s="80"/>
      <c r="I96" s="86"/>
    </row>
    <row r="97" spans="1:9" x14ac:dyDescent="0.2">
      <c r="A97" s="76"/>
      <c r="B97" s="75"/>
      <c r="C97" s="75"/>
      <c r="D97" s="75"/>
      <c r="E97" s="75"/>
      <c r="F97" s="75"/>
      <c r="G97" s="75"/>
      <c r="H97" s="75"/>
      <c r="I97" s="85"/>
    </row>
    <row r="98" spans="1:9" x14ac:dyDescent="0.2">
      <c r="A98" s="81"/>
      <c r="B98" s="80"/>
      <c r="C98" s="80"/>
      <c r="D98" s="80"/>
      <c r="E98" s="80"/>
      <c r="F98" s="80"/>
      <c r="G98" s="80"/>
      <c r="H98" s="80"/>
      <c r="I98" s="86"/>
    </row>
    <row r="99" spans="1:9" x14ac:dyDescent="0.2">
      <c r="A99" s="76"/>
      <c r="B99" s="75"/>
      <c r="C99" s="75"/>
      <c r="D99" s="75"/>
      <c r="E99" s="75"/>
      <c r="F99" s="75"/>
      <c r="G99" s="75"/>
      <c r="H99" s="75"/>
      <c r="I99" s="85"/>
    </row>
    <row r="100" spans="1:9" x14ac:dyDescent="0.2">
      <c r="A100" s="81"/>
      <c r="B100" s="80"/>
      <c r="C100" s="80"/>
      <c r="D100" s="80"/>
      <c r="E100" s="80"/>
      <c r="F100" s="80"/>
      <c r="G100" s="80"/>
      <c r="H100" s="80"/>
      <c r="I100" s="86"/>
    </row>
    <row r="101" spans="1:9" x14ac:dyDescent="0.2">
      <c r="A101" s="76"/>
      <c r="B101" s="75"/>
      <c r="C101" s="75"/>
      <c r="D101" s="75"/>
      <c r="E101" s="75"/>
      <c r="F101" s="75"/>
      <c r="G101" s="75"/>
      <c r="H101" s="75"/>
      <c r="I101" s="85"/>
    </row>
    <row r="102" spans="1:9" x14ac:dyDescent="0.2">
      <c r="A102" s="81"/>
      <c r="B102" s="80"/>
      <c r="C102" s="80"/>
      <c r="D102" s="80"/>
      <c r="E102" s="80"/>
      <c r="F102" s="80"/>
      <c r="G102" s="80"/>
      <c r="H102" s="80"/>
      <c r="I102" s="86"/>
    </row>
    <row r="103" spans="1:9" x14ac:dyDescent="0.2">
      <c r="A103" s="76"/>
      <c r="B103" s="75"/>
      <c r="C103" s="75"/>
      <c r="D103" s="75"/>
      <c r="E103" s="75"/>
      <c r="F103" s="75"/>
      <c r="G103" s="75"/>
      <c r="H103" s="75"/>
      <c r="I103" s="85"/>
    </row>
    <row r="104" spans="1:9" x14ac:dyDescent="0.2">
      <c r="A104" s="81"/>
      <c r="B104" s="80"/>
      <c r="C104" s="80"/>
      <c r="D104" s="80"/>
      <c r="E104" s="80"/>
      <c r="F104" s="80"/>
      <c r="G104" s="80"/>
      <c r="H104" s="80"/>
      <c r="I104" s="86"/>
    </row>
    <row r="105" spans="1:9" x14ac:dyDescent="0.2">
      <c r="A105" s="76"/>
      <c r="B105" s="75"/>
      <c r="C105" s="75"/>
      <c r="D105" s="75"/>
      <c r="E105" s="75"/>
      <c r="F105" s="75"/>
      <c r="G105" s="75"/>
      <c r="H105" s="75"/>
      <c r="I105" s="85"/>
    </row>
    <row r="106" spans="1:9" x14ac:dyDescent="0.2">
      <c r="A106" s="81"/>
      <c r="B106" s="80"/>
      <c r="C106" s="80"/>
      <c r="D106" s="80"/>
      <c r="E106" s="80"/>
      <c r="F106" s="80"/>
      <c r="G106" s="80"/>
      <c r="H106" s="80"/>
      <c r="I106" s="86"/>
    </row>
    <row r="107" spans="1:9" x14ac:dyDescent="0.2">
      <c r="A107" s="76"/>
      <c r="B107" s="75"/>
      <c r="C107" s="75"/>
      <c r="D107" s="75"/>
      <c r="E107" s="75"/>
      <c r="F107" s="75"/>
      <c r="G107" s="75"/>
      <c r="H107" s="75"/>
      <c r="I107" s="85"/>
    </row>
    <row r="108" spans="1:9" x14ac:dyDescent="0.2">
      <c r="A108" s="81"/>
      <c r="B108" s="80"/>
      <c r="C108" s="80"/>
      <c r="D108" s="80"/>
      <c r="E108" s="80"/>
      <c r="F108" s="80"/>
      <c r="G108" s="80"/>
      <c r="H108" s="80"/>
      <c r="I108" s="86"/>
    </row>
    <row r="109" spans="1:9" x14ac:dyDescent="0.2">
      <c r="A109" s="76"/>
      <c r="B109" s="75"/>
      <c r="C109" s="75"/>
      <c r="D109" s="75"/>
      <c r="E109" s="75"/>
      <c r="F109" s="75"/>
      <c r="G109" s="75"/>
      <c r="H109" s="75"/>
      <c r="I109" s="85"/>
    </row>
    <row r="110" spans="1:9" x14ac:dyDescent="0.2">
      <c r="A110" s="81"/>
      <c r="B110" s="80"/>
      <c r="C110" s="80"/>
      <c r="D110" s="80"/>
      <c r="E110" s="80"/>
      <c r="F110" s="80"/>
      <c r="G110" s="80"/>
      <c r="H110" s="80"/>
      <c r="I110" s="86"/>
    </row>
    <row r="111" spans="1:9" x14ac:dyDescent="0.2">
      <c r="A111" s="76"/>
      <c r="B111" s="75"/>
      <c r="C111" s="75"/>
      <c r="D111" s="75"/>
      <c r="E111" s="75"/>
      <c r="F111" s="75"/>
      <c r="G111" s="75"/>
      <c r="H111" s="75"/>
      <c r="I111" s="85"/>
    </row>
    <row r="112" spans="1:9" x14ac:dyDescent="0.2">
      <c r="A112" s="81"/>
      <c r="B112" s="80"/>
      <c r="C112" s="80"/>
      <c r="D112" s="80"/>
      <c r="E112" s="80"/>
      <c r="F112" s="80"/>
      <c r="G112" s="80"/>
      <c r="H112" s="80"/>
      <c r="I112" s="86"/>
    </row>
    <row r="113" spans="1:9" x14ac:dyDescent="0.2">
      <c r="A113" s="76"/>
      <c r="B113" s="75"/>
      <c r="C113" s="75"/>
      <c r="D113" s="75"/>
      <c r="E113" s="75"/>
      <c r="F113" s="75"/>
      <c r="G113" s="75"/>
      <c r="H113" s="75"/>
      <c r="I113" s="85"/>
    </row>
    <row r="114" spans="1:9" x14ac:dyDescent="0.2">
      <c r="A114" s="81"/>
      <c r="B114" s="80"/>
      <c r="C114" s="80"/>
      <c r="D114" s="80"/>
      <c r="E114" s="80"/>
      <c r="F114" s="80"/>
      <c r="G114" s="80"/>
      <c r="H114" s="80"/>
      <c r="I114" s="86"/>
    </row>
    <row r="115" spans="1:9" x14ac:dyDescent="0.2">
      <c r="A115" s="76"/>
      <c r="B115" s="75"/>
      <c r="C115" s="75"/>
      <c r="D115" s="75"/>
      <c r="E115" s="75"/>
      <c r="F115" s="75"/>
      <c r="G115" s="75"/>
      <c r="H115" s="75"/>
      <c r="I115" s="85"/>
    </row>
    <row r="116" spans="1:9" x14ac:dyDescent="0.2">
      <c r="A116" s="81"/>
      <c r="B116" s="80"/>
      <c r="C116" s="80"/>
      <c r="D116" s="80"/>
      <c r="E116" s="80"/>
      <c r="F116" s="80"/>
      <c r="G116" s="80"/>
      <c r="H116" s="80"/>
      <c r="I116" s="86"/>
    </row>
    <row r="117" spans="1:9" x14ac:dyDescent="0.2">
      <c r="A117" s="76"/>
      <c r="B117" s="75"/>
      <c r="C117" s="75"/>
      <c r="D117" s="75"/>
      <c r="E117" s="75"/>
      <c r="F117" s="75"/>
      <c r="G117" s="75"/>
      <c r="H117" s="75"/>
      <c r="I117" s="85"/>
    </row>
    <row r="118" spans="1:9" x14ac:dyDescent="0.2">
      <c r="A118" s="81"/>
      <c r="B118" s="80"/>
      <c r="C118" s="80"/>
      <c r="D118" s="80"/>
      <c r="E118" s="80"/>
      <c r="F118" s="80"/>
      <c r="G118" s="80"/>
      <c r="H118" s="80"/>
      <c r="I118" s="86"/>
    </row>
    <row r="119" spans="1:9" x14ac:dyDescent="0.2">
      <c r="A119" s="76"/>
      <c r="B119" s="75"/>
      <c r="C119" s="75"/>
      <c r="D119" s="75"/>
      <c r="E119" s="75"/>
      <c r="F119" s="75"/>
      <c r="G119" s="75"/>
      <c r="H119" s="75"/>
      <c r="I119" s="85"/>
    </row>
    <row r="120" spans="1:9" x14ac:dyDescent="0.2">
      <c r="A120" s="81"/>
      <c r="B120" s="80"/>
      <c r="C120" s="80"/>
      <c r="D120" s="80"/>
      <c r="E120" s="80"/>
      <c r="F120" s="80"/>
      <c r="G120" s="80"/>
      <c r="H120" s="80"/>
      <c r="I120" s="86"/>
    </row>
    <row r="121" spans="1:9" x14ac:dyDescent="0.2">
      <c r="A121" s="76"/>
      <c r="B121" s="75"/>
      <c r="C121" s="75"/>
      <c r="D121" s="75"/>
      <c r="E121" s="75"/>
      <c r="F121" s="75"/>
      <c r="G121" s="75"/>
      <c r="H121" s="75"/>
      <c r="I121" s="85"/>
    </row>
    <row r="122" spans="1:9" x14ac:dyDescent="0.2">
      <c r="A122" s="81"/>
      <c r="B122" s="80"/>
      <c r="C122" s="80"/>
      <c r="D122" s="80"/>
      <c r="E122" s="80"/>
      <c r="F122" s="80"/>
      <c r="G122" s="80"/>
      <c r="H122" s="80"/>
      <c r="I122" s="86"/>
    </row>
    <row r="123" spans="1:9" x14ac:dyDescent="0.2">
      <c r="A123" s="76"/>
      <c r="B123" s="75"/>
      <c r="C123" s="75"/>
      <c r="D123" s="75"/>
      <c r="E123" s="75"/>
      <c r="F123" s="75"/>
      <c r="G123" s="75"/>
      <c r="H123" s="75"/>
      <c r="I123" s="85"/>
    </row>
    <row r="124" spans="1:9" x14ac:dyDescent="0.2">
      <c r="A124" s="81"/>
      <c r="B124" s="80"/>
      <c r="C124" s="80"/>
      <c r="D124" s="80"/>
      <c r="E124" s="80"/>
      <c r="F124" s="80"/>
      <c r="G124" s="80"/>
      <c r="H124" s="80"/>
      <c r="I124" s="86"/>
    </row>
    <row r="125" spans="1:9" x14ac:dyDescent="0.2">
      <c r="A125" s="76"/>
      <c r="B125" s="75"/>
      <c r="C125" s="75"/>
      <c r="D125" s="75"/>
      <c r="E125" s="75"/>
      <c r="F125" s="75"/>
      <c r="G125" s="75"/>
      <c r="H125" s="75"/>
      <c r="I125" s="85"/>
    </row>
    <row r="126" spans="1:9" x14ac:dyDescent="0.2">
      <c r="A126" s="81"/>
      <c r="B126" s="80"/>
      <c r="C126" s="80"/>
      <c r="D126" s="80"/>
      <c r="E126" s="80"/>
      <c r="F126" s="80"/>
      <c r="G126" s="80"/>
      <c r="H126" s="80"/>
      <c r="I126" s="86"/>
    </row>
    <row r="127" spans="1:9" x14ac:dyDescent="0.2">
      <c r="A127" s="76"/>
      <c r="B127" s="75"/>
      <c r="C127" s="75"/>
      <c r="D127" s="75"/>
      <c r="E127" s="75"/>
      <c r="F127" s="75"/>
      <c r="G127" s="75"/>
      <c r="H127" s="75"/>
      <c r="I127" s="85"/>
    </row>
    <row r="128" spans="1:9" x14ac:dyDescent="0.2">
      <c r="A128" s="81"/>
      <c r="B128" s="80"/>
      <c r="C128" s="80"/>
      <c r="D128" s="80"/>
      <c r="E128" s="80"/>
      <c r="F128" s="80"/>
      <c r="G128" s="80"/>
      <c r="H128" s="80"/>
      <c r="I128" s="86"/>
    </row>
    <row r="129" spans="1:9" x14ac:dyDescent="0.2">
      <c r="A129" s="76"/>
      <c r="B129" s="75"/>
      <c r="C129" s="75"/>
      <c r="D129" s="75"/>
      <c r="E129" s="75"/>
      <c r="F129" s="75"/>
      <c r="G129" s="75"/>
      <c r="H129" s="75"/>
      <c r="I129" s="85"/>
    </row>
    <row r="130" spans="1:9" x14ac:dyDescent="0.2">
      <c r="A130" s="81"/>
      <c r="B130" s="80"/>
      <c r="C130" s="80"/>
      <c r="D130" s="80"/>
      <c r="E130" s="80"/>
      <c r="F130" s="80"/>
      <c r="G130" s="80"/>
      <c r="H130" s="80"/>
      <c r="I130" s="86"/>
    </row>
    <row r="131" spans="1:9" x14ac:dyDescent="0.2">
      <c r="A131" s="76"/>
      <c r="B131" s="75"/>
      <c r="C131" s="75"/>
      <c r="D131" s="75"/>
      <c r="E131" s="75"/>
      <c r="F131" s="75"/>
      <c r="G131" s="75"/>
      <c r="H131" s="75"/>
      <c r="I131" s="85"/>
    </row>
    <row r="132" spans="1:9" x14ac:dyDescent="0.2">
      <c r="A132" s="81"/>
      <c r="B132" s="80"/>
      <c r="C132" s="80"/>
      <c r="D132" s="80"/>
      <c r="E132" s="80"/>
      <c r="F132" s="80"/>
      <c r="G132" s="80"/>
      <c r="H132" s="80"/>
      <c r="I132" s="86"/>
    </row>
    <row r="133" spans="1:9" x14ac:dyDescent="0.2">
      <c r="A133" s="76"/>
      <c r="B133" s="75"/>
      <c r="C133" s="75"/>
      <c r="D133" s="75"/>
      <c r="E133" s="75"/>
      <c r="F133" s="75"/>
      <c r="G133" s="75"/>
      <c r="H133" s="75"/>
      <c r="I133" s="85"/>
    </row>
    <row r="134" spans="1:9" x14ac:dyDescent="0.2">
      <c r="A134" s="81"/>
      <c r="B134" s="80"/>
      <c r="C134" s="80"/>
      <c r="D134" s="80"/>
      <c r="E134" s="80"/>
      <c r="F134" s="80"/>
      <c r="G134" s="80"/>
      <c r="H134" s="80"/>
      <c r="I134" s="86"/>
    </row>
    <row r="135" spans="1:9" x14ac:dyDescent="0.2">
      <c r="A135" s="76"/>
      <c r="B135" s="75"/>
      <c r="C135" s="75"/>
      <c r="D135" s="75"/>
      <c r="E135" s="75"/>
      <c r="F135" s="75"/>
      <c r="G135" s="75"/>
      <c r="H135" s="75"/>
      <c r="I135" s="85"/>
    </row>
    <row r="136" spans="1:9" x14ac:dyDescent="0.2">
      <c r="A136" s="81"/>
      <c r="B136" s="80"/>
      <c r="C136" s="80"/>
      <c r="D136" s="80"/>
      <c r="E136" s="80"/>
      <c r="F136" s="80"/>
      <c r="G136" s="80"/>
      <c r="H136" s="80"/>
      <c r="I136" s="86"/>
    </row>
    <row r="137" spans="1:9" x14ac:dyDescent="0.2">
      <c r="A137" s="76"/>
      <c r="B137" s="75"/>
      <c r="C137" s="75"/>
      <c r="D137" s="75"/>
      <c r="E137" s="75"/>
      <c r="F137" s="75"/>
      <c r="G137" s="75"/>
      <c r="H137" s="75"/>
      <c r="I137" s="85"/>
    </row>
    <row r="138" spans="1:9" x14ac:dyDescent="0.2">
      <c r="A138" s="81"/>
      <c r="B138" s="80"/>
      <c r="C138" s="80"/>
      <c r="D138" s="80"/>
      <c r="E138" s="80"/>
      <c r="F138" s="80"/>
      <c r="G138" s="80"/>
      <c r="H138" s="80"/>
      <c r="I138" s="86"/>
    </row>
    <row r="139" spans="1:9" x14ac:dyDescent="0.2">
      <c r="A139" s="76"/>
      <c r="B139" s="75"/>
      <c r="C139" s="75"/>
      <c r="D139" s="75"/>
      <c r="E139" s="75"/>
      <c r="F139" s="75"/>
      <c r="G139" s="75"/>
      <c r="H139" s="75"/>
      <c r="I139" s="85"/>
    </row>
    <row r="140" spans="1:9" x14ac:dyDescent="0.2">
      <c r="A140" s="81"/>
      <c r="B140" s="80"/>
      <c r="C140" s="80"/>
      <c r="D140" s="80"/>
      <c r="E140" s="80"/>
      <c r="F140" s="80"/>
      <c r="G140" s="80"/>
      <c r="H140" s="80"/>
      <c r="I140" s="86"/>
    </row>
    <row r="141" spans="1:9" x14ac:dyDescent="0.2">
      <c r="A141" s="76"/>
      <c r="B141" s="75"/>
      <c r="C141" s="75"/>
      <c r="D141" s="75"/>
      <c r="E141" s="75"/>
      <c r="F141" s="75"/>
      <c r="G141" s="75"/>
      <c r="H141" s="75"/>
      <c r="I141" s="85"/>
    </row>
    <row r="142" spans="1:9" x14ac:dyDescent="0.2">
      <c r="A142" s="81"/>
      <c r="B142" s="80"/>
      <c r="C142" s="80"/>
      <c r="D142" s="80"/>
      <c r="E142" s="80"/>
      <c r="F142" s="80"/>
      <c r="G142" s="80"/>
      <c r="H142" s="80"/>
      <c r="I142" s="86"/>
    </row>
    <row r="143" spans="1:9" x14ac:dyDescent="0.2">
      <c r="A143" s="76"/>
      <c r="B143" s="75"/>
      <c r="C143" s="75"/>
      <c r="D143" s="75"/>
      <c r="E143" s="75"/>
      <c r="F143" s="75"/>
      <c r="G143" s="75"/>
      <c r="H143" s="75"/>
      <c r="I143" s="85"/>
    </row>
    <row r="144" spans="1:9" x14ac:dyDescent="0.2">
      <c r="A144" s="81"/>
      <c r="B144" s="80"/>
      <c r="C144" s="80"/>
      <c r="D144" s="80"/>
      <c r="E144" s="80"/>
      <c r="F144" s="80"/>
      <c r="G144" s="80"/>
      <c r="H144" s="80"/>
      <c r="I144" s="86"/>
    </row>
    <row r="145" spans="1:9" x14ac:dyDescent="0.2">
      <c r="A145" s="76"/>
      <c r="B145" s="75"/>
      <c r="C145" s="75"/>
      <c r="D145" s="75"/>
      <c r="E145" s="75"/>
      <c r="F145" s="75"/>
      <c r="G145" s="75"/>
      <c r="H145" s="75"/>
      <c r="I145" s="85"/>
    </row>
    <row r="146" spans="1:9" x14ac:dyDescent="0.2">
      <c r="A146" s="81"/>
      <c r="B146" s="80"/>
      <c r="C146" s="80"/>
      <c r="D146" s="80"/>
      <c r="E146" s="80"/>
      <c r="F146" s="80"/>
      <c r="G146" s="80"/>
      <c r="H146" s="80"/>
      <c r="I146" s="86"/>
    </row>
    <row r="147" spans="1:9" x14ac:dyDescent="0.2">
      <c r="A147" s="76"/>
      <c r="B147" s="75"/>
      <c r="C147" s="75"/>
      <c r="D147" s="75"/>
      <c r="E147" s="75"/>
      <c r="F147" s="75"/>
      <c r="G147" s="75"/>
      <c r="H147" s="75"/>
      <c r="I147" s="85"/>
    </row>
    <row r="148" spans="1:9" x14ac:dyDescent="0.2">
      <c r="A148" s="81"/>
      <c r="B148" s="80"/>
      <c r="C148" s="80"/>
      <c r="D148" s="80"/>
      <c r="E148" s="80"/>
      <c r="F148" s="80"/>
      <c r="G148" s="80"/>
      <c r="H148" s="80"/>
      <c r="I148" s="86"/>
    </row>
    <row r="149" spans="1:9" x14ac:dyDescent="0.2">
      <c r="A149" s="76"/>
      <c r="B149" s="75"/>
      <c r="C149" s="75"/>
      <c r="D149" s="75"/>
      <c r="E149" s="75"/>
      <c r="F149" s="75"/>
      <c r="G149" s="75"/>
      <c r="H149" s="75"/>
      <c r="I149" s="85"/>
    </row>
    <row r="150" spans="1:9" x14ac:dyDescent="0.2">
      <c r="A150" s="81"/>
      <c r="B150" s="80"/>
      <c r="C150" s="80"/>
      <c r="D150" s="80"/>
      <c r="E150" s="80"/>
      <c r="F150" s="80"/>
      <c r="G150" s="80"/>
      <c r="H150" s="80"/>
      <c r="I150" s="86"/>
    </row>
    <row r="151" spans="1:9" x14ac:dyDescent="0.2">
      <c r="A151" s="76"/>
      <c r="B151" s="75"/>
      <c r="C151" s="75"/>
      <c r="D151" s="75"/>
      <c r="E151" s="75"/>
      <c r="F151" s="75"/>
      <c r="G151" s="75"/>
      <c r="H151" s="75"/>
      <c r="I151" s="85"/>
    </row>
    <row r="152" spans="1:9" x14ac:dyDescent="0.2">
      <c r="A152" s="81"/>
      <c r="B152" s="80"/>
      <c r="C152" s="80"/>
      <c r="D152" s="80"/>
      <c r="E152" s="80"/>
      <c r="F152" s="80"/>
      <c r="G152" s="80"/>
      <c r="H152" s="80"/>
      <c r="I152" s="86"/>
    </row>
    <row r="153" spans="1:9" x14ac:dyDescent="0.2">
      <c r="A153" s="76"/>
      <c r="B153" s="75"/>
      <c r="C153" s="75"/>
      <c r="D153" s="75"/>
      <c r="E153" s="75"/>
      <c r="F153" s="75"/>
      <c r="G153" s="75"/>
      <c r="H153" s="75"/>
      <c r="I153" s="85"/>
    </row>
    <row r="154" spans="1:9" x14ac:dyDescent="0.2">
      <c r="A154" s="81"/>
      <c r="B154" s="80"/>
      <c r="C154" s="80"/>
      <c r="D154" s="80"/>
      <c r="E154" s="80"/>
      <c r="F154" s="80"/>
      <c r="G154" s="80"/>
      <c r="H154" s="80"/>
      <c r="I154" s="86"/>
    </row>
    <row r="155" spans="1:9" x14ac:dyDescent="0.2">
      <c r="A155" s="76"/>
      <c r="B155" s="75"/>
      <c r="C155" s="75"/>
      <c r="D155" s="75"/>
      <c r="E155" s="75"/>
      <c r="F155" s="75"/>
      <c r="G155" s="75"/>
      <c r="H155" s="75"/>
      <c r="I155" s="85"/>
    </row>
    <row r="156" spans="1:9" x14ac:dyDescent="0.2">
      <c r="A156" s="81"/>
      <c r="B156" s="80"/>
      <c r="C156" s="80"/>
      <c r="D156" s="80"/>
      <c r="E156" s="80"/>
      <c r="F156" s="80"/>
      <c r="G156" s="80"/>
      <c r="H156" s="80"/>
      <c r="I156" s="86"/>
    </row>
    <row r="157" spans="1:9" x14ac:dyDescent="0.2">
      <c r="A157" s="76"/>
      <c r="B157" s="75"/>
      <c r="C157" s="75"/>
      <c r="D157" s="75"/>
      <c r="E157" s="75"/>
      <c r="F157" s="75"/>
      <c r="G157" s="75"/>
      <c r="H157" s="75"/>
      <c r="I157" s="85"/>
    </row>
    <row r="158" spans="1:9" x14ac:dyDescent="0.2">
      <c r="A158" s="81"/>
      <c r="B158" s="80"/>
      <c r="C158" s="80"/>
      <c r="D158" s="80"/>
      <c r="E158" s="80"/>
      <c r="F158" s="80"/>
      <c r="G158" s="80"/>
      <c r="H158" s="80"/>
      <c r="I158" s="86"/>
    </row>
    <row r="159" spans="1:9" x14ac:dyDescent="0.2">
      <c r="A159" s="76"/>
      <c r="B159" s="75"/>
      <c r="C159" s="75"/>
      <c r="D159" s="75"/>
      <c r="E159" s="75"/>
      <c r="F159" s="75"/>
      <c r="G159" s="75"/>
      <c r="H159" s="75"/>
      <c r="I159" s="85"/>
    </row>
    <row r="160" spans="1:9" x14ac:dyDescent="0.2">
      <c r="A160" s="81"/>
      <c r="B160" s="80"/>
      <c r="C160" s="80"/>
      <c r="D160" s="80"/>
      <c r="E160" s="80"/>
      <c r="F160" s="80"/>
      <c r="G160" s="80"/>
      <c r="H160" s="80"/>
      <c r="I160" s="86"/>
    </row>
    <row r="161" spans="1:9" x14ac:dyDescent="0.2">
      <c r="A161" s="76"/>
      <c r="B161" s="75"/>
      <c r="C161" s="75"/>
      <c r="D161" s="75"/>
      <c r="E161" s="75"/>
      <c r="F161" s="75"/>
      <c r="G161" s="75"/>
      <c r="H161" s="75"/>
      <c r="I161" s="85"/>
    </row>
    <row r="162" spans="1:9" x14ac:dyDescent="0.2">
      <c r="A162" s="81"/>
      <c r="B162" s="80"/>
      <c r="C162" s="80"/>
      <c r="D162" s="80"/>
      <c r="E162" s="80"/>
      <c r="F162" s="80"/>
      <c r="G162" s="80"/>
      <c r="H162" s="80"/>
      <c r="I162" s="86"/>
    </row>
    <row r="163" spans="1:9" x14ac:dyDescent="0.2">
      <c r="A163" s="76"/>
      <c r="B163" s="75"/>
      <c r="C163" s="75"/>
      <c r="D163" s="75"/>
      <c r="E163" s="75"/>
      <c r="F163" s="75"/>
      <c r="G163" s="75"/>
      <c r="H163" s="75"/>
      <c r="I163" s="85"/>
    </row>
    <row r="164" spans="1:9" x14ac:dyDescent="0.2">
      <c r="A164" s="81"/>
      <c r="B164" s="80"/>
      <c r="C164" s="80"/>
      <c r="D164" s="80"/>
      <c r="E164" s="80"/>
      <c r="F164" s="80"/>
      <c r="G164" s="80"/>
      <c r="H164" s="80"/>
      <c r="I164" s="86"/>
    </row>
    <row r="165" spans="1:9" x14ac:dyDescent="0.2">
      <c r="A165" s="76"/>
      <c r="B165" s="75"/>
      <c r="C165" s="75"/>
      <c r="D165" s="75"/>
      <c r="E165" s="75"/>
      <c r="F165" s="75"/>
      <c r="G165" s="75"/>
      <c r="H165" s="75"/>
      <c r="I165" s="85"/>
    </row>
    <row r="166" spans="1:9" x14ac:dyDescent="0.2">
      <c r="A166" s="81"/>
      <c r="B166" s="80"/>
      <c r="C166" s="80"/>
      <c r="D166" s="80"/>
      <c r="E166" s="80"/>
      <c r="F166" s="80"/>
      <c r="G166" s="80"/>
      <c r="H166" s="80"/>
      <c r="I166" s="86"/>
    </row>
    <row r="167" spans="1:9" x14ac:dyDescent="0.2">
      <c r="A167" s="76"/>
      <c r="B167" s="75"/>
      <c r="C167" s="75"/>
      <c r="D167" s="75"/>
      <c r="E167" s="75"/>
      <c r="F167" s="75"/>
      <c r="G167" s="75"/>
      <c r="H167" s="75"/>
      <c r="I167" s="85"/>
    </row>
    <row r="168" spans="1:9" x14ac:dyDescent="0.2">
      <c r="A168" s="81"/>
      <c r="B168" s="80"/>
      <c r="C168" s="80"/>
      <c r="D168" s="80"/>
      <c r="E168" s="80"/>
      <c r="F168" s="80"/>
      <c r="G168" s="80"/>
      <c r="H168" s="80"/>
      <c r="I168" s="86"/>
    </row>
    <row r="169" spans="1:9" x14ac:dyDescent="0.2">
      <c r="A169" s="76"/>
      <c r="B169" s="75"/>
      <c r="C169" s="75"/>
      <c r="D169" s="75"/>
      <c r="E169" s="75"/>
      <c r="F169" s="75"/>
      <c r="G169" s="75"/>
      <c r="H169" s="75"/>
      <c r="I169" s="85"/>
    </row>
    <row r="170" spans="1:9" x14ac:dyDescent="0.2">
      <c r="A170" s="81"/>
      <c r="B170" s="80"/>
      <c r="C170" s="80"/>
      <c r="D170" s="80"/>
      <c r="E170" s="80"/>
      <c r="F170" s="80"/>
      <c r="G170" s="80"/>
      <c r="H170" s="80"/>
      <c r="I170" s="86"/>
    </row>
    <row r="171" spans="1:9" x14ac:dyDescent="0.2">
      <c r="A171" s="76"/>
      <c r="B171" s="75"/>
      <c r="C171" s="75"/>
      <c r="D171" s="75"/>
      <c r="E171" s="75"/>
      <c r="F171" s="75"/>
      <c r="G171" s="75"/>
      <c r="H171" s="75"/>
      <c r="I171" s="85"/>
    </row>
    <row r="172" spans="1:9" x14ac:dyDescent="0.2">
      <c r="A172" s="81"/>
      <c r="B172" s="80"/>
      <c r="C172" s="80"/>
      <c r="D172" s="80"/>
      <c r="E172" s="80"/>
      <c r="F172" s="80"/>
      <c r="G172" s="80"/>
      <c r="H172" s="80"/>
      <c r="I172" s="86"/>
    </row>
    <row r="173" spans="1:9" x14ac:dyDescent="0.2">
      <c r="A173" s="76"/>
      <c r="B173" s="75"/>
      <c r="C173" s="75"/>
      <c r="D173" s="75"/>
      <c r="E173" s="75"/>
      <c r="F173" s="75"/>
      <c r="G173" s="75"/>
      <c r="H173" s="75"/>
      <c r="I173" s="85"/>
    </row>
    <row r="174" spans="1:9" x14ac:dyDescent="0.2">
      <c r="A174" s="81"/>
      <c r="B174" s="80"/>
      <c r="C174" s="80"/>
      <c r="D174" s="80"/>
      <c r="E174" s="80"/>
      <c r="F174" s="80"/>
      <c r="G174" s="80"/>
      <c r="H174" s="80"/>
      <c r="I174" s="86"/>
    </row>
    <row r="175" spans="1:9" x14ac:dyDescent="0.2">
      <c r="A175" s="76"/>
      <c r="B175" s="75"/>
      <c r="C175" s="75"/>
      <c r="D175" s="75"/>
      <c r="E175" s="75"/>
      <c r="F175" s="75"/>
      <c r="G175" s="75"/>
      <c r="H175" s="75"/>
      <c r="I175" s="85"/>
    </row>
    <row r="176" spans="1:9" x14ac:dyDescent="0.2">
      <c r="A176" s="81"/>
      <c r="B176" s="80"/>
      <c r="C176" s="80"/>
      <c r="D176" s="80"/>
      <c r="E176" s="80"/>
      <c r="F176" s="80"/>
      <c r="G176" s="80"/>
      <c r="H176" s="80"/>
      <c r="I176" s="86"/>
    </row>
    <row r="177" spans="1:9" x14ac:dyDescent="0.2">
      <c r="A177" s="76"/>
      <c r="B177" s="75"/>
      <c r="C177" s="75"/>
      <c r="D177" s="75"/>
      <c r="E177" s="75"/>
      <c r="F177" s="75"/>
      <c r="G177" s="75"/>
      <c r="H177" s="75"/>
      <c r="I177" s="85"/>
    </row>
    <row r="178" spans="1:9" x14ac:dyDescent="0.2">
      <c r="A178" s="81"/>
      <c r="B178" s="80"/>
      <c r="C178" s="80"/>
      <c r="D178" s="80"/>
      <c r="E178" s="80"/>
      <c r="F178" s="80"/>
      <c r="G178" s="80"/>
      <c r="H178" s="80"/>
      <c r="I178" s="86"/>
    </row>
    <row r="179" spans="1:9" x14ac:dyDescent="0.2">
      <c r="A179" s="76"/>
      <c r="B179" s="75"/>
      <c r="C179" s="75"/>
      <c r="D179" s="75"/>
      <c r="E179" s="75"/>
      <c r="F179" s="75"/>
      <c r="G179" s="75"/>
      <c r="H179" s="75"/>
      <c r="I179" s="85"/>
    </row>
    <row r="180" spans="1:9" x14ac:dyDescent="0.2">
      <c r="A180" s="81"/>
      <c r="B180" s="80"/>
      <c r="C180" s="80"/>
      <c r="D180" s="80"/>
      <c r="E180" s="80"/>
      <c r="F180" s="80"/>
      <c r="G180" s="80"/>
      <c r="H180" s="80"/>
      <c r="I180" s="86"/>
    </row>
    <row r="181" spans="1:9" x14ac:dyDescent="0.2">
      <c r="A181" s="76"/>
      <c r="B181" s="75"/>
      <c r="C181" s="75"/>
      <c r="D181" s="75"/>
      <c r="E181" s="75"/>
      <c r="F181" s="75"/>
      <c r="G181" s="75"/>
      <c r="H181" s="75"/>
      <c r="I181" s="85"/>
    </row>
    <row r="182" spans="1:9" x14ac:dyDescent="0.2">
      <c r="A182" s="81"/>
      <c r="B182" s="80"/>
      <c r="C182" s="80"/>
      <c r="D182" s="80"/>
      <c r="E182" s="80"/>
      <c r="F182" s="80"/>
      <c r="G182" s="80"/>
      <c r="H182" s="80"/>
      <c r="I182" s="86"/>
    </row>
    <row r="183" spans="1:9" x14ac:dyDescent="0.2">
      <c r="A183" s="76"/>
      <c r="B183" s="75"/>
      <c r="C183" s="75"/>
      <c r="D183" s="75"/>
      <c r="E183" s="75"/>
      <c r="F183" s="75"/>
      <c r="G183" s="75"/>
      <c r="H183" s="75"/>
      <c r="I183" s="85"/>
    </row>
    <row r="184" spans="1:9" x14ac:dyDescent="0.2">
      <c r="A184" s="81"/>
      <c r="B184" s="80"/>
      <c r="C184" s="80"/>
      <c r="D184" s="80"/>
      <c r="E184" s="80"/>
      <c r="F184" s="80"/>
      <c r="G184" s="80"/>
      <c r="H184" s="80"/>
      <c r="I184" s="86"/>
    </row>
    <row r="185" spans="1:9" x14ac:dyDescent="0.2">
      <c r="A185" s="76"/>
      <c r="B185" s="75"/>
      <c r="C185" s="75"/>
      <c r="D185" s="75"/>
      <c r="E185" s="75"/>
      <c r="F185" s="75"/>
      <c r="G185" s="75"/>
      <c r="H185" s="75"/>
      <c r="I185" s="85"/>
    </row>
    <row r="186" spans="1:9" x14ac:dyDescent="0.2">
      <c r="A186" s="81"/>
      <c r="B186" s="80"/>
      <c r="C186" s="80"/>
      <c r="D186" s="80"/>
      <c r="E186" s="80"/>
      <c r="F186" s="80"/>
      <c r="G186" s="80"/>
      <c r="H186" s="80"/>
      <c r="I186" s="86"/>
    </row>
    <row r="187" spans="1:9" x14ac:dyDescent="0.2">
      <c r="A187" s="76"/>
      <c r="B187" s="75"/>
      <c r="C187" s="75"/>
      <c r="D187" s="75"/>
      <c r="E187" s="75"/>
      <c r="F187" s="75"/>
      <c r="G187" s="75"/>
      <c r="H187" s="75"/>
      <c r="I187" s="85"/>
    </row>
    <row r="188" spans="1:9" x14ac:dyDescent="0.2">
      <c r="A188" s="81"/>
      <c r="B188" s="80"/>
      <c r="C188" s="80"/>
      <c r="D188" s="80"/>
      <c r="E188" s="80"/>
      <c r="F188" s="80"/>
      <c r="G188" s="80"/>
      <c r="H188" s="80"/>
      <c r="I188" s="86"/>
    </row>
    <row r="189" spans="1:9" x14ac:dyDescent="0.2">
      <c r="A189" s="76"/>
      <c r="B189" s="75"/>
      <c r="C189" s="75"/>
      <c r="D189" s="75"/>
      <c r="E189" s="75"/>
      <c r="F189" s="75"/>
      <c r="G189" s="75"/>
      <c r="H189" s="75"/>
      <c r="I189" s="85"/>
    </row>
    <row r="190" spans="1:9" x14ac:dyDescent="0.2">
      <c r="A190" s="81"/>
      <c r="B190" s="80"/>
      <c r="C190" s="80"/>
      <c r="D190" s="80"/>
      <c r="E190" s="80"/>
      <c r="F190" s="80"/>
      <c r="G190" s="80"/>
      <c r="H190" s="80"/>
      <c r="I190" s="86"/>
    </row>
    <row r="191" spans="1:9" x14ac:dyDescent="0.2">
      <c r="A191" s="76"/>
      <c r="B191" s="75"/>
      <c r="C191" s="75"/>
      <c r="D191" s="75"/>
      <c r="E191" s="75"/>
      <c r="F191" s="75"/>
      <c r="G191" s="75"/>
      <c r="H191" s="75"/>
      <c r="I191" s="85"/>
    </row>
    <row r="192" spans="1:9" x14ac:dyDescent="0.2">
      <c r="A192" s="81"/>
      <c r="B192" s="80"/>
      <c r="C192" s="80"/>
      <c r="D192" s="80"/>
      <c r="E192" s="80"/>
      <c r="F192" s="80"/>
      <c r="G192" s="80"/>
      <c r="H192" s="80"/>
      <c r="I192" s="86"/>
    </row>
    <row r="193" spans="1:9" x14ac:dyDescent="0.2">
      <c r="A193" s="76"/>
      <c r="B193" s="75"/>
      <c r="C193" s="75"/>
      <c r="D193" s="75"/>
      <c r="E193" s="75"/>
      <c r="F193" s="75"/>
      <c r="G193" s="75"/>
      <c r="H193" s="75"/>
      <c r="I193" s="85"/>
    </row>
    <row r="194" spans="1:9" x14ac:dyDescent="0.2">
      <c r="A194" s="81"/>
      <c r="B194" s="80"/>
      <c r="C194" s="80"/>
      <c r="D194" s="80"/>
      <c r="E194" s="80"/>
      <c r="F194" s="80"/>
      <c r="G194" s="80"/>
      <c r="H194" s="80"/>
      <c r="I194" s="86"/>
    </row>
    <row r="195" spans="1:9" x14ac:dyDescent="0.2">
      <c r="A195" s="76"/>
      <c r="B195" s="75"/>
      <c r="C195" s="75"/>
      <c r="D195" s="75"/>
      <c r="E195" s="75"/>
      <c r="F195" s="75"/>
      <c r="G195" s="75"/>
      <c r="H195" s="75"/>
      <c r="I195" s="85"/>
    </row>
    <row r="196" spans="1:9" x14ac:dyDescent="0.2">
      <c r="A196" s="81"/>
      <c r="B196" s="80"/>
      <c r="C196" s="80"/>
      <c r="D196" s="80"/>
      <c r="E196" s="80"/>
      <c r="F196" s="80"/>
      <c r="G196" s="80"/>
      <c r="H196" s="80"/>
      <c r="I196" s="86"/>
    </row>
    <row r="197" spans="1:9" x14ac:dyDescent="0.2">
      <c r="A197" s="76"/>
      <c r="B197" s="75"/>
      <c r="C197" s="75"/>
      <c r="D197" s="75"/>
      <c r="E197" s="75"/>
      <c r="F197" s="75"/>
      <c r="G197" s="75"/>
      <c r="H197" s="75"/>
      <c r="I197" s="85"/>
    </row>
    <row r="198" spans="1:9" x14ac:dyDescent="0.2">
      <c r="A198" s="81"/>
      <c r="B198" s="80"/>
      <c r="C198" s="80"/>
      <c r="D198" s="80"/>
      <c r="E198" s="80"/>
      <c r="F198" s="80"/>
      <c r="G198" s="80"/>
      <c r="H198" s="80"/>
      <c r="I198" s="86"/>
    </row>
    <row r="199" spans="1:9" x14ac:dyDescent="0.2">
      <c r="A199" s="76"/>
      <c r="B199" s="75"/>
      <c r="C199" s="75"/>
      <c r="D199" s="75"/>
      <c r="E199" s="75"/>
      <c r="F199" s="75"/>
      <c r="G199" s="75"/>
      <c r="H199" s="75"/>
      <c r="I199" s="85"/>
    </row>
    <row r="200" spans="1:9" x14ac:dyDescent="0.2">
      <c r="A200" s="81"/>
      <c r="B200" s="80"/>
      <c r="C200" s="80"/>
      <c r="D200" s="80"/>
      <c r="E200" s="80"/>
      <c r="F200" s="80"/>
      <c r="G200" s="80"/>
      <c r="H200" s="80"/>
      <c r="I200" s="86"/>
    </row>
    <row r="201" spans="1:9" x14ac:dyDescent="0.2">
      <c r="A201" s="76"/>
      <c r="B201" s="75"/>
      <c r="C201" s="75"/>
      <c r="D201" s="75"/>
      <c r="E201" s="75"/>
      <c r="F201" s="75"/>
      <c r="G201" s="75"/>
      <c r="H201" s="75"/>
      <c r="I201" s="85"/>
    </row>
    <row r="202" spans="1:9" x14ac:dyDescent="0.2">
      <c r="A202" s="81"/>
      <c r="B202" s="80"/>
      <c r="C202" s="80"/>
      <c r="D202" s="80"/>
      <c r="E202" s="80"/>
      <c r="F202" s="80"/>
      <c r="G202" s="80"/>
      <c r="H202" s="80"/>
      <c r="I202" s="86"/>
    </row>
    <row r="203" spans="1:9" x14ac:dyDescent="0.2">
      <c r="A203" s="76"/>
      <c r="B203" s="75"/>
      <c r="C203" s="75"/>
      <c r="D203" s="75"/>
      <c r="E203" s="75"/>
      <c r="F203" s="75"/>
      <c r="G203" s="75"/>
      <c r="H203" s="75"/>
      <c r="I203" s="85"/>
    </row>
    <row r="204" spans="1:9" x14ac:dyDescent="0.2">
      <c r="A204" s="81"/>
      <c r="B204" s="80"/>
      <c r="C204" s="80"/>
      <c r="D204" s="80"/>
      <c r="E204" s="80"/>
      <c r="F204" s="80"/>
      <c r="G204" s="80"/>
      <c r="H204" s="80"/>
      <c r="I204" s="86"/>
    </row>
    <row r="205" spans="1:9" x14ac:dyDescent="0.2">
      <c r="A205" s="76"/>
      <c r="B205" s="75"/>
      <c r="C205" s="75"/>
      <c r="D205" s="75"/>
      <c r="E205" s="75"/>
      <c r="F205" s="75"/>
      <c r="G205" s="75"/>
      <c r="H205" s="75"/>
      <c r="I205" s="85"/>
    </row>
    <row r="206" spans="1:9" x14ac:dyDescent="0.2">
      <c r="A206" s="81"/>
      <c r="B206" s="80"/>
      <c r="C206" s="80"/>
      <c r="D206" s="80"/>
      <c r="E206" s="80"/>
      <c r="F206" s="80"/>
      <c r="G206" s="80"/>
      <c r="H206" s="80"/>
      <c r="I206" s="86"/>
    </row>
    <row r="207" spans="1:9" x14ac:dyDescent="0.2">
      <c r="A207" s="76"/>
      <c r="B207" s="75"/>
      <c r="C207" s="75"/>
      <c r="D207" s="75"/>
      <c r="E207" s="75"/>
      <c r="F207" s="75"/>
      <c r="G207" s="75"/>
      <c r="H207" s="75"/>
      <c r="I207" s="85"/>
    </row>
    <row r="208" spans="1:9" x14ac:dyDescent="0.2">
      <c r="A208" s="81"/>
      <c r="B208" s="80"/>
      <c r="C208" s="80"/>
      <c r="D208" s="80"/>
      <c r="E208" s="80"/>
      <c r="F208" s="80"/>
      <c r="G208" s="80"/>
      <c r="H208" s="80"/>
      <c r="I208" s="86"/>
    </row>
    <row r="209" spans="1:9" x14ac:dyDescent="0.2">
      <c r="A209" s="76"/>
      <c r="B209" s="75"/>
      <c r="C209" s="75"/>
      <c r="D209" s="75"/>
      <c r="E209" s="75"/>
      <c r="F209" s="75"/>
      <c r="G209" s="75"/>
      <c r="H209" s="75"/>
      <c r="I209" s="85"/>
    </row>
    <row r="210" spans="1:9" x14ac:dyDescent="0.2">
      <c r="A210" s="81"/>
      <c r="B210" s="80"/>
      <c r="C210" s="80"/>
      <c r="D210" s="80"/>
      <c r="E210" s="80"/>
      <c r="F210" s="80"/>
      <c r="G210" s="80"/>
      <c r="H210" s="80"/>
      <c r="I210" s="86"/>
    </row>
    <row r="211" spans="1:9" x14ac:dyDescent="0.2">
      <c r="A211" s="76"/>
      <c r="B211" s="75"/>
      <c r="C211" s="75"/>
      <c r="D211" s="75"/>
      <c r="E211" s="75"/>
      <c r="F211" s="75"/>
      <c r="G211" s="75"/>
      <c r="H211" s="75"/>
      <c r="I211" s="85"/>
    </row>
    <row r="212" spans="1:9" x14ac:dyDescent="0.2">
      <c r="A212" s="81"/>
      <c r="B212" s="80"/>
      <c r="C212" s="80"/>
      <c r="D212" s="80"/>
      <c r="E212" s="80"/>
      <c r="F212" s="80"/>
      <c r="G212" s="80"/>
      <c r="H212" s="80"/>
      <c r="I212" s="86"/>
    </row>
    <row r="213" spans="1:9" x14ac:dyDescent="0.2">
      <c r="A213" s="76"/>
      <c r="B213" s="75"/>
      <c r="C213" s="75"/>
      <c r="D213" s="75"/>
      <c r="E213" s="75"/>
      <c r="F213" s="75"/>
      <c r="G213" s="75"/>
      <c r="H213" s="75"/>
      <c r="I213" s="85"/>
    </row>
    <row r="214" spans="1:9" x14ac:dyDescent="0.2">
      <c r="A214" s="81"/>
      <c r="B214" s="80"/>
      <c r="C214" s="80"/>
      <c r="D214" s="80"/>
      <c r="E214" s="80"/>
      <c r="F214" s="80"/>
      <c r="G214" s="80"/>
      <c r="H214" s="80"/>
      <c r="I214" s="86"/>
    </row>
    <row r="215" spans="1:9" x14ac:dyDescent="0.2">
      <c r="A215" s="76"/>
      <c r="B215" s="75"/>
      <c r="C215" s="75"/>
      <c r="D215" s="75"/>
      <c r="E215" s="75"/>
      <c r="F215" s="75"/>
      <c r="G215" s="75"/>
      <c r="H215" s="75"/>
      <c r="I215" s="85"/>
    </row>
    <row r="216" spans="1:9" x14ac:dyDescent="0.2">
      <c r="A216" s="81"/>
      <c r="B216" s="80"/>
      <c r="C216" s="80"/>
      <c r="D216" s="80"/>
      <c r="E216" s="80"/>
      <c r="F216" s="80"/>
      <c r="G216" s="80"/>
      <c r="H216" s="80"/>
      <c r="I216" s="86"/>
    </row>
    <row r="217" spans="1:9" x14ac:dyDescent="0.2">
      <c r="A217" s="76"/>
      <c r="B217" s="75"/>
      <c r="C217" s="75"/>
      <c r="D217" s="75"/>
      <c r="E217" s="75"/>
      <c r="F217" s="75"/>
      <c r="G217" s="75"/>
      <c r="H217" s="75"/>
      <c r="I217" s="85"/>
    </row>
    <row r="218" spans="1:9" x14ac:dyDescent="0.2">
      <c r="A218" s="81"/>
      <c r="B218" s="80"/>
      <c r="C218" s="80"/>
      <c r="D218" s="80"/>
      <c r="E218" s="80"/>
      <c r="F218" s="80"/>
      <c r="G218" s="80"/>
      <c r="H218" s="80"/>
      <c r="I218" s="86"/>
    </row>
    <row r="219" spans="1:9" x14ac:dyDescent="0.2">
      <c r="A219" s="76"/>
      <c r="B219" s="75"/>
      <c r="C219" s="75"/>
      <c r="D219" s="75"/>
      <c r="E219" s="75"/>
      <c r="F219" s="75"/>
      <c r="G219" s="75"/>
      <c r="H219" s="75"/>
      <c r="I219" s="85"/>
    </row>
    <row r="220" spans="1:9" x14ac:dyDescent="0.2">
      <c r="A220" s="81"/>
      <c r="B220" s="80"/>
      <c r="C220" s="80"/>
      <c r="D220" s="80"/>
      <c r="E220" s="80"/>
      <c r="F220" s="80"/>
      <c r="G220" s="80"/>
      <c r="H220" s="80"/>
      <c r="I220" s="86"/>
    </row>
    <row r="221" spans="1:9" x14ac:dyDescent="0.2">
      <c r="A221" s="76"/>
      <c r="B221" s="75"/>
      <c r="C221" s="75"/>
      <c r="D221" s="75"/>
      <c r="E221" s="75"/>
      <c r="F221" s="75"/>
      <c r="G221" s="75"/>
      <c r="H221" s="75"/>
      <c r="I221" s="85"/>
    </row>
    <row r="222" spans="1:9" x14ac:dyDescent="0.2">
      <c r="A222" s="81"/>
      <c r="B222" s="80"/>
      <c r="C222" s="80"/>
      <c r="D222" s="80"/>
      <c r="E222" s="80"/>
      <c r="F222" s="80"/>
      <c r="G222" s="80"/>
      <c r="H222" s="80"/>
      <c r="I222" s="86"/>
    </row>
    <row r="223" spans="1:9" x14ac:dyDescent="0.2">
      <c r="A223" s="76"/>
      <c r="B223" s="75"/>
      <c r="C223" s="75"/>
      <c r="D223" s="75"/>
      <c r="E223" s="75"/>
      <c r="F223" s="75"/>
      <c r="G223" s="75"/>
      <c r="H223" s="75"/>
      <c r="I223" s="85"/>
    </row>
    <row r="224" spans="1:9" x14ac:dyDescent="0.2">
      <c r="A224" s="81"/>
      <c r="B224" s="80"/>
      <c r="C224" s="80"/>
      <c r="D224" s="80"/>
      <c r="E224" s="80"/>
      <c r="F224" s="80"/>
      <c r="G224" s="80"/>
      <c r="H224" s="80"/>
      <c r="I224" s="86"/>
    </row>
    <row r="225" spans="1:9" x14ac:dyDescent="0.2">
      <c r="A225" s="76"/>
      <c r="B225" s="75"/>
      <c r="C225" s="75"/>
      <c r="D225" s="75"/>
      <c r="E225" s="75"/>
      <c r="F225" s="75"/>
      <c r="G225" s="75"/>
      <c r="H225" s="75"/>
      <c r="I225" s="85"/>
    </row>
    <row r="226" spans="1:9" x14ac:dyDescent="0.2">
      <c r="A226" s="81"/>
      <c r="B226" s="80"/>
      <c r="C226" s="80"/>
      <c r="D226" s="80"/>
      <c r="E226" s="80"/>
      <c r="F226" s="80"/>
      <c r="G226" s="80"/>
      <c r="H226" s="80"/>
      <c r="I226" s="86"/>
    </row>
    <row r="227" spans="1:9" x14ac:dyDescent="0.2">
      <c r="A227" s="76"/>
      <c r="B227" s="75"/>
      <c r="C227" s="75"/>
      <c r="D227" s="75"/>
      <c r="E227" s="75"/>
      <c r="F227" s="75"/>
      <c r="G227" s="75"/>
      <c r="H227" s="75"/>
      <c r="I227" s="85"/>
    </row>
    <row r="228" spans="1:9" x14ac:dyDescent="0.2">
      <c r="A228" s="81"/>
      <c r="B228" s="80"/>
      <c r="C228" s="80"/>
      <c r="D228" s="80"/>
      <c r="E228" s="80"/>
      <c r="F228" s="80"/>
      <c r="G228" s="80"/>
      <c r="H228" s="80"/>
      <c r="I228" s="86"/>
    </row>
    <row r="229" spans="1:9" x14ac:dyDescent="0.2">
      <c r="A229" s="76"/>
      <c r="B229" s="75"/>
      <c r="C229" s="75"/>
      <c r="D229" s="75"/>
      <c r="E229" s="75"/>
      <c r="F229" s="75"/>
      <c r="G229" s="75"/>
      <c r="H229" s="75"/>
      <c r="I229" s="85"/>
    </row>
    <row r="230" spans="1:9" x14ac:dyDescent="0.2">
      <c r="A230" s="81"/>
      <c r="B230" s="80"/>
      <c r="C230" s="80"/>
      <c r="D230" s="80"/>
      <c r="E230" s="80"/>
      <c r="F230" s="80"/>
      <c r="G230" s="80"/>
      <c r="H230" s="80"/>
      <c r="I230" s="86"/>
    </row>
    <row r="231" spans="1:9" x14ac:dyDescent="0.2">
      <c r="A231" s="76"/>
      <c r="B231" s="75"/>
      <c r="C231" s="75"/>
      <c r="D231" s="75"/>
      <c r="E231" s="75"/>
      <c r="F231" s="75"/>
      <c r="G231" s="75"/>
      <c r="H231" s="75"/>
      <c r="I231" s="85"/>
    </row>
    <row r="232" spans="1:9" x14ac:dyDescent="0.2">
      <c r="A232" s="81"/>
      <c r="B232" s="80"/>
      <c r="C232" s="80"/>
      <c r="D232" s="80"/>
      <c r="E232" s="80"/>
      <c r="F232" s="80"/>
      <c r="G232" s="80"/>
      <c r="H232" s="80"/>
      <c r="I232" s="86"/>
    </row>
    <row r="233" spans="1:9" x14ac:dyDescent="0.2">
      <c r="A233" s="76"/>
      <c r="B233" s="75"/>
      <c r="C233" s="75"/>
      <c r="D233" s="75"/>
      <c r="E233" s="75"/>
      <c r="F233" s="75"/>
      <c r="G233" s="75"/>
      <c r="H233" s="75"/>
      <c r="I233" s="85"/>
    </row>
    <row r="234" spans="1:9" x14ac:dyDescent="0.2">
      <c r="A234" s="81"/>
      <c r="B234" s="80"/>
      <c r="C234" s="80"/>
      <c r="D234" s="80"/>
      <c r="E234" s="80"/>
      <c r="F234" s="80"/>
      <c r="G234" s="80"/>
      <c r="H234" s="80"/>
      <c r="I234" s="86"/>
    </row>
    <row r="235" spans="1:9" x14ac:dyDescent="0.2">
      <c r="A235" s="76"/>
      <c r="B235" s="75"/>
      <c r="C235" s="75"/>
      <c r="D235" s="75"/>
      <c r="E235" s="75"/>
      <c r="F235" s="75"/>
      <c r="G235" s="75"/>
      <c r="H235" s="75"/>
      <c r="I235" s="85"/>
    </row>
    <row r="236" spans="1:9" x14ac:dyDescent="0.2">
      <c r="A236" s="81"/>
      <c r="B236" s="80"/>
      <c r="C236" s="80"/>
      <c r="D236" s="80"/>
      <c r="E236" s="80"/>
      <c r="F236" s="80"/>
      <c r="G236" s="80"/>
      <c r="H236" s="80"/>
      <c r="I236" s="86"/>
    </row>
    <row r="237" spans="1:9" x14ac:dyDescent="0.2">
      <c r="A237" s="76"/>
      <c r="B237" s="75"/>
      <c r="C237" s="75"/>
      <c r="D237" s="75"/>
      <c r="E237" s="75"/>
      <c r="F237" s="75"/>
      <c r="G237" s="75"/>
      <c r="H237" s="75"/>
      <c r="I237" s="85"/>
    </row>
    <row r="238" spans="1:9" x14ac:dyDescent="0.2">
      <c r="A238" s="81"/>
      <c r="B238" s="80"/>
      <c r="C238" s="80"/>
      <c r="D238" s="80"/>
      <c r="E238" s="80"/>
      <c r="F238" s="80"/>
      <c r="G238" s="80"/>
      <c r="H238" s="80"/>
      <c r="I238" s="86"/>
    </row>
    <row r="239" spans="1:9" x14ac:dyDescent="0.2">
      <c r="A239" s="76"/>
      <c r="B239" s="75"/>
      <c r="C239" s="75"/>
      <c r="D239" s="75"/>
      <c r="E239" s="75"/>
      <c r="F239" s="75"/>
      <c r="G239" s="75"/>
      <c r="H239" s="75"/>
      <c r="I239" s="85"/>
    </row>
    <row r="240" spans="1:9" x14ac:dyDescent="0.2">
      <c r="A240" s="81"/>
      <c r="B240" s="80"/>
      <c r="C240" s="80"/>
      <c r="D240" s="80"/>
      <c r="E240" s="80"/>
      <c r="F240" s="80"/>
      <c r="G240" s="80"/>
      <c r="H240" s="80"/>
      <c r="I240" s="86"/>
    </row>
    <row r="241" spans="1:9" x14ac:dyDescent="0.2">
      <c r="A241" s="76"/>
      <c r="B241" s="75"/>
      <c r="C241" s="75"/>
      <c r="D241" s="75"/>
      <c r="E241" s="75"/>
      <c r="F241" s="75"/>
      <c r="G241" s="75"/>
      <c r="H241" s="75"/>
      <c r="I241" s="85"/>
    </row>
    <row r="242" spans="1:9" x14ac:dyDescent="0.2">
      <c r="A242" s="81"/>
      <c r="B242" s="80"/>
      <c r="C242" s="80"/>
      <c r="D242" s="80"/>
      <c r="E242" s="80"/>
      <c r="F242" s="80"/>
      <c r="G242" s="80"/>
      <c r="H242" s="80"/>
      <c r="I242" s="86"/>
    </row>
    <row r="243" spans="1:9" x14ac:dyDescent="0.2">
      <c r="A243" s="76"/>
      <c r="B243" s="75"/>
      <c r="C243" s="75"/>
      <c r="D243" s="75"/>
      <c r="E243" s="75"/>
      <c r="F243" s="75"/>
      <c r="G243" s="75"/>
      <c r="H243" s="75"/>
      <c r="I243" s="85"/>
    </row>
    <row r="244" spans="1:9" x14ac:dyDescent="0.2">
      <c r="A244" s="81"/>
      <c r="B244" s="80"/>
      <c r="C244" s="80"/>
      <c r="D244" s="80"/>
      <c r="E244" s="80"/>
      <c r="F244" s="80"/>
      <c r="G244" s="80"/>
      <c r="H244" s="80"/>
      <c r="I244" s="86"/>
    </row>
    <row r="245" spans="1:9" x14ac:dyDescent="0.2">
      <c r="A245" s="76"/>
      <c r="B245" s="75"/>
      <c r="C245" s="75"/>
      <c r="D245" s="75"/>
      <c r="E245" s="75"/>
      <c r="F245" s="75"/>
      <c r="G245" s="75"/>
      <c r="H245" s="75"/>
      <c r="I245" s="85"/>
    </row>
    <row r="246" spans="1:9" x14ac:dyDescent="0.2">
      <c r="A246" s="81"/>
      <c r="B246" s="80"/>
      <c r="C246" s="80"/>
      <c r="D246" s="80"/>
      <c r="E246" s="80"/>
      <c r="F246" s="80"/>
      <c r="G246" s="80"/>
      <c r="H246" s="80"/>
      <c r="I246" s="86"/>
    </row>
    <row r="247" spans="1:9" x14ac:dyDescent="0.2">
      <c r="A247" s="76"/>
      <c r="B247" s="75"/>
      <c r="C247" s="75"/>
      <c r="D247" s="75"/>
      <c r="E247" s="75"/>
      <c r="F247" s="75"/>
      <c r="G247" s="75"/>
      <c r="H247" s="75"/>
      <c r="I247" s="85"/>
    </row>
    <row r="248" spans="1:9" x14ac:dyDescent="0.2">
      <c r="A248" s="81"/>
      <c r="B248" s="80"/>
      <c r="C248" s="80"/>
      <c r="D248" s="80"/>
      <c r="E248" s="80"/>
      <c r="F248" s="80"/>
      <c r="G248" s="80"/>
      <c r="H248" s="80"/>
      <c r="I248" s="86"/>
    </row>
    <row r="249" spans="1:9" x14ac:dyDescent="0.2">
      <c r="A249" s="76"/>
      <c r="B249" s="75"/>
      <c r="C249" s="75"/>
      <c r="D249" s="75"/>
      <c r="E249" s="75"/>
      <c r="F249" s="75"/>
      <c r="G249" s="75"/>
      <c r="H249" s="75"/>
      <c r="I249" s="85"/>
    </row>
    <row r="250" spans="1:9" x14ac:dyDescent="0.2">
      <c r="A250" s="81"/>
      <c r="B250" s="80"/>
      <c r="C250" s="80"/>
      <c r="D250" s="80"/>
      <c r="E250" s="80"/>
      <c r="F250" s="80"/>
      <c r="G250" s="80"/>
      <c r="H250" s="80"/>
      <c r="I250" s="86"/>
    </row>
    <row r="251" spans="1:9" x14ac:dyDescent="0.2">
      <c r="A251" s="76"/>
      <c r="B251" s="75"/>
      <c r="C251" s="75"/>
      <c r="D251" s="75"/>
      <c r="E251" s="75"/>
      <c r="F251" s="75"/>
      <c r="G251" s="75"/>
      <c r="H251" s="75"/>
      <c r="I251" s="85"/>
    </row>
    <row r="252" spans="1:9" x14ac:dyDescent="0.2">
      <c r="A252" s="81"/>
      <c r="B252" s="80"/>
      <c r="C252" s="80"/>
      <c r="D252" s="80"/>
      <c r="E252" s="80"/>
      <c r="F252" s="80"/>
      <c r="G252" s="80"/>
      <c r="H252" s="80"/>
      <c r="I252" s="86"/>
    </row>
    <row r="253" spans="1:9" x14ac:dyDescent="0.2">
      <c r="A253" s="76"/>
      <c r="B253" s="75"/>
      <c r="C253" s="75"/>
      <c r="D253" s="75"/>
      <c r="E253" s="75"/>
      <c r="F253" s="75"/>
      <c r="G253" s="75"/>
      <c r="H253" s="75"/>
      <c r="I253" s="85"/>
    </row>
    <row r="254" spans="1:9" x14ac:dyDescent="0.2">
      <c r="A254" s="81"/>
      <c r="B254" s="80"/>
      <c r="C254" s="80"/>
      <c r="D254" s="80"/>
      <c r="E254" s="80"/>
      <c r="F254" s="80"/>
      <c r="G254" s="80"/>
      <c r="H254" s="80"/>
      <c r="I254" s="86"/>
    </row>
    <row r="255" spans="1:9" x14ac:dyDescent="0.2">
      <c r="A255" s="76"/>
      <c r="B255" s="75"/>
      <c r="C255" s="75"/>
      <c r="D255" s="75"/>
      <c r="E255" s="75"/>
      <c r="F255" s="75"/>
      <c r="G255" s="75"/>
      <c r="H255" s="75"/>
      <c r="I255" s="85"/>
    </row>
    <row r="256" spans="1:9" x14ac:dyDescent="0.2">
      <c r="A256" s="81"/>
      <c r="B256" s="80"/>
      <c r="C256" s="80"/>
      <c r="D256" s="80"/>
      <c r="E256" s="80"/>
      <c r="F256" s="80"/>
      <c r="G256" s="80"/>
      <c r="H256" s="80"/>
      <c r="I256" s="86"/>
    </row>
    <row r="257" spans="1:9" x14ac:dyDescent="0.2">
      <c r="A257" s="76"/>
      <c r="B257" s="75"/>
      <c r="C257" s="75"/>
      <c r="D257" s="75"/>
      <c r="E257" s="75"/>
      <c r="F257" s="75"/>
      <c r="G257" s="75"/>
      <c r="H257" s="75"/>
      <c r="I257" s="85"/>
    </row>
    <row r="258" spans="1:9" x14ac:dyDescent="0.2">
      <c r="A258" s="81"/>
      <c r="B258" s="80"/>
      <c r="C258" s="80"/>
      <c r="D258" s="80"/>
      <c r="E258" s="80"/>
      <c r="F258" s="80"/>
      <c r="G258" s="80"/>
      <c r="H258" s="80"/>
      <c r="I258" s="86"/>
    </row>
    <row r="259" spans="1:9" x14ac:dyDescent="0.2">
      <c r="A259" s="76"/>
      <c r="B259" s="75"/>
      <c r="C259" s="75"/>
      <c r="D259" s="75"/>
      <c r="E259" s="75"/>
      <c r="F259" s="75"/>
      <c r="G259" s="75"/>
      <c r="H259" s="75"/>
      <c r="I259" s="85"/>
    </row>
    <row r="260" spans="1:9" x14ac:dyDescent="0.2">
      <c r="A260" s="81"/>
      <c r="B260" s="80"/>
      <c r="C260" s="80"/>
      <c r="D260" s="80"/>
      <c r="E260" s="80"/>
      <c r="F260" s="80"/>
      <c r="G260" s="80"/>
      <c r="H260" s="80"/>
      <c r="I260" s="86"/>
    </row>
    <row r="261" spans="1:9" x14ac:dyDescent="0.2">
      <c r="A261" s="76"/>
      <c r="B261" s="75"/>
      <c r="C261" s="75"/>
      <c r="D261" s="75"/>
      <c r="E261" s="75"/>
      <c r="F261" s="75"/>
      <c r="G261" s="75"/>
      <c r="H261" s="75"/>
      <c r="I261" s="85"/>
    </row>
    <row r="262" spans="1:9" x14ac:dyDescent="0.2">
      <c r="A262" s="81"/>
      <c r="B262" s="80"/>
      <c r="C262" s="80"/>
      <c r="D262" s="80"/>
      <c r="E262" s="80"/>
      <c r="F262" s="80"/>
      <c r="G262" s="80"/>
      <c r="H262" s="80"/>
      <c r="I262" s="86"/>
    </row>
    <row r="263" spans="1:9" x14ac:dyDescent="0.2">
      <c r="A263" s="76"/>
      <c r="B263" s="75"/>
      <c r="C263" s="75"/>
      <c r="D263" s="75"/>
      <c r="E263" s="75"/>
      <c r="F263" s="75"/>
      <c r="G263" s="75"/>
      <c r="H263" s="75"/>
      <c r="I263" s="85"/>
    </row>
    <row r="264" spans="1:9" x14ac:dyDescent="0.2">
      <c r="A264" s="81"/>
      <c r="B264" s="80"/>
      <c r="C264" s="80"/>
      <c r="D264" s="80"/>
      <c r="E264" s="80"/>
      <c r="F264" s="80"/>
      <c r="G264" s="80"/>
      <c r="H264" s="80"/>
      <c r="I264" s="86"/>
    </row>
    <row r="265" spans="1:9" x14ac:dyDescent="0.2">
      <c r="A265" s="76"/>
      <c r="B265" s="75"/>
      <c r="C265" s="75"/>
      <c r="D265" s="75"/>
      <c r="E265" s="75"/>
      <c r="F265" s="75"/>
      <c r="G265" s="75"/>
      <c r="H265" s="75"/>
      <c r="I265" s="85"/>
    </row>
    <row r="266" spans="1:9" x14ac:dyDescent="0.2">
      <c r="A266" s="81"/>
      <c r="B266" s="80"/>
      <c r="C266" s="80"/>
      <c r="D266" s="80"/>
      <c r="E266" s="80"/>
      <c r="F266" s="80"/>
      <c r="G266" s="80"/>
      <c r="H266" s="80"/>
      <c r="I266" s="86"/>
    </row>
    <row r="267" spans="1:9" x14ac:dyDescent="0.2">
      <c r="A267" s="76"/>
      <c r="B267" s="75"/>
      <c r="C267" s="75"/>
      <c r="D267" s="75"/>
      <c r="E267" s="75"/>
      <c r="F267" s="75"/>
      <c r="G267" s="75"/>
      <c r="H267" s="75"/>
      <c r="I267" s="85"/>
    </row>
    <row r="268" spans="1:9" x14ac:dyDescent="0.2">
      <c r="A268" s="81"/>
      <c r="B268" s="80"/>
      <c r="C268" s="80"/>
      <c r="D268" s="80"/>
      <c r="E268" s="80"/>
      <c r="F268" s="80"/>
      <c r="G268" s="80"/>
      <c r="H268" s="80"/>
      <c r="I268" s="86"/>
    </row>
    <row r="269" spans="1:9" x14ac:dyDescent="0.2">
      <c r="A269" s="76"/>
      <c r="B269" s="75"/>
      <c r="C269" s="75"/>
      <c r="D269" s="75"/>
      <c r="E269" s="75"/>
      <c r="F269" s="75"/>
      <c r="G269" s="75"/>
      <c r="H269" s="75"/>
      <c r="I269" s="85"/>
    </row>
    <row r="270" spans="1:9" x14ac:dyDescent="0.2">
      <c r="A270" s="81"/>
      <c r="B270" s="80"/>
      <c r="C270" s="80"/>
      <c r="D270" s="80"/>
      <c r="E270" s="80"/>
      <c r="F270" s="80"/>
      <c r="G270" s="80"/>
      <c r="H270" s="80"/>
      <c r="I270" s="86"/>
    </row>
    <row r="271" spans="1:9" x14ac:dyDescent="0.2">
      <c r="A271" s="76"/>
      <c r="B271" s="75"/>
      <c r="C271" s="75"/>
      <c r="D271" s="75"/>
      <c r="E271" s="75"/>
      <c r="F271" s="75"/>
      <c r="G271" s="75"/>
      <c r="H271" s="75"/>
      <c r="I271" s="85"/>
    </row>
    <row r="272" spans="1:9" x14ac:dyDescent="0.2">
      <c r="A272" s="81"/>
      <c r="B272" s="80"/>
      <c r="C272" s="80"/>
      <c r="D272" s="80"/>
      <c r="E272" s="80"/>
      <c r="F272" s="80"/>
      <c r="G272" s="80"/>
      <c r="H272" s="80"/>
      <c r="I272" s="86"/>
    </row>
    <row r="273" spans="1:9" x14ac:dyDescent="0.2">
      <c r="A273" s="76"/>
      <c r="B273" s="75"/>
      <c r="C273" s="75"/>
      <c r="D273" s="75"/>
      <c r="E273" s="75"/>
      <c r="F273" s="75"/>
      <c r="G273" s="75"/>
      <c r="H273" s="75"/>
      <c r="I273" s="85"/>
    </row>
    <row r="274" spans="1:9" x14ac:dyDescent="0.2">
      <c r="A274" s="81"/>
      <c r="B274" s="80"/>
      <c r="C274" s="80"/>
      <c r="D274" s="80"/>
      <c r="E274" s="80"/>
      <c r="F274" s="80"/>
      <c r="G274" s="80"/>
      <c r="H274" s="80"/>
      <c r="I274" s="86"/>
    </row>
    <row r="275" spans="1:9" x14ac:dyDescent="0.2">
      <c r="A275" s="76"/>
      <c r="B275" s="75"/>
      <c r="C275" s="75"/>
      <c r="D275" s="75"/>
      <c r="E275" s="75"/>
      <c r="F275" s="75"/>
      <c r="G275" s="75"/>
      <c r="H275" s="75"/>
      <c r="I275" s="85"/>
    </row>
    <row r="276" spans="1:9" x14ac:dyDescent="0.2">
      <c r="A276" s="81"/>
      <c r="B276" s="80"/>
      <c r="C276" s="80"/>
      <c r="D276" s="80"/>
      <c r="E276" s="80"/>
      <c r="F276" s="80"/>
      <c r="G276" s="80"/>
      <c r="H276" s="80"/>
      <c r="I276" s="86"/>
    </row>
    <row r="277" spans="1:9" x14ac:dyDescent="0.2">
      <c r="A277" s="76"/>
      <c r="B277" s="75"/>
      <c r="C277" s="75"/>
      <c r="D277" s="75"/>
      <c r="E277" s="75"/>
      <c r="F277" s="75"/>
      <c r="G277" s="75"/>
      <c r="H277" s="75"/>
      <c r="I277" s="85"/>
    </row>
    <row r="278" spans="1:9" x14ac:dyDescent="0.2">
      <c r="A278" s="81"/>
      <c r="B278" s="80"/>
      <c r="C278" s="80"/>
      <c r="D278" s="80"/>
      <c r="E278" s="80"/>
      <c r="F278" s="80"/>
      <c r="G278" s="80"/>
      <c r="H278" s="80"/>
      <c r="I278" s="86"/>
    </row>
    <row r="279" spans="1:9" x14ac:dyDescent="0.2">
      <c r="A279" s="76"/>
      <c r="B279" s="75"/>
      <c r="C279" s="75"/>
      <c r="D279" s="75"/>
      <c r="E279" s="75"/>
      <c r="F279" s="75"/>
      <c r="G279" s="75"/>
      <c r="H279" s="75"/>
      <c r="I279" s="85"/>
    </row>
    <row r="280" spans="1:9" x14ac:dyDescent="0.2">
      <c r="A280" s="81"/>
      <c r="B280" s="80"/>
      <c r="C280" s="80"/>
      <c r="D280" s="80"/>
      <c r="E280" s="80"/>
      <c r="F280" s="80"/>
      <c r="G280" s="80"/>
      <c r="H280" s="80"/>
      <c r="I280" s="86"/>
    </row>
    <row r="281" spans="1:9" x14ac:dyDescent="0.2">
      <c r="A281" s="76"/>
      <c r="B281" s="75"/>
      <c r="C281" s="75"/>
      <c r="D281" s="75"/>
      <c r="E281" s="75"/>
      <c r="F281" s="75"/>
      <c r="G281" s="75"/>
      <c r="H281" s="75"/>
      <c r="I281" s="85"/>
    </row>
    <row r="282" spans="1:9" x14ac:dyDescent="0.2">
      <c r="A282" s="81"/>
      <c r="B282" s="80"/>
      <c r="C282" s="80"/>
      <c r="D282" s="80"/>
      <c r="E282" s="80"/>
      <c r="F282" s="80"/>
      <c r="G282" s="80"/>
      <c r="H282" s="80"/>
      <c r="I282" s="86"/>
    </row>
    <row r="283" spans="1:9" x14ac:dyDescent="0.2">
      <c r="A283" s="76"/>
      <c r="B283" s="75"/>
      <c r="C283" s="75"/>
      <c r="D283" s="75"/>
      <c r="E283" s="75"/>
      <c r="F283" s="75"/>
      <c r="G283" s="75"/>
      <c r="H283" s="75"/>
      <c r="I283" s="85"/>
    </row>
    <row r="284" spans="1:9" x14ac:dyDescent="0.2">
      <c r="A284" s="81"/>
      <c r="B284" s="80"/>
      <c r="C284" s="80"/>
      <c r="D284" s="80"/>
      <c r="E284" s="80"/>
      <c r="F284" s="80"/>
      <c r="G284" s="80"/>
      <c r="H284" s="80"/>
      <c r="I284" s="86"/>
    </row>
    <row r="285" spans="1:9" x14ac:dyDescent="0.2">
      <c r="A285" s="76"/>
      <c r="B285" s="75"/>
      <c r="C285" s="75"/>
      <c r="D285" s="75"/>
      <c r="E285" s="75"/>
      <c r="F285" s="75"/>
      <c r="G285" s="75"/>
      <c r="H285" s="75"/>
      <c r="I285" s="85"/>
    </row>
    <row r="286" spans="1:9" x14ac:dyDescent="0.2">
      <c r="A286" s="81"/>
      <c r="B286" s="80"/>
      <c r="C286" s="80"/>
      <c r="D286" s="80"/>
      <c r="E286" s="80"/>
      <c r="F286" s="80"/>
      <c r="G286" s="80"/>
      <c r="H286" s="80"/>
      <c r="I286" s="86"/>
    </row>
    <row r="287" spans="1:9" x14ac:dyDescent="0.2">
      <c r="A287" s="76"/>
      <c r="B287" s="75"/>
      <c r="C287" s="75"/>
      <c r="D287" s="75"/>
      <c r="E287" s="75"/>
      <c r="F287" s="75"/>
      <c r="G287" s="75"/>
      <c r="H287" s="75"/>
      <c r="I287" s="85"/>
    </row>
    <row r="288" spans="1:9" x14ac:dyDescent="0.2">
      <c r="A288" s="81"/>
      <c r="B288" s="80"/>
      <c r="C288" s="80"/>
      <c r="D288" s="80"/>
      <c r="E288" s="80"/>
      <c r="F288" s="80"/>
      <c r="G288" s="80"/>
      <c r="H288" s="80"/>
      <c r="I288" s="86"/>
    </row>
    <row r="289" spans="1:9" x14ac:dyDescent="0.2">
      <c r="A289" s="76"/>
      <c r="B289" s="75"/>
      <c r="C289" s="75"/>
      <c r="D289" s="75"/>
      <c r="E289" s="75"/>
      <c r="F289" s="75"/>
      <c r="G289" s="75"/>
      <c r="H289" s="75"/>
      <c r="I289" s="85"/>
    </row>
    <row r="290" spans="1:9" x14ac:dyDescent="0.2">
      <c r="A290" s="81"/>
      <c r="B290" s="80"/>
      <c r="C290" s="80"/>
      <c r="D290" s="80"/>
      <c r="E290" s="80"/>
      <c r="F290" s="80"/>
      <c r="G290" s="80"/>
      <c r="H290" s="80"/>
      <c r="I290" s="86"/>
    </row>
    <row r="291" spans="1:9" x14ac:dyDescent="0.2">
      <c r="A291" s="76"/>
      <c r="B291" s="75"/>
      <c r="C291" s="75"/>
      <c r="D291" s="75"/>
      <c r="E291" s="75"/>
      <c r="F291" s="75"/>
      <c r="G291" s="75"/>
      <c r="H291" s="75"/>
      <c r="I291" s="85"/>
    </row>
    <row r="292" spans="1:9" x14ac:dyDescent="0.2">
      <c r="A292" s="81"/>
      <c r="B292" s="80"/>
      <c r="C292" s="80"/>
      <c r="D292" s="80"/>
      <c r="E292" s="80"/>
      <c r="F292" s="80"/>
      <c r="G292" s="80"/>
      <c r="H292" s="80"/>
      <c r="I292" s="86"/>
    </row>
    <row r="293" spans="1:9" x14ac:dyDescent="0.2">
      <c r="A293" s="76"/>
      <c r="B293" s="75"/>
      <c r="C293" s="75"/>
      <c r="D293" s="75"/>
      <c r="E293" s="75"/>
      <c r="F293" s="75"/>
      <c r="G293" s="75"/>
      <c r="H293" s="75"/>
      <c r="I293" s="85"/>
    </row>
    <row r="294" spans="1:9" x14ac:dyDescent="0.2">
      <c r="A294" s="81"/>
      <c r="B294" s="80"/>
      <c r="C294" s="80"/>
      <c r="D294" s="80"/>
      <c r="E294" s="80"/>
      <c r="F294" s="80"/>
      <c r="G294" s="80"/>
      <c r="H294" s="80"/>
      <c r="I294" s="86"/>
    </row>
    <row r="295" spans="1:9" x14ac:dyDescent="0.2">
      <c r="A295" s="76"/>
      <c r="B295" s="75"/>
      <c r="C295" s="75"/>
      <c r="D295" s="75"/>
      <c r="E295" s="75"/>
      <c r="F295" s="75"/>
      <c r="G295" s="75"/>
      <c r="H295" s="75"/>
      <c r="I295" s="85"/>
    </row>
    <row r="296" spans="1:9" x14ac:dyDescent="0.2">
      <c r="A296" s="81"/>
      <c r="B296" s="80"/>
      <c r="C296" s="80"/>
      <c r="D296" s="80"/>
      <c r="E296" s="80"/>
      <c r="F296" s="80"/>
      <c r="G296" s="80"/>
      <c r="H296" s="80"/>
      <c r="I296" s="86"/>
    </row>
    <row r="297" spans="1:9" x14ac:dyDescent="0.2">
      <c r="A297" s="76"/>
      <c r="B297" s="75"/>
      <c r="C297" s="75"/>
      <c r="D297" s="75"/>
      <c r="E297" s="75"/>
      <c r="F297" s="75"/>
      <c r="G297" s="75"/>
      <c r="H297" s="75"/>
      <c r="I297" s="85"/>
    </row>
    <row r="298" spans="1:9" x14ac:dyDescent="0.2">
      <c r="A298" s="81"/>
      <c r="B298" s="80"/>
      <c r="C298" s="80"/>
      <c r="D298" s="80"/>
      <c r="E298" s="80"/>
      <c r="F298" s="80"/>
      <c r="G298" s="80"/>
      <c r="H298" s="80"/>
      <c r="I298" s="86"/>
    </row>
    <row r="299" spans="1:9" x14ac:dyDescent="0.2">
      <c r="A299" s="76"/>
      <c r="B299" s="75"/>
      <c r="C299" s="75"/>
      <c r="D299" s="75"/>
      <c r="E299" s="75"/>
      <c r="F299" s="75"/>
      <c r="G299" s="75"/>
      <c r="H299" s="75"/>
      <c r="I299" s="85"/>
    </row>
    <row r="300" spans="1:9" x14ac:dyDescent="0.2">
      <c r="A300" s="81"/>
      <c r="B300" s="80"/>
      <c r="C300" s="80"/>
      <c r="D300" s="80"/>
      <c r="E300" s="80"/>
      <c r="F300" s="80"/>
      <c r="G300" s="80"/>
      <c r="H300" s="80"/>
      <c r="I300" s="86"/>
    </row>
    <row r="301" spans="1:9" x14ac:dyDescent="0.2">
      <c r="A301" s="76"/>
      <c r="B301" s="75"/>
      <c r="C301" s="75"/>
      <c r="D301" s="75"/>
      <c r="E301" s="75"/>
      <c r="F301" s="75"/>
      <c r="G301" s="75"/>
      <c r="H301" s="75"/>
      <c r="I301" s="85"/>
    </row>
    <row r="302" spans="1:9" x14ac:dyDescent="0.2">
      <c r="A302" s="81"/>
      <c r="B302" s="80"/>
      <c r="C302" s="80"/>
      <c r="D302" s="80"/>
      <c r="E302" s="80"/>
      <c r="F302" s="80"/>
      <c r="G302" s="80"/>
      <c r="H302" s="80"/>
      <c r="I302" s="86"/>
    </row>
    <row r="303" spans="1:9" x14ac:dyDescent="0.2">
      <c r="A303" s="76"/>
      <c r="B303" s="75"/>
      <c r="C303" s="75"/>
      <c r="D303" s="75"/>
      <c r="E303" s="75"/>
      <c r="F303" s="75"/>
      <c r="G303" s="75"/>
      <c r="H303" s="75"/>
      <c r="I303" s="85"/>
    </row>
    <row r="304" spans="1:9" x14ac:dyDescent="0.2">
      <c r="A304" s="81"/>
      <c r="B304" s="80"/>
      <c r="C304" s="80"/>
      <c r="D304" s="80"/>
      <c r="E304" s="80"/>
      <c r="F304" s="80"/>
      <c r="G304" s="80"/>
      <c r="H304" s="80"/>
      <c r="I304" s="86"/>
    </row>
    <row r="305" spans="1:9" x14ac:dyDescent="0.2">
      <c r="A305" s="76"/>
      <c r="B305" s="75"/>
      <c r="C305" s="75"/>
      <c r="D305" s="75"/>
      <c r="E305" s="75"/>
      <c r="F305" s="75"/>
      <c r="G305" s="75"/>
      <c r="H305" s="75"/>
      <c r="I305" s="85"/>
    </row>
    <row r="306" spans="1:9" x14ac:dyDescent="0.2">
      <c r="A306" s="81"/>
      <c r="B306" s="80"/>
      <c r="C306" s="80"/>
      <c r="D306" s="80"/>
      <c r="E306" s="80"/>
      <c r="F306" s="80"/>
      <c r="G306" s="80"/>
      <c r="H306" s="80"/>
      <c r="I306" s="86"/>
    </row>
    <row r="307" spans="1:9" x14ac:dyDescent="0.2">
      <c r="A307" s="76"/>
      <c r="B307" s="75"/>
      <c r="C307" s="75"/>
      <c r="D307" s="75"/>
      <c r="E307" s="75"/>
      <c r="F307" s="75"/>
      <c r="G307" s="75"/>
      <c r="H307" s="75"/>
      <c r="I307" s="85"/>
    </row>
    <row r="308" spans="1:9" x14ac:dyDescent="0.2">
      <c r="A308" s="81"/>
      <c r="B308" s="80"/>
      <c r="C308" s="80"/>
      <c r="D308" s="80"/>
      <c r="E308" s="80"/>
      <c r="F308" s="80"/>
      <c r="G308" s="80"/>
      <c r="H308" s="80"/>
      <c r="I308" s="86"/>
    </row>
    <row r="309" spans="1:9" x14ac:dyDescent="0.2">
      <c r="A309" s="76"/>
      <c r="B309" s="75"/>
      <c r="C309" s="75"/>
      <c r="D309" s="75"/>
      <c r="E309" s="75"/>
      <c r="F309" s="75"/>
      <c r="G309" s="75"/>
      <c r="H309" s="75"/>
      <c r="I309" s="85"/>
    </row>
    <row r="310" spans="1:9" x14ac:dyDescent="0.2">
      <c r="A310" s="81"/>
      <c r="B310" s="80"/>
      <c r="C310" s="80"/>
      <c r="D310" s="80"/>
      <c r="E310" s="80"/>
      <c r="F310" s="80"/>
      <c r="G310" s="80"/>
      <c r="H310" s="80"/>
      <c r="I310" s="86"/>
    </row>
    <row r="311" spans="1:9" x14ac:dyDescent="0.2">
      <c r="A311" s="76"/>
      <c r="B311" s="75"/>
      <c r="C311" s="75"/>
      <c r="D311" s="75"/>
      <c r="E311" s="75"/>
      <c r="F311" s="75"/>
      <c r="G311" s="75"/>
      <c r="H311" s="75"/>
      <c r="I311" s="85"/>
    </row>
    <row r="312" spans="1:9" x14ac:dyDescent="0.2">
      <c r="A312" s="81"/>
      <c r="B312" s="80"/>
      <c r="C312" s="80"/>
      <c r="D312" s="80"/>
      <c r="E312" s="80"/>
      <c r="F312" s="80"/>
      <c r="G312" s="80"/>
      <c r="H312" s="80"/>
      <c r="I312" s="86"/>
    </row>
    <row r="313" spans="1:9" x14ac:dyDescent="0.2">
      <c r="A313" s="76"/>
      <c r="B313" s="75"/>
      <c r="C313" s="75"/>
      <c r="D313" s="75"/>
      <c r="E313" s="75"/>
      <c r="F313" s="75"/>
      <c r="G313" s="75"/>
      <c r="H313" s="75"/>
      <c r="I313" s="85"/>
    </row>
    <row r="314" spans="1:9" x14ac:dyDescent="0.2">
      <c r="A314" s="81"/>
      <c r="B314" s="80"/>
      <c r="C314" s="80"/>
      <c r="D314" s="80"/>
      <c r="E314" s="80"/>
      <c r="F314" s="80"/>
      <c r="G314" s="80"/>
      <c r="H314" s="80"/>
      <c r="I314" s="86"/>
    </row>
    <row r="315" spans="1:9" x14ac:dyDescent="0.2">
      <c r="A315" s="76"/>
      <c r="B315" s="75"/>
      <c r="C315" s="75"/>
      <c r="D315" s="75"/>
      <c r="E315" s="75"/>
      <c r="F315" s="75"/>
      <c r="G315" s="75"/>
      <c r="H315" s="75"/>
      <c r="I315" s="85"/>
    </row>
    <row r="316" spans="1:9" x14ac:dyDescent="0.2">
      <c r="A316" s="81"/>
      <c r="B316" s="80"/>
      <c r="C316" s="80"/>
      <c r="D316" s="80"/>
      <c r="E316" s="80"/>
      <c r="F316" s="80"/>
      <c r="G316" s="80"/>
      <c r="H316" s="80"/>
      <c r="I316" s="86"/>
    </row>
    <row r="317" spans="1:9" x14ac:dyDescent="0.2">
      <c r="A317" s="76"/>
      <c r="B317" s="75"/>
      <c r="C317" s="75"/>
      <c r="D317" s="75"/>
      <c r="E317" s="75"/>
      <c r="F317" s="75"/>
      <c r="G317" s="75"/>
      <c r="H317" s="75"/>
      <c r="I317" s="85"/>
    </row>
    <row r="318" spans="1:9" x14ac:dyDescent="0.2">
      <c r="A318" s="81"/>
      <c r="B318" s="80"/>
      <c r="C318" s="80"/>
      <c r="D318" s="80"/>
      <c r="E318" s="80"/>
      <c r="F318" s="80"/>
      <c r="G318" s="80"/>
      <c r="H318" s="80"/>
      <c r="I318" s="86"/>
    </row>
    <row r="319" spans="1:9" x14ac:dyDescent="0.2">
      <c r="A319" s="76"/>
      <c r="B319" s="75"/>
      <c r="C319" s="75"/>
      <c r="D319" s="75"/>
      <c r="E319" s="75"/>
      <c r="F319" s="75"/>
      <c r="G319" s="75"/>
      <c r="H319" s="75"/>
      <c r="I319" s="85"/>
    </row>
    <row r="320" spans="1:9" x14ac:dyDescent="0.2">
      <c r="A320" s="81"/>
      <c r="B320" s="80"/>
      <c r="C320" s="80"/>
      <c r="D320" s="80"/>
      <c r="E320" s="80"/>
      <c r="F320" s="80"/>
      <c r="G320" s="80"/>
      <c r="H320" s="80"/>
      <c r="I320" s="86"/>
    </row>
    <row r="321" spans="1:9" x14ac:dyDescent="0.2">
      <c r="A321" s="76"/>
      <c r="B321" s="75"/>
      <c r="C321" s="75"/>
      <c r="D321" s="75"/>
      <c r="E321" s="75"/>
      <c r="F321" s="75"/>
      <c r="G321" s="75"/>
      <c r="H321" s="75"/>
      <c r="I321" s="85"/>
    </row>
    <row r="322" spans="1:9" x14ac:dyDescent="0.2">
      <c r="A322" s="81"/>
      <c r="B322" s="80"/>
      <c r="C322" s="80"/>
      <c r="D322" s="80"/>
      <c r="E322" s="80"/>
      <c r="F322" s="80"/>
      <c r="G322" s="80"/>
      <c r="H322" s="80"/>
      <c r="I322" s="86"/>
    </row>
    <row r="323" spans="1:9" x14ac:dyDescent="0.2">
      <c r="A323" s="76"/>
      <c r="B323" s="75"/>
      <c r="C323" s="75"/>
      <c r="D323" s="75"/>
      <c r="E323" s="75"/>
      <c r="F323" s="75"/>
      <c r="G323" s="75"/>
      <c r="H323" s="75"/>
      <c r="I323" s="85"/>
    </row>
    <row r="324" spans="1:9" x14ac:dyDescent="0.2">
      <c r="A324" s="81"/>
      <c r="B324" s="80"/>
      <c r="C324" s="80"/>
      <c r="D324" s="80"/>
      <c r="E324" s="80"/>
      <c r="F324" s="80"/>
      <c r="G324" s="80"/>
      <c r="H324" s="80"/>
      <c r="I324" s="86"/>
    </row>
    <row r="325" spans="1:9" x14ac:dyDescent="0.2">
      <c r="A325" s="76"/>
      <c r="B325" s="75"/>
      <c r="C325" s="75"/>
      <c r="D325" s="75"/>
      <c r="E325" s="75"/>
      <c r="F325" s="75"/>
      <c r="G325" s="75"/>
      <c r="H325" s="75"/>
      <c r="I325" s="85"/>
    </row>
    <row r="326" spans="1:9" x14ac:dyDescent="0.2">
      <c r="A326" s="81"/>
      <c r="B326" s="80"/>
      <c r="C326" s="80"/>
      <c r="D326" s="80"/>
      <c r="E326" s="80"/>
      <c r="F326" s="80"/>
      <c r="G326" s="80"/>
      <c r="H326" s="80"/>
      <c r="I326" s="86"/>
    </row>
    <row r="327" spans="1:9" x14ac:dyDescent="0.2">
      <c r="A327" s="76"/>
      <c r="B327" s="75"/>
      <c r="C327" s="75"/>
      <c r="D327" s="75"/>
      <c r="E327" s="75"/>
      <c r="F327" s="75"/>
      <c r="G327" s="75"/>
      <c r="H327" s="75"/>
      <c r="I327" s="85"/>
    </row>
    <row r="328" spans="1:9" x14ac:dyDescent="0.2">
      <c r="A328" s="81"/>
      <c r="B328" s="80"/>
      <c r="C328" s="80"/>
      <c r="D328" s="80"/>
      <c r="E328" s="80"/>
      <c r="F328" s="80"/>
      <c r="G328" s="80"/>
      <c r="H328" s="80"/>
      <c r="I328" s="86"/>
    </row>
    <row r="329" spans="1:9" x14ac:dyDescent="0.2">
      <c r="A329" s="76"/>
      <c r="B329" s="75"/>
      <c r="C329" s="75"/>
      <c r="D329" s="75"/>
      <c r="E329" s="75"/>
      <c r="F329" s="75"/>
      <c r="G329" s="75"/>
      <c r="H329" s="75"/>
      <c r="I329" s="85"/>
    </row>
    <row r="330" spans="1:9" x14ac:dyDescent="0.2">
      <c r="A330" s="81"/>
      <c r="B330" s="80"/>
      <c r="C330" s="80"/>
      <c r="D330" s="80"/>
      <c r="E330" s="80"/>
      <c r="F330" s="80"/>
      <c r="G330" s="80"/>
      <c r="H330" s="80"/>
      <c r="I330" s="86"/>
    </row>
    <row r="331" spans="1:9" x14ac:dyDescent="0.2">
      <c r="A331" s="76"/>
      <c r="B331" s="75"/>
      <c r="C331" s="75"/>
      <c r="D331" s="75"/>
      <c r="E331" s="75"/>
      <c r="F331" s="75"/>
      <c r="G331" s="75"/>
      <c r="H331" s="75"/>
      <c r="I331" s="85"/>
    </row>
    <row r="332" spans="1:9" x14ac:dyDescent="0.2">
      <c r="A332" s="81"/>
      <c r="B332" s="80"/>
      <c r="C332" s="80"/>
      <c r="D332" s="80"/>
      <c r="E332" s="80"/>
      <c r="F332" s="80"/>
      <c r="G332" s="80"/>
      <c r="H332" s="80"/>
      <c r="I332" s="86"/>
    </row>
    <row r="333" spans="1:9" x14ac:dyDescent="0.2">
      <c r="A333" s="76"/>
      <c r="B333" s="75"/>
      <c r="C333" s="75"/>
      <c r="D333" s="75"/>
      <c r="E333" s="75"/>
      <c r="F333" s="75"/>
      <c r="G333" s="75"/>
      <c r="H333" s="75"/>
      <c r="I333" s="85"/>
    </row>
    <row r="334" spans="1:9" x14ac:dyDescent="0.2">
      <c r="A334" s="81"/>
      <c r="B334" s="80"/>
      <c r="C334" s="80"/>
      <c r="D334" s="80"/>
      <c r="E334" s="80"/>
      <c r="F334" s="80"/>
      <c r="G334" s="80"/>
      <c r="H334" s="80"/>
      <c r="I334" s="86"/>
    </row>
    <row r="335" spans="1:9" x14ac:dyDescent="0.2">
      <c r="A335" s="76"/>
      <c r="B335" s="75"/>
      <c r="C335" s="75"/>
      <c r="D335" s="75"/>
      <c r="E335" s="75"/>
      <c r="F335" s="75"/>
      <c r="G335" s="75"/>
      <c r="H335" s="75"/>
      <c r="I335" s="85"/>
    </row>
    <row r="336" spans="1:9" x14ac:dyDescent="0.2">
      <c r="A336" s="81"/>
      <c r="B336" s="80"/>
      <c r="C336" s="80"/>
      <c r="D336" s="80"/>
      <c r="E336" s="80"/>
      <c r="F336" s="80"/>
      <c r="G336" s="80"/>
      <c r="H336" s="80"/>
      <c r="I336" s="86"/>
    </row>
    <row r="337" spans="1:9" x14ac:dyDescent="0.2">
      <c r="A337" s="76"/>
      <c r="B337" s="75"/>
      <c r="C337" s="75"/>
      <c r="D337" s="75"/>
      <c r="E337" s="75"/>
      <c r="F337" s="75"/>
      <c r="G337" s="75"/>
      <c r="H337" s="75"/>
      <c r="I337" s="85"/>
    </row>
    <row r="338" spans="1:9" x14ac:dyDescent="0.2">
      <c r="A338" s="81"/>
      <c r="B338" s="80"/>
      <c r="C338" s="80"/>
      <c r="D338" s="80"/>
      <c r="E338" s="80"/>
      <c r="F338" s="80"/>
      <c r="G338" s="80"/>
      <c r="H338" s="80"/>
      <c r="I338" s="86"/>
    </row>
    <row r="339" spans="1:9" x14ac:dyDescent="0.2">
      <c r="A339" s="76"/>
      <c r="B339" s="75"/>
      <c r="C339" s="75"/>
      <c r="D339" s="75"/>
      <c r="E339" s="75"/>
      <c r="F339" s="75"/>
      <c r="G339" s="75"/>
      <c r="H339" s="75"/>
      <c r="I339" s="85"/>
    </row>
    <row r="340" spans="1:9" x14ac:dyDescent="0.2">
      <c r="A340" s="81"/>
      <c r="B340" s="80"/>
      <c r="C340" s="80"/>
      <c r="D340" s="80"/>
      <c r="E340" s="80"/>
      <c r="F340" s="80"/>
      <c r="G340" s="80"/>
      <c r="H340" s="80"/>
      <c r="I340" s="86"/>
    </row>
    <row r="341" spans="1:9" x14ac:dyDescent="0.2">
      <c r="A341" s="76"/>
      <c r="B341" s="75"/>
      <c r="C341" s="75"/>
      <c r="D341" s="75"/>
      <c r="E341" s="75"/>
      <c r="F341" s="75"/>
      <c r="G341" s="75"/>
      <c r="H341" s="75"/>
      <c r="I341" s="85"/>
    </row>
    <row r="342" spans="1:9" x14ac:dyDescent="0.2">
      <c r="A342" s="81"/>
      <c r="B342" s="80"/>
      <c r="C342" s="80"/>
      <c r="D342" s="80"/>
      <c r="E342" s="80"/>
      <c r="F342" s="80"/>
      <c r="G342" s="80"/>
      <c r="H342" s="80"/>
      <c r="I342" s="86"/>
    </row>
    <row r="343" spans="1:9" x14ac:dyDescent="0.2">
      <c r="A343" s="76"/>
      <c r="B343" s="75"/>
      <c r="C343" s="75"/>
      <c r="D343" s="75"/>
      <c r="E343" s="75"/>
      <c r="F343" s="75"/>
      <c r="G343" s="75"/>
      <c r="H343" s="75"/>
      <c r="I343" s="85"/>
    </row>
    <row r="344" spans="1:9" x14ac:dyDescent="0.2">
      <c r="A344" s="81"/>
      <c r="B344" s="80"/>
      <c r="C344" s="80"/>
      <c r="D344" s="80"/>
      <c r="E344" s="80"/>
      <c r="F344" s="80"/>
      <c r="G344" s="80"/>
      <c r="H344" s="80"/>
      <c r="I344" s="86"/>
    </row>
    <row r="345" spans="1:9" x14ac:dyDescent="0.2">
      <c r="A345" s="76"/>
      <c r="B345" s="75"/>
      <c r="C345" s="75"/>
      <c r="D345" s="75"/>
      <c r="E345" s="75"/>
      <c r="F345" s="75"/>
      <c r="G345" s="75"/>
      <c r="H345" s="75"/>
      <c r="I345" s="85"/>
    </row>
    <row r="346" spans="1:9" x14ac:dyDescent="0.2">
      <c r="A346" s="81"/>
      <c r="B346" s="80"/>
      <c r="C346" s="80"/>
      <c r="D346" s="80"/>
      <c r="E346" s="80"/>
      <c r="F346" s="80"/>
      <c r="G346" s="80"/>
      <c r="H346" s="80"/>
      <c r="I346" s="86"/>
    </row>
    <row r="347" spans="1:9" x14ac:dyDescent="0.2">
      <c r="A347" s="76"/>
      <c r="B347" s="75"/>
      <c r="C347" s="75"/>
      <c r="D347" s="75"/>
      <c r="E347" s="75"/>
      <c r="F347" s="75"/>
      <c r="G347" s="75"/>
      <c r="H347" s="75"/>
      <c r="I347" s="85"/>
    </row>
    <row r="348" spans="1:9" x14ac:dyDescent="0.2">
      <c r="A348" s="81"/>
      <c r="B348" s="80"/>
      <c r="C348" s="80"/>
      <c r="D348" s="80"/>
      <c r="E348" s="80"/>
      <c r="F348" s="80"/>
      <c r="G348" s="80"/>
      <c r="H348" s="80"/>
      <c r="I348" s="86"/>
    </row>
    <row r="349" spans="1:9" x14ac:dyDescent="0.2">
      <c r="A349" s="76"/>
      <c r="B349" s="75"/>
      <c r="C349" s="75"/>
      <c r="D349" s="75"/>
      <c r="E349" s="75"/>
      <c r="F349" s="75"/>
      <c r="G349" s="75"/>
      <c r="H349" s="75"/>
      <c r="I349" s="85"/>
    </row>
    <row r="350" spans="1:9" x14ac:dyDescent="0.2">
      <c r="A350" s="81"/>
      <c r="B350" s="80"/>
      <c r="C350" s="80"/>
      <c r="D350" s="80"/>
      <c r="E350" s="80"/>
      <c r="F350" s="80"/>
      <c r="G350" s="80"/>
      <c r="H350" s="80"/>
      <c r="I350" s="86"/>
    </row>
    <row r="351" spans="1:9" x14ac:dyDescent="0.2">
      <c r="A351" s="76"/>
      <c r="B351" s="75"/>
      <c r="C351" s="75"/>
      <c r="D351" s="75"/>
      <c r="E351" s="75"/>
      <c r="F351" s="75"/>
      <c r="G351" s="75"/>
      <c r="H351" s="75"/>
      <c r="I351" s="85"/>
    </row>
    <row r="352" spans="1:9" x14ac:dyDescent="0.2">
      <c r="A352" s="81"/>
      <c r="B352" s="80"/>
      <c r="C352" s="80"/>
      <c r="D352" s="80"/>
      <c r="E352" s="80"/>
      <c r="F352" s="80"/>
      <c r="G352" s="80"/>
      <c r="H352" s="80"/>
      <c r="I352" s="86"/>
    </row>
    <row r="353" spans="1:9" x14ac:dyDescent="0.2">
      <c r="A353" s="76"/>
      <c r="B353" s="75"/>
      <c r="C353" s="75"/>
      <c r="D353" s="75"/>
      <c r="E353" s="75"/>
      <c r="F353" s="75"/>
      <c r="G353" s="75"/>
      <c r="H353" s="75"/>
      <c r="I353" s="85"/>
    </row>
    <row r="354" spans="1:9" x14ac:dyDescent="0.2">
      <c r="A354" s="81"/>
      <c r="B354" s="80"/>
      <c r="C354" s="80"/>
      <c r="D354" s="80"/>
      <c r="E354" s="80"/>
      <c r="F354" s="80"/>
      <c r="G354" s="80"/>
      <c r="H354" s="80"/>
      <c r="I354" s="86"/>
    </row>
    <row r="355" spans="1:9" x14ac:dyDescent="0.2">
      <c r="A355" s="76"/>
      <c r="B355" s="75"/>
      <c r="C355" s="75"/>
      <c r="D355" s="75"/>
      <c r="E355" s="75"/>
      <c r="F355" s="75"/>
      <c r="G355" s="75"/>
      <c r="H355" s="75"/>
      <c r="I355" s="85"/>
    </row>
    <row r="356" spans="1:9" x14ac:dyDescent="0.2">
      <c r="A356" s="81"/>
      <c r="B356" s="80"/>
      <c r="C356" s="80"/>
      <c r="D356" s="80"/>
      <c r="E356" s="80"/>
      <c r="F356" s="80"/>
      <c r="G356" s="80"/>
      <c r="H356" s="80"/>
      <c r="I356" s="86"/>
    </row>
    <row r="357" spans="1:9" x14ac:dyDescent="0.2">
      <c r="A357" s="76"/>
      <c r="B357" s="75"/>
      <c r="C357" s="75"/>
      <c r="D357" s="75"/>
      <c r="E357" s="75"/>
      <c r="F357" s="75"/>
      <c r="G357" s="75"/>
      <c r="H357" s="75"/>
      <c r="I357" s="85"/>
    </row>
    <row r="358" spans="1:9" x14ac:dyDescent="0.2">
      <c r="A358" s="81"/>
      <c r="B358" s="80"/>
      <c r="C358" s="80"/>
      <c r="D358" s="80"/>
      <c r="E358" s="80"/>
      <c r="F358" s="80"/>
      <c r="G358" s="80"/>
      <c r="H358" s="80"/>
      <c r="I358" s="86"/>
    </row>
    <row r="359" spans="1:9" x14ac:dyDescent="0.2">
      <c r="A359" s="76"/>
      <c r="B359" s="75"/>
      <c r="C359" s="75"/>
      <c r="D359" s="75"/>
      <c r="E359" s="75"/>
      <c r="F359" s="75"/>
      <c r="G359" s="75"/>
      <c r="H359" s="75"/>
      <c r="I359" s="85"/>
    </row>
    <row r="360" spans="1:9" x14ac:dyDescent="0.2">
      <c r="A360" s="81"/>
      <c r="B360" s="80"/>
      <c r="C360" s="80"/>
      <c r="D360" s="80"/>
      <c r="E360" s="80"/>
      <c r="F360" s="80"/>
      <c r="G360" s="80"/>
      <c r="H360" s="80"/>
      <c r="I360" s="86"/>
    </row>
    <row r="361" spans="1:9" x14ac:dyDescent="0.2">
      <c r="A361" s="76"/>
      <c r="B361" s="75"/>
      <c r="C361" s="75"/>
      <c r="D361" s="75"/>
      <c r="E361" s="75"/>
      <c r="F361" s="75"/>
      <c r="G361" s="75"/>
      <c r="H361" s="75"/>
      <c r="I361" s="85"/>
    </row>
    <row r="362" spans="1:9" x14ac:dyDescent="0.2">
      <c r="A362" s="81"/>
      <c r="B362" s="80"/>
      <c r="C362" s="80"/>
      <c r="D362" s="80"/>
      <c r="E362" s="80"/>
      <c r="F362" s="80"/>
      <c r="G362" s="80"/>
      <c r="H362" s="80"/>
      <c r="I362" s="86"/>
    </row>
    <row r="363" spans="1:9" x14ac:dyDescent="0.2">
      <c r="A363" s="76"/>
      <c r="B363" s="75"/>
      <c r="C363" s="75"/>
      <c r="D363" s="75"/>
      <c r="E363" s="75"/>
      <c r="F363" s="75"/>
      <c r="G363" s="75"/>
      <c r="H363" s="75"/>
      <c r="I363" s="85"/>
    </row>
    <row r="364" spans="1:9" x14ac:dyDescent="0.2">
      <c r="A364" s="81"/>
      <c r="B364" s="80"/>
      <c r="C364" s="80"/>
      <c r="D364" s="80"/>
      <c r="E364" s="80"/>
      <c r="F364" s="80"/>
      <c r="G364" s="80"/>
      <c r="H364" s="80"/>
      <c r="I364" s="86"/>
    </row>
    <row r="365" spans="1:9" x14ac:dyDescent="0.2">
      <c r="A365" s="76"/>
      <c r="B365" s="75"/>
      <c r="C365" s="75"/>
      <c r="D365" s="75"/>
      <c r="E365" s="75"/>
      <c r="F365" s="75"/>
      <c r="G365" s="75"/>
      <c r="H365" s="75"/>
      <c r="I365" s="85"/>
    </row>
    <row r="366" spans="1:9" x14ac:dyDescent="0.2">
      <c r="A366" s="81"/>
      <c r="B366" s="80"/>
      <c r="C366" s="80"/>
      <c r="D366" s="80"/>
      <c r="E366" s="80"/>
      <c r="F366" s="80"/>
      <c r="G366" s="80"/>
      <c r="H366" s="80"/>
      <c r="I366" s="86"/>
    </row>
    <row r="367" spans="1:9" x14ac:dyDescent="0.2">
      <c r="A367" s="76"/>
      <c r="B367" s="75"/>
      <c r="C367" s="75"/>
      <c r="D367" s="75"/>
      <c r="E367" s="75"/>
      <c r="F367" s="75"/>
      <c r="G367" s="75"/>
      <c r="H367" s="75"/>
      <c r="I367" s="85"/>
    </row>
    <row r="368" spans="1:9" x14ac:dyDescent="0.2">
      <c r="A368" s="81"/>
      <c r="B368" s="80"/>
      <c r="C368" s="80"/>
      <c r="D368" s="80"/>
      <c r="E368" s="80"/>
      <c r="F368" s="80"/>
      <c r="G368" s="80"/>
      <c r="H368" s="80"/>
      <c r="I368" s="86"/>
    </row>
    <row r="369" spans="1:9" x14ac:dyDescent="0.2">
      <c r="A369" s="76"/>
      <c r="B369" s="75"/>
      <c r="C369" s="75"/>
      <c r="D369" s="75"/>
      <c r="E369" s="75"/>
      <c r="F369" s="75"/>
      <c r="G369" s="75"/>
      <c r="H369" s="75"/>
      <c r="I369" s="85"/>
    </row>
    <row r="370" spans="1:9" x14ac:dyDescent="0.2">
      <c r="A370" s="81"/>
      <c r="B370" s="80"/>
      <c r="C370" s="80"/>
      <c r="D370" s="80"/>
      <c r="E370" s="80"/>
      <c r="F370" s="80"/>
      <c r="G370" s="80"/>
      <c r="H370" s="80"/>
      <c r="I370" s="86"/>
    </row>
    <row r="371" spans="1:9" x14ac:dyDescent="0.2">
      <c r="A371" s="76"/>
      <c r="B371" s="75"/>
      <c r="C371" s="75"/>
      <c r="D371" s="75"/>
      <c r="E371" s="75"/>
      <c r="F371" s="75"/>
      <c r="G371" s="75"/>
      <c r="H371" s="75"/>
      <c r="I371" s="85"/>
    </row>
    <row r="372" spans="1:9" x14ac:dyDescent="0.2">
      <c r="A372" s="81"/>
      <c r="B372" s="80"/>
      <c r="C372" s="80"/>
      <c r="D372" s="80"/>
      <c r="E372" s="80"/>
      <c r="F372" s="80"/>
      <c r="G372" s="80"/>
      <c r="H372" s="80"/>
      <c r="I372" s="86"/>
    </row>
    <row r="373" spans="1:9" x14ac:dyDescent="0.2">
      <c r="A373" s="76"/>
      <c r="B373" s="75"/>
      <c r="C373" s="75"/>
      <c r="D373" s="75"/>
      <c r="E373" s="75"/>
      <c r="F373" s="75"/>
      <c r="G373" s="75"/>
      <c r="H373" s="75"/>
      <c r="I373" s="85"/>
    </row>
    <row r="374" spans="1:9" x14ac:dyDescent="0.2">
      <c r="A374" s="81"/>
      <c r="B374" s="80"/>
      <c r="C374" s="80"/>
      <c r="D374" s="80"/>
      <c r="E374" s="80"/>
      <c r="F374" s="80"/>
      <c r="G374" s="80"/>
      <c r="H374" s="80"/>
      <c r="I374" s="86"/>
    </row>
    <row r="375" spans="1:9" x14ac:dyDescent="0.2">
      <c r="A375" s="76"/>
      <c r="B375" s="75"/>
      <c r="C375" s="75"/>
      <c r="D375" s="75"/>
      <c r="E375" s="75"/>
      <c r="F375" s="75"/>
      <c r="G375" s="75"/>
      <c r="H375" s="75"/>
      <c r="I375" s="85"/>
    </row>
    <row r="376" spans="1:9" x14ac:dyDescent="0.2">
      <c r="A376" s="81"/>
      <c r="B376" s="80"/>
      <c r="C376" s="80"/>
      <c r="D376" s="80"/>
      <c r="E376" s="80"/>
      <c r="F376" s="80"/>
      <c r="G376" s="80"/>
      <c r="H376" s="80"/>
      <c r="I376" s="86"/>
    </row>
    <row r="377" spans="1:9" x14ac:dyDescent="0.2">
      <c r="A377" s="76"/>
      <c r="B377" s="75"/>
      <c r="C377" s="75"/>
      <c r="D377" s="75"/>
      <c r="E377" s="75"/>
      <c r="F377" s="75"/>
      <c r="G377" s="75"/>
      <c r="H377" s="75"/>
      <c r="I377" s="85"/>
    </row>
    <row r="378" spans="1:9" x14ac:dyDescent="0.2">
      <c r="A378" s="81"/>
      <c r="B378" s="80"/>
      <c r="C378" s="80"/>
      <c r="D378" s="80"/>
      <c r="E378" s="80"/>
      <c r="F378" s="80"/>
      <c r="G378" s="80"/>
      <c r="H378" s="80"/>
      <c r="I378" s="86"/>
    </row>
    <row r="379" spans="1:9" x14ac:dyDescent="0.2">
      <c r="A379" s="76"/>
      <c r="B379" s="75"/>
      <c r="C379" s="75"/>
      <c r="D379" s="75"/>
      <c r="E379" s="75"/>
      <c r="F379" s="75"/>
      <c r="G379" s="75"/>
      <c r="H379" s="75"/>
      <c r="I379" s="85"/>
    </row>
    <row r="380" spans="1:9" x14ac:dyDescent="0.2">
      <c r="A380" s="81"/>
      <c r="B380" s="80"/>
      <c r="C380" s="80"/>
      <c r="D380" s="80"/>
      <c r="E380" s="80"/>
      <c r="F380" s="80"/>
      <c r="G380" s="80"/>
      <c r="H380" s="80"/>
      <c r="I380" s="86"/>
    </row>
    <row r="381" spans="1:9" x14ac:dyDescent="0.2">
      <c r="A381" s="76"/>
      <c r="B381" s="75"/>
      <c r="C381" s="75"/>
      <c r="D381" s="75"/>
      <c r="E381" s="75"/>
      <c r="F381" s="75"/>
      <c r="G381" s="75"/>
      <c r="H381" s="75"/>
      <c r="I381" s="85"/>
    </row>
    <row r="382" spans="1:9" x14ac:dyDescent="0.2">
      <c r="A382" s="81"/>
      <c r="B382" s="80"/>
      <c r="C382" s="80"/>
      <c r="D382" s="80"/>
      <c r="E382" s="80"/>
      <c r="F382" s="80"/>
      <c r="G382" s="80"/>
      <c r="H382" s="80"/>
      <c r="I382" s="86"/>
    </row>
    <row r="383" spans="1:9" x14ac:dyDescent="0.2">
      <c r="A383" s="76"/>
      <c r="B383" s="75"/>
      <c r="C383" s="75"/>
      <c r="D383" s="75"/>
      <c r="E383" s="75"/>
      <c r="F383" s="75"/>
      <c r="G383" s="75"/>
      <c r="H383" s="75"/>
      <c r="I383" s="85"/>
    </row>
    <row r="384" spans="1:9" x14ac:dyDescent="0.2">
      <c r="A384" s="81"/>
      <c r="B384" s="80"/>
      <c r="C384" s="80"/>
      <c r="D384" s="80"/>
      <c r="E384" s="80"/>
      <c r="F384" s="80"/>
      <c r="G384" s="80"/>
      <c r="H384" s="80"/>
      <c r="I384" s="86"/>
    </row>
    <row r="385" spans="1:9" x14ac:dyDescent="0.2">
      <c r="A385" s="76"/>
      <c r="B385" s="75"/>
      <c r="C385" s="75"/>
      <c r="D385" s="75"/>
      <c r="E385" s="75"/>
      <c r="F385" s="75"/>
      <c r="G385" s="75"/>
      <c r="H385" s="75"/>
      <c r="I385" s="85"/>
    </row>
    <row r="386" spans="1:9" x14ac:dyDescent="0.2">
      <c r="A386" s="81"/>
      <c r="B386" s="80"/>
      <c r="C386" s="80"/>
      <c r="D386" s="80"/>
      <c r="E386" s="80"/>
      <c r="F386" s="80"/>
      <c r="G386" s="80"/>
      <c r="H386" s="80"/>
      <c r="I386" s="86"/>
    </row>
    <row r="387" spans="1:9" x14ac:dyDescent="0.2">
      <c r="A387" s="76"/>
      <c r="B387" s="75"/>
      <c r="C387" s="75"/>
      <c r="D387" s="75"/>
      <c r="E387" s="75"/>
      <c r="F387" s="75"/>
      <c r="G387" s="75"/>
      <c r="H387" s="75"/>
      <c r="I387" s="85"/>
    </row>
    <row r="388" spans="1:9" x14ac:dyDescent="0.2">
      <c r="A388" s="81"/>
      <c r="B388" s="80"/>
      <c r="C388" s="80"/>
      <c r="D388" s="80"/>
      <c r="E388" s="80"/>
      <c r="F388" s="80"/>
      <c r="G388" s="80"/>
      <c r="H388" s="80"/>
      <c r="I388" s="86"/>
    </row>
    <row r="389" spans="1:9" x14ac:dyDescent="0.2">
      <c r="A389" s="76"/>
      <c r="B389" s="75"/>
      <c r="C389" s="75"/>
      <c r="D389" s="75"/>
      <c r="E389" s="75"/>
      <c r="F389" s="75"/>
      <c r="G389" s="75"/>
      <c r="H389" s="75"/>
      <c r="I389" s="85"/>
    </row>
    <row r="390" spans="1:9" x14ac:dyDescent="0.2">
      <c r="A390" s="81"/>
      <c r="B390" s="80"/>
      <c r="C390" s="80"/>
      <c r="D390" s="80"/>
      <c r="E390" s="80"/>
      <c r="F390" s="80"/>
      <c r="G390" s="80"/>
      <c r="H390" s="80"/>
      <c r="I390" s="86"/>
    </row>
    <row r="391" spans="1:9" x14ac:dyDescent="0.2">
      <c r="A391" s="76"/>
      <c r="B391" s="75"/>
      <c r="C391" s="75"/>
      <c r="D391" s="75"/>
      <c r="E391" s="75"/>
      <c r="F391" s="75"/>
      <c r="G391" s="75"/>
      <c r="H391" s="75"/>
      <c r="I391" s="85"/>
    </row>
    <row r="392" spans="1:9" x14ac:dyDescent="0.2">
      <c r="A392" s="81"/>
      <c r="B392" s="80"/>
      <c r="C392" s="80"/>
      <c r="D392" s="80"/>
      <c r="E392" s="80"/>
      <c r="F392" s="80"/>
      <c r="G392" s="80"/>
      <c r="H392" s="80"/>
      <c r="I392" s="86"/>
    </row>
    <row r="393" spans="1:9" x14ac:dyDescent="0.2">
      <c r="A393" s="76"/>
      <c r="B393" s="75"/>
      <c r="C393" s="75"/>
      <c r="D393" s="75"/>
      <c r="E393" s="75"/>
      <c r="F393" s="75"/>
      <c r="G393" s="75"/>
      <c r="H393" s="75"/>
      <c r="I393" s="85"/>
    </row>
    <row r="394" spans="1:9" x14ac:dyDescent="0.2">
      <c r="A394" s="81"/>
      <c r="B394" s="80"/>
      <c r="C394" s="80"/>
      <c r="D394" s="80"/>
      <c r="E394" s="80"/>
      <c r="F394" s="80"/>
      <c r="G394" s="80"/>
      <c r="H394" s="80"/>
      <c r="I394" s="86"/>
    </row>
    <row r="395" spans="1:9" x14ac:dyDescent="0.2">
      <c r="A395" s="76"/>
      <c r="B395" s="75"/>
      <c r="C395" s="75"/>
      <c r="D395" s="75"/>
      <c r="E395" s="75"/>
      <c r="F395" s="75"/>
      <c r="G395" s="75"/>
      <c r="H395" s="75"/>
      <c r="I395" s="85"/>
    </row>
    <row r="396" spans="1:9" x14ac:dyDescent="0.2">
      <c r="A396" s="81"/>
      <c r="B396" s="80"/>
      <c r="C396" s="80"/>
      <c r="D396" s="80"/>
      <c r="E396" s="80"/>
      <c r="F396" s="80"/>
      <c r="G396" s="80"/>
      <c r="H396" s="80"/>
      <c r="I396" s="86"/>
    </row>
    <row r="397" spans="1:9" x14ac:dyDescent="0.2">
      <c r="A397" s="76"/>
      <c r="B397" s="75"/>
      <c r="C397" s="75"/>
      <c r="D397" s="75"/>
      <c r="E397" s="75"/>
      <c r="F397" s="75"/>
      <c r="G397" s="75"/>
      <c r="H397" s="75"/>
      <c r="I397" s="85"/>
    </row>
    <row r="398" spans="1:9" x14ac:dyDescent="0.2">
      <c r="A398" s="81"/>
      <c r="B398" s="80"/>
      <c r="C398" s="80"/>
      <c r="D398" s="80"/>
      <c r="E398" s="80"/>
      <c r="F398" s="80"/>
      <c r="G398" s="80"/>
      <c r="H398" s="80"/>
      <c r="I398" s="86"/>
    </row>
    <row r="399" spans="1:9" x14ac:dyDescent="0.2">
      <c r="A399" s="76"/>
      <c r="B399" s="75"/>
      <c r="C399" s="75"/>
      <c r="D399" s="75"/>
      <c r="E399" s="75"/>
      <c r="F399" s="75"/>
      <c r="G399" s="75"/>
      <c r="H399" s="75"/>
      <c r="I399" s="85"/>
    </row>
    <row r="400" spans="1:9" x14ac:dyDescent="0.2">
      <c r="A400" s="81"/>
      <c r="B400" s="80"/>
      <c r="C400" s="80"/>
      <c r="D400" s="80"/>
      <c r="E400" s="80"/>
      <c r="F400" s="80"/>
      <c r="G400" s="80"/>
      <c r="H400" s="80"/>
      <c r="I400" s="86"/>
    </row>
    <row r="401" spans="1:9" x14ac:dyDescent="0.2">
      <c r="A401" s="76"/>
      <c r="B401" s="75"/>
      <c r="C401" s="75"/>
      <c r="D401" s="75"/>
      <c r="E401" s="75"/>
      <c r="F401" s="75"/>
      <c r="G401" s="75"/>
      <c r="H401" s="75"/>
      <c r="I401" s="85"/>
    </row>
    <row r="402" spans="1:9" x14ac:dyDescent="0.2">
      <c r="A402" s="81"/>
      <c r="B402" s="80"/>
      <c r="C402" s="80"/>
      <c r="D402" s="80"/>
      <c r="E402" s="80"/>
      <c r="F402" s="80"/>
      <c r="G402" s="80"/>
      <c r="H402" s="80"/>
      <c r="I402" s="86"/>
    </row>
    <row r="403" spans="1:9" x14ac:dyDescent="0.2">
      <c r="A403" s="76"/>
      <c r="B403" s="75"/>
      <c r="C403" s="75"/>
      <c r="D403" s="75"/>
      <c r="E403" s="75"/>
      <c r="F403" s="75"/>
      <c r="G403" s="75"/>
      <c r="H403" s="75"/>
      <c r="I403" s="85"/>
    </row>
    <row r="404" spans="1:9" x14ac:dyDescent="0.2">
      <c r="A404" s="81"/>
      <c r="B404" s="80"/>
      <c r="C404" s="80"/>
      <c r="D404" s="80"/>
      <c r="E404" s="80"/>
      <c r="F404" s="80"/>
      <c r="G404" s="80"/>
      <c r="H404" s="80"/>
      <c r="I404" s="86"/>
    </row>
    <row r="405" spans="1:9" x14ac:dyDescent="0.2">
      <c r="A405" s="76"/>
      <c r="B405" s="75"/>
      <c r="C405" s="75"/>
      <c r="D405" s="75"/>
      <c r="E405" s="75"/>
      <c r="F405" s="75"/>
      <c r="G405" s="75"/>
      <c r="H405" s="75"/>
      <c r="I405" s="85"/>
    </row>
    <row r="406" spans="1:9" x14ac:dyDescent="0.2">
      <c r="A406" s="81"/>
      <c r="B406" s="80"/>
      <c r="C406" s="80"/>
      <c r="D406" s="80"/>
      <c r="E406" s="80"/>
      <c r="F406" s="80"/>
      <c r="G406" s="80"/>
      <c r="H406" s="80"/>
      <c r="I406" s="86"/>
    </row>
    <row r="407" spans="1:9" x14ac:dyDescent="0.2">
      <c r="A407" s="76"/>
      <c r="B407" s="75"/>
      <c r="C407" s="75"/>
      <c r="D407" s="75"/>
      <c r="E407" s="75"/>
      <c r="F407" s="75"/>
      <c r="G407" s="75"/>
      <c r="H407" s="75"/>
      <c r="I407" s="85"/>
    </row>
    <row r="408" spans="1:9" x14ac:dyDescent="0.2">
      <c r="A408" s="81"/>
      <c r="B408" s="80"/>
      <c r="C408" s="80"/>
      <c r="D408" s="80"/>
      <c r="E408" s="80"/>
      <c r="F408" s="80"/>
      <c r="G408" s="80"/>
      <c r="H408" s="80"/>
      <c r="I408" s="86"/>
    </row>
    <row r="409" spans="1:9" x14ac:dyDescent="0.2">
      <c r="A409" s="76"/>
      <c r="B409" s="75"/>
      <c r="C409" s="75"/>
      <c r="D409" s="75"/>
      <c r="E409" s="75"/>
      <c r="F409" s="75"/>
      <c r="G409" s="75"/>
      <c r="H409" s="75"/>
      <c r="I409" s="85"/>
    </row>
    <row r="410" spans="1:9" x14ac:dyDescent="0.2">
      <c r="A410" s="81"/>
      <c r="B410" s="80"/>
      <c r="C410" s="80"/>
      <c r="D410" s="80"/>
      <c r="E410" s="80"/>
      <c r="F410" s="80"/>
      <c r="G410" s="80"/>
      <c r="H410" s="80"/>
      <c r="I410" s="86"/>
    </row>
    <row r="411" spans="1:9" x14ac:dyDescent="0.2">
      <c r="A411" s="76"/>
      <c r="B411" s="75"/>
      <c r="C411" s="75"/>
      <c r="D411" s="75"/>
      <c r="E411" s="75"/>
      <c r="F411" s="75"/>
      <c r="G411" s="75"/>
      <c r="H411" s="75"/>
      <c r="I411" s="85"/>
    </row>
    <row r="412" spans="1:9" x14ac:dyDescent="0.2">
      <c r="A412" s="81"/>
      <c r="B412" s="80"/>
      <c r="C412" s="80"/>
      <c r="D412" s="80"/>
      <c r="E412" s="80"/>
      <c r="F412" s="80"/>
      <c r="G412" s="80"/>
      <c r="H412" s="80"/>
      <c r="I412" s="86"/>
    </row>
    <row r="413" spans="1:9" x14ac:dyDescent="0.2">
      <c r="A413" s="76"/>
      <c r="B413" s="75"/>
      <c r="C413" s="75"/>
      <c r="D413" s="75"/>
      <c r="E413" s="75"/>
      <c r="F413" s="75"/>
      <c r="G413" s="75"/>
      <c r="H413" s="75"/>
      <c r="I413" s="85"/>
    </row>
    <row r="414" spans="1:9" x14ac:dyDescent="0.2">
      <c r="A414" s="81"/>
      <c r="B414" s="80"/>
      <c r="C414" s="80"/>
      <c r="D414" s="80"/>
      <c r="E414" s="80"/>
      <c r="F414" s="80"/>
      <c r="G414" s="80"/>
      <c r="H414" s="80"/>
      <c r="I414" s="86"/>
    </row>
    <row r="415" spans="1:9" x14ac:dyDescent="0.2">
      <c r="A415" s="76"/>
      <c r="B415" s="75"/>
      <c r="C415" s="75"/>
      <c r="D415" s="75"/>
      <c r="E415" s="75"/>
      <c r="F415" s="75"/>
      <c r="G415" s="75"/>
      <c r="H415" s="75"/>
      <c r="I415" s="85"/>
    </row>
    <row r="416" spans="1:9" x14ac:dyDescent="0.2">
      <c r="A416" s="81"/>
      <c r="B416" s="80"/>
      <c r="C416" s="80"/>
      <c r="D416" s="80"/>
      <c r="E416" s="80"/>
      <c r="F416" s="80"/>
      <c r="G416" s="80"/>
      <c r="H416" s="80"/>
      <c r="I416" s="86"/>
    </row>
    <row r="417" spans="1:9" x14ac:dyDescent="0.2">
      <c r="A417" s="76"/>
      <c r="B417" s="75"/>
      <c r="C417" s="75"/>
      <c r="D417" s="75"/>
      <c r="E417" s="75"/>
      <c r="F417" s="75"/>
      <c r="G417" s="75"/>
      <c r="H417" s="75"/>
      <c r="I417" s="85"/>
    </row>
    <row r="418" spans="1:9" x14ac:dyDescent="0.2">
      <c r="A418" s="81"/>
      <c r="B418" s="80"/>
      <c r="C418" s="80"/>
      <c r="D418" s="80"/>
      <c r="E418" s="80"/>
      <c r="F418" s="80"/>
      <c r="G418" s="80"/>
      <c r="H418" s="80"/>
      <c r="I418" s="86"/>
    </row>
    <row r="419" spans="1:9" x14ac:dyDescent="0.2">
      <c r="A419" s="76"/>
      <c r="B419" s="75"/>
      <c r="C419" s="75"/>
      <c r="D419" s="75"/>
      <c r="E419" s="75"/>
      <c r="F419" s="75"/>
      <c r="G419" s="75"/>
      <c r="H419" s="75"/>
      <c r="I419" s="85"/>
    </row>
    <row r="420" spans="1:9" x14ac:dyDescent="0.2">
      <c r="A420" s="81"/>
      <c r="B420" s="80"/>
      <c r="C420" s="80"/>
      <c r="D420" s="80"/>
      <c r="E420" s="80"/>
      <c r="F420" s="80"/>
      <c r="G420" s="80"/>
      <c r="H420" s="80"/>
      <c r="I420" s="86"/>
    </row>
    <row r="421" spans="1:9" x14ac:dyDescent="0.2">
      <c r="A421" s="76"/>
      <c r="B421" s="75"/>
      <c r="C421" s="75"/>
      <c r="D421" s="75"/>
      <c r="E421" s="75"/>
      <c r="F421" s="75"/>
      <c r="G421" s="75"/>
      <c r="H421" s="75"/>
      <c r="I421" s="85"/>
    </row>
    <row r="422" spans="1:9" x14ac:dyDescent="0.2">
      <c r="A422" s="81"/>
      <c r="B422" s="80"/>
      <c r="C422" s="80"/>
      <c r="D422" s="80"/>
      <c r="E422" s="80"/>
      <c r="F422" s="80"/>
      <c r="G422" s="80"/>
      <c r="H422" s="80"/>
      <c r="I422" s="86"/>
    </row>
    <row r="423" spans="1:9" x14ac:dyDescent="0.2">
      <c r="A423" s="76"/>
      <c r="B423" s="75"/>
      <c r="C423" s="75"/>
      <c r="D423" s="75"/>
      <c r="E423" s="75"/>
      <c r="F423" s="75"/>
      <c r="G423" s="75"/>
      <c r="H423" s="75"/>
      <c r="I423" s="85"/>
    </row>
    <row r="424" spans="1:9" x14ac:dyDescent="0.2">
      <c r="A424" s="81"/>
      <c r="B424" s="80"/>
      <c r="C424" s="80"/>
      <c r="D424" s="80"/>
      <c r="E424" s="80"/>
      <c r="F424" s="80"/>
      <c r="G424" s="80"/>
      <c r="H424" s="80"/>
      <c r="I424" s="86"/>
    </row>
    <row r="425" spans="1:9" x14ac:dyDescent="0.2">
      <c r="A425" s="76"/>
      <c r="B425" s="75"/>
      <c r="C425" s="75"/>
      <c r="D425" s="75"/>
      <c r="E425" s="75"/>
      <c r="F425" s="75"/>
      <c r="G425" s="75"/>
      <c r="H425" s="75"/>
      <c r="I425" s="85"/>
    </row>
    <row r="426" spans="1:9" x14ac:dyDescent="0.2">
      <c r="A426" s="81"/>
      <c r="B426" s="80"/>
      <c r="C426" s="80"/>
      <c r="D426" s="80"/>
      <c r="E426" s="80"/>
      <c r="F426" s="80"/>
      <c r="G426" s="80"/>
      <c r="H426" s="80"/>
      <c r="I426" s="86"/>
    </row>
    <row r="427" spans="1:9" x14ac:dyDescent="0.2">
      <c r="A427" s="76"/>
      <c r="B427" s="75"/>
      <c r="C427" s="75"/>
      <c r="D427" s="75"/>
      <c r="E427" s="75"/>
      <c r="F427" s="75"/>
      <c r="G427" s="75"/>
      <c r="H427" s="75"/>
      <c r="I427" s="85"/>
    </row>
    <row r="428" spans="1:9" x14ac:dyDescent="0.2">
      <c r="A428" s="81"/>
      <c r="B428" s="80"/>
      <c r="C428" s="80"/>
      <c r="D428" s="80"/>
      <c r="E428" s="80"/>
      <c r="F428" s="80"/>
      <c r="G428" s="80"/>
      <c r="H428" s="80"/>
      <c r="I428" s="86"/>
    </row>
    <row r="429" spans="1:9" x14ac:dyDescent="0.2">
      <c r="A429" s="76"/>
      <c r="B429" s="75"/>
      <c r="C429" s="75"/>
      <c r="D429" s="75"/>
      <c r="E429" s="75"/>
      <c r="F429" s="75"/>
      <c r="G429" s="75"/>
      <c r="H429" s="75"/>
      <c r="I429" s="85"/>
    </row>
    <row r="430" spans="1:9" x14ac:dyDescent="0.2">
      <c r="A430" s="81"/>
      <c r="B430" s="80"/>
      <c r="C430" s="80"/>
      <c r="D430" s="80"/>
      <c r="E430" s="80"/>
      <c r="F430" s="80"/>
      <c r="G430" s="80"/>
      <c r="H430" s="80"/>
      <c r="I430" s="86"/>
    </row>
    <row r="431" spans="1:9" x14ac:dyDescent="0.2">
      <c r="A431" s="76"/>
      <c r="B431" s="75"/>
      <c r="C431" s="75"/>
      <c r="D431" s="75"/>
      <c r="E431" s="75"/>
      <c r="F431" s="75"/>
      <c r="G431" s="75"/>
      <c r="H431" s="75"/>
      <c r="I431" s="85"/>
    </row>
    <row r="432" spans="1:9" x14ac:dyDescent="0.2">
      <c r="A432" s="81"/>
      <c r="B432" s="80"/>
      <c r="C432" s="80"/>
      <c r="D432" s="80"/>
      <c r="E432" s="80"/>
      <c r="F432" s="80"/>
      <c r="G432" s="80"/>
      <c r="H432" s="80"/>
      <c r="I432" s="86"/>
    </row>
    <row r="433" spans="1:9" x14ac:dyDescent="0.2">
      <c r="A433" s="76"/>
      <c r="B433" s="75"/>
      <c r="C433" s="75"/>
      <c r="D433" s="75"/>
      <c r="E433" s="75"/>
      <c r="F433" s="75"/>
      <c r="G433" s="75"/>
      <c r="H433" s="75"/>
      <c r="I433" s="85"/>
    </row>
    <row r="434" spans="1:9" x14ac:dyDescent="0.2">
      <c r="A434" s="81"/>
      <c r="B434" s="80"/>
      <c r="C434" s="80"/>
      <c r="D434" s="80"/>
      <c r="E434" s="80"/>
      <c r="F434" s="80"/>
      <c r="G434" s="80"/>
      <c r="H434" s="80"/>
      <c r="I434" s="86"/>
    </row>
    <row r="435" spans="1:9" x14ac:dyDescent="0.2">
      <c r="A435" s="76"/>
      <c r="B435" s="75"/>
      <c r="C435" s="75"/>
      <c r="D435" s="75"/>
      <c r="E435" s="75"/>
      <c r="F435" s="75"/>
      <c r="G435" s="75"/>
      <c r="H435" s="75"/>
      <c r="I435" s="85"/>
    </row>
    <row r="436" spans="1:9" x14ac:dyDescent="0.2">
      <c r="A436" s="81"/>
      <c r="B436" s="80"/>
      <c r="C436" s="80"/>
      <c r="D436" s="80"/>
      <c r="E436" s="80"/>
      <c r="F436" s="80"/>
      <c r="G436" s="80"/>
      <c r="H436" s="80"/>
      <c r="I436" s="86"/>
    </row>
    <row r="437" spans="1:9" x14ac:dyDescent="0.2">
      <c r="A437" s="76"/>
      <c r="B437" s="75"/>
      <c r="C437" s="75"/>
      <c r="D437" s="75"/>
      <c r="E437" s="75"/>
      <c r="F437" s="75"/>
      <c r="G437" s="75"/>
      <c r="H437" s="75"/>
      <c r="I437" s="85"/>
    </row>
    <row r="438" spans="1:9" x14ac:dyDescent="0.2">
      <c r="A438" s="81"/>
      <c r="B438" s="80"/>
      <c r="C438" s="80"/>
      <c r="D438" s="80"/>
      <c r="E438" s="80"/>
      <c r="F438" s="80"/>
      <c r="G438" s="80"/>
      <c r="H438" s="80"/>
      <c r="I438" s="86"/>
    </row>
    <row r="439" spans="1:9" x14ac:dyDescent="0.2">
      <c r="A439" s="76"/>
      <c r="B439" s="75"/>
      <c r="C439" s="75"/>
      <c r="D439" s="75"/>
      <c r="E439" s="75"/>
      <c r="F439" s="75"/>
      <c r="G439" s="75"/>
      <c r="H439" s="75"/>
      <c r="I439" s="85"/>
    </row>
    <row r="440" spans="1:9" x14ac:dyDescent="0.2">
      <c r="A440" s="81"/>
      <c r="B440" s="80"/>
      <c r="C440" s="80"/>
      <c r="D440" s="80"/>
      <c r="E440" s="80"/>
      <c r="F440" s="80"/>
      <c r="G440" s="80"/>
      <c r="H440" s="80"/>
      <c r="I440" s="86"/>
    </row>
    <row r="441" spans="1:9" x14ac:dyDescent="0.2">
      <c r="A441" s="76"/>
      <c r="B441" s="75"/>
      <c r="C441" s="75"/>
      <c r="D441" s="75"/>
      <c r="E441" s="75"/>
      <c r="F441" s="75"/>
      <c r="G441" s="75"/>
      <c r="H441" s="75"/>
      <c r="I441" s="85"/>
    </row>
    <row r="442" spans="1:9" x14ac:dyDescent="0.2">
      <c r="A442" s="81"/>
      <c r="B442" s="80"/>
      <c r="C442" s="80"/>
      <c r="D442" s="80"/>
      <c r="E442" s="80"/>
      <c r="F442" s="80"/>
      <c r="G442" s="80"/>
      <c r="H442" s="80"/>
      <c r="I442" s="86"/>
    </row>
    <row r="443" spans="1:9" x14ac:dyDescent="0.2">
      <c r="A443" s="76"/>
      <c r="B443" s="75"/>
      <c r="C443" s="75"/>
      <c r="D443" s="75"/>
      <c r="E443" s="75"/>
      <c r="F443" s="75"/>
      <c r="G443" s="75"/>
      <c r="H443" s="75"/>
      <c r="I443" s="85"/>
    </row>
    <row r="444" spans="1:9" x14ac:dyDescent="0.2">
      <c r="A444" s="81"/>
      <c r="B444" s="80"/>
      <c r="C444" s="80"/>
      <c r="D444" s="80"/>
      <c r="E444" s="80"/>
      <c r="F444" s="80"/>
      <c r="G444" s="80"/>
      <c r="H444" s="80"/>
      <c r="I444" s="86"/>
    </row>
    <row r="445" spans="1:9" x14ac:dyDescent="0.2">
      <c r="A445" s="76"/>
      <c r="B445" s="75"/>
      <c r="C445" s="75"/>
      <c r="D445" s="75"/>
      <c r="E445" s="75"/>
      <c r="F445" s="75"/>
      <c r="G445" s="75"/>
      <c r="H445" s="75"/>
      <c r="I445" s="85"/>
    </row>
    <row r="446" spans="1:9" x14ac:dyDescent="0.2">
      <c r="A446" s="81"/>
      <c r="B446" s="80"/>
      <c r="C446" s="80"/>
      <c r="D446" s="80"/>
      <c r="E446" s="80"/>
      <c r="F446" s="80"/>
      <c r="G446" s="80"/>
      <c r="H446" s="80"/>
      <c r="I446" s="86"/>
    </row>
    <row r="447" spans="1:9" x14ac:dyDescent="0.2">
      <c r="A447" s="76"/>
      <c r="B447" s="75"/>
      <c r="C447" s="75"/>
      <c r="D447" s="75"/>
      <c r="E447" s="75"/>
      <c r="F447" s="75"/>
      <c r="G447" s="75"/>
      <c r="H447" s="75"/>
      <c r="I447" s="85"/>
    </row>
    <row r="448" spans="1:9" x14ac:dyDescent="0.2">
      <c r="A448" s="81"/>
      <c r="B448" s="80"/>
      <c r="C448" s="80"/>
      <c r="D448" s="80"/>
      <c r="E448" s="80"/>
      <c r="F448" s="80"/>
      <c r="G448" s="80"/>
      <c r="H448" s="80"/>
      <c r="I448" s="86"/>
    </row>
    <row r="449" spans="1:9" x14ac:dyDescent="0.2">
      <c r="A449" s="76"/>
      <c r="B449" s="75"/>
      <c r="C449" s="75"/>
      <c r="D449" s="75"/>
      <c r="E449" s="75"/>
      <c r="F449" s="75"/>
      <c r="G449" s="75"/>
      <c r="H449" s="75"/>
      <c r="I449" s="85"/>
    </row>
    <row r="450" spans="1:9" x14ac:dyDescent="0.2">
      <c r="A450" s="81"/>
      <c r="B450" s="80"/>
      <c r="C450" s="80"/>
      <c r="D450" s="80"/>
      <c r="E450" s="80"/>
      <c r="F450" s="80"/>
      <c r="G450" s="80"/>
      <c r="H450" s="80"/>
      <c r="I450" s="86"/>
    </row>
    <row r="451" spans="1:9" x14ac:dyDescent="0.2">
      <c r="A451" s="76"/>
      <c r="B451" s="75"/>
      <c r="C451" s="75"/>
      <c r="D451" s="75"/>
      <c r="E451" s="75"/>
      <c r="F451" s="75"/>
      <c r="G451" s="75"/>
      <c r="H451" s="75"/>
      <c r="I451" s="85"/>
    </row>
    <row r="452" spans="1:9" x14ac:dyDescent="0.2">
      <c r="A452" s="81"/>
      <c r="B452" s="80"/>
      <c r="C452" s="80"/>
      <c r="D452" s="80"/>
      <c r="E452" s="80"/>
      <c r="F452" s="80"/>
      <c r="G452" s="80"/>
      <c r="H452" s="80"/>
      <c r="I452" s="86"/>
    </row>
    <row r="453" spans="1:9" x14ac:dyDescent="0.2">
      <c r="A453" s="76"/>
      <c r="B453" s="75"/>
      <c r="C453" s="75"/>
      <c r="D453" s="75"/>
      <c r="E453" s="75"/>
      <c r="F453" s="75"/>
      <c r="G453" s="75"/>
      <c r="H453" s="75"/>
      <c r="I453" s="85"/>
    </row>
    <row r="454" spans="1:9" x14ac:dyDescent="0.2">
      <c r="A454" s="81"/>
      <c r="B454" s="80"/>
      <c r="C454" s="80"/>
      <c r="D454" s="80"/>
      <c r="E454" s="80"/>
      <c r="F454" s="80"/>
      <c r="G454" s="80"/>
      <c r="H454" s="80"/>
      <c r="I454" s="86"/>
    </row>
    <row r="455" spans="1:9" x14ac:dyDescent="0.2">
      <c r="A455" s="76"/>
      <c r="B455" s="75"/>
      <c r="C455" s="75"/>
      <c r="D455" s="75"/>
      <c r="E455" s="75"/>
      <c r="F455" s="75"/>
      <c r="G455" s="75"/>
      <c r="H455" s="75"/>
      <c r="I455" s="85"/>
    </row>
    <row r="456" spans="1:9" x14ac:dyDescent="0.2">
      <c r="A456" s="81"/>
      <c r="B456" s="80"/>
      <c r="C456" s="80"/>
      <c r="D456" s="80"/>
      <c r="E456" s="80"/>
      <c r="F456" s="80"/>
      <c r="G456" s="80"/>
      <c r="H456" s="80"/>
      <c r="I456" s="86"/>
    </row>
    <row r="457" spans="1:9" x14ac:dyDescent="0.2">
      <c r="A457" s="76"/>
      <c r="B457" s="75"/>
      <c r="C457" s="75"/>
      <c r="D457" s="75"/>
      <c r="E457" s="75"/>
      <c r="F457" s="75"/>
      <c r="G457" s="75"/>
      <c r="H457" s="75"/>
      <c r="I457" s="85"/>
    </row>
    <row r="458" spans="1:9" x14ac:dyDescent="0.2">
      <c r="A458" s="81"/>
      <c r="B458" s="80"/>
      <c r="C458" s="80"/>
      <c r="D458" s="80"/>
      <c r="E458" s="80"/>
      <c r="F458" s="80"/>
      <c r="G458" s="80"/>
      <c r="H458" s="80"/>
      <c r="I458" s="86"/>
    </row>
    <row r="459" spans="1:9" x14ac:dyDescent="0.2">
      <c r="A459" s="76"/>
      <c r="B459" s="75"/>
      <c r="C459" s="75"/>
      <c r="D459" s="75"/>
      <c r="E459" s="75"/>
      <c r="F459" s="75"/>
      <c r="G459" s="75"/>
      <c r="H459" s="75"/>
      <c r="I459" s="85"/>
    </row>
    <row r="460" spans="1:9" x14ac:dyDescent="0.2">
      <c r="A460" s="81"/>
      <c r="B460" s="80"/>
      <c r="C460" s="80"/>
      <c r="D460" s="80"/>
      <c r="E460" s="80"/>
      <c r="F460" s="80"/>
      <c r="G460" s="80"/>
      <c r="H460" s="80"/>
      <c r="I460" s="86"/>
    </row>
    <row r="461" spans="1:9" x14ac:dyDescent="0.2">
      <c r="A461" s="76"/>
      <c r="B461" s="75"/>
      <c r="C461" s="75"/>
      <c r="D461" s="75"/>
      <c r="E461" s="75"/>
      <c r="F461" s="75"/>
      <c r="G461" s="75"/>
      <c r="H461" s="75"/>
      <c r="I461" s="85"/>
    </row>
    <row r="462" spans="1:9" x14ac:dyDescent="0.2">
      <c r="A462" s="81"/>
      <c r="B462" s="80"/>
      <c r="C462" s="80"/>
      <c r="D462" s="80"/>
      <c r="E462" s="80"/>
      <c r="F462" s="80"/>
      <c r="G462" s="80"/>
      <c r="H462" s="80"/>
      <c r="I462" s="86"/>
    </row>
    <row r="463" spans="1:9" x14ac:dyDescent="0.2">
      <c r="A463" s="76"/>
      <c r="B463" s="75"/>
      <c r="C463" s="75"/>
      <c r="D463" s="75"/>
      <c r="E463" s="75"/>
      <c r="F463" s="75"/>
      <c r="G463" s="75"/>
      <c r="H463" s="75"/>
      <c r="I463" s="85"/>
    </row>
    <row r="464" spans="1:9" x14ac:dyDescent="0.2">
      <c r="A464" s="81"/>
      <c r="B464" s="80"/>
      <c r="C464" s="80"/>
      <c r="D464" s="80"/>
      <c r="E464" s="80"/>
      <c r="F464" s="80"/>
      <c r="G464" s="80"/>
      <c r="H464" s="80"/>
      <c r="I464" s="86"/>
    </row>
    <row r="465" spans="1:9" x14ac:dyDescent="0.2">
      <c r="A465" s="76"/>
      <c r="B465" s="75"/>
      <c r="C465" s="75"/>
      <c r="D465" s="75"/>
      <c r="E465" s="75"/>
      <c r="F465" s="75"/>
      <c r="G465" s="75"/>
      <c r="H465" s="75"/>
      <c r="I465" s="85"/>
    </row>
    <row r="466" spans="1:9" x14ac:dyDescent="0.2">
      <c r="A466" s="81"/>
      <c r="B466" s="80"/>
      <c r="C466" s="80"/>
      <c r="D466" s="80"/>
      <c r="E466" s="80"/>
      <c r="F466" s="80"/>
      <c r="G466" s="80"/>
      <c r="H466" s="80"/>
      <c r="I466" s="86"/>
    </row>
    <row r="467" spans="1:9" x14ac:dyDescent="0.2">
      <c r="A467" s="76"/>
      <c r="B467" s="75"/>
      <c r="C467" s="75"/>
      <c r="D467" s="75"/>
      <c r="E467" s="75"/>
      <c r="F467" s="75"/>
      <c r="G467" s="75"/>
      <c r="H467" s="75"/>
      <c r="I467" s="85"/>
    </row>
    <row r="468" spans="1:9" x14ac:dyDescent="0.2">
      <c r="A468" s="81"/>
      <c r="B468" s="80"/>
      <c r="C468" s="80"/>
      <c r="D468" s="80"/>
      <c r="E468" s="80"/>
      <c r="F468" s="80"/>
      <c r="G468" s="80"/>
      <c r="H468" s="80"/>
      <c r="I468" s="86"/>
    </row>
    <row r="469" spans="1:9" x14ac:dyDescent="0.2">
      <c r="A469" s="76"/>
      <c r="B469" s="75"/>
      <c r="C469" s="75"/>
      <c r="D469" s="75"/>
      <c r="E469" s="75"/>
      <c r="F469" s="75"/>
      <c r="G469" s="75"/>
      <c r="H469" s="75"/>
      <c r="I469" s="85"/>
    </row>
    <row r="470" spans="1:9" x14ac:dyDescent="0.2">
      <c r="A470" s="81"/>
      <c r="B470" s="80"/>
      <c r="C470" s="80"/>
      <c r="D470" s="80"/>
      <c r="E470" s="80"/>
      <c r="F470" s="80"/>
      <c r="G470" s="80"/>
      <c r="H470" s="80"/>
      <c r="I470" s="86"/>
    </row>
    <row r="471" spans="1:9" x14ac:dyDescent="0.2">
      <c r="A471" s="76"/>
      <c r="B471" s="75"/>
      <c r="C471" s="75"/>
      <c r="D471" s="75"/>
      <c r="E471" s="75"/>
      <c r="F471" s="75"/>
      <c r="G471" s="75"/>
      <c r="H471" s="75"/>
      <c r="I471" s="85"/>
    </row>
    <row r="472" spans="1:9" x14ac:dyDescent="0.2">
      <c r="A472" s="81"/>
      <c r="B472" s="80"/>
      <c r="C472" s="80"/>
      <c r="D472" s="80"/>
      <c r="E472" s="80"/>
      <c r="F472" s="80"/>
      <c r="G472" s="80"/>
      <c r="H472" s="80"/>
      <c r="I472" s="86"/>
    </row>
    <row r="473" spans="1:9" x14ac:dyDescent="0.2">
      <c r="A473" s="76"/>
      <c r="B473" s="75"/>
      <c r="C473" s="75"/>
      <c r="D473" s="75"/>
      <c r="E473" s="75"/>
      <c r="F473" s="75"/>
      <c r="G473" s="75"/>
      <c r="H473" s="75"/>
      <c r="I473" s="85"/>
    </row>
    <row r="474" spans="1:9" x14ac:dyDescent="0.2">
      <c r="A474" s="81"/>
      <c r="B474" s="80"/>
      <c r="C474" s="80"/>
      <c r="D474" s="80"/>
      <c r="E474" s="80"/>
      <c r="F474" s="80"/>
      <c r="G474" s="80"/>
      <c r="H474" s="80"/>
      <c r="I474" s="86"/>
    </row>
    <row r="475" spans="1:9" x14ac:dyDescent="0.2">
      <c r="A475" s="76"/>
      <c r="B475" s="75"/>
      <c r="C475" s="75"/>
      <c r="D475" s="75"/>
      <c r="E475" s="75"/>
      <c r="F475" s="75"/>
      <c r="G475" s="75"/>
      <c r="H475" s="75"/>
      <c r="I475" s="85"/>
    </row>
    <row r="476" spans="1:9" x14ac:dyDescent="0.2">
      <c r="A476" s="81"/>
      <c r="B476" s="80"/>
      <c r="C476" s="80"/>
      <c r="D476" s="80"/>
      <c r="E476" s="80"/>
      <c r="F476" s="80"/>
      <c r="G476" s="80"/>
      <c r="H476" s="80"/>
      <c r="I476" s="86"/>
    </row>
    <row r="477" spans="1:9" x14ac:dyDescent="0.2">
      <c r="A477" s="76"/>
      <c r="B477" s="75"/>
      <c r="C477" s="75"/>
      <c r="D477" s="75"/>
      <c r="E477" s="75"/>
      <c r="F477" s="75"/>
      <c r="G477" s="75"/>
      <c r="H477" s="75"/>
      <c r="I477" s="85"/>
    </row>
    <row r="478" spans="1:9" x14ac:dyDescent="0.2">
      <c r="A478" s="81"/>
      <c r="B478" s="80"/>
      <c r="C478" s="80"/>
      <c r="D478" s="80"/>
      <c r="E478" s="80"/>
      <c r="F478" s="80"/>
      <c r="G478" s="80"/>
      <c r="H478" s="80"/>
      <c r="I478" s="86"/>
    </row>
    <row r="479" spans="1:9" x14ac:dyDescent="0.2">
      <c r="A479" s="76"/>
      <c r="B479" s="75"/>
      <c r="C479" s="75"/>
      <c r="D479" s="75"/>
      <c r="E479" s="75"/>
      <c r="F479" s="75"/>
      <c r="G479" s="75"/>
      <c r="H479" s="75"/>
      <c r="I479" s="85"/>
    </row>
    <row r="480" spans="1:9" x14ac:dyDescent="0.2">
      <c r="A480" s="81"/>
      <c r="B480" s="80"/>
      <c r="C480" s="80"/>
      <c r="D480" s="80"/>
      <c r="E480" s="80"/>
      <c r="F480" s="80"/>
      <c r="G480" s="80"/>
      <c r="H480" s="80"/>
      <c r="I480" s="86"/>
    </row>
    <row r="481" spans="1:9" x14ac:dyDescent="0.2">
      <c r="A481" s="76"/>
      <c r="B481" s="75"/>
      <c r="C481" s="75"/>
      <c r="D481" s="75"/>
      <c r="E481" s="75"/>
      <c r="F481" s="75"/>
      <c r="G481" s="75"/>
      <c r="H481" s="75"/>
      <c r="I481" s="85"/>
    </row>
    <row r="482" spans="1:9" x14ac:dyDescent="0.2">
      <c r="A482" s="81"/>
      <c r="B482" s="80"/>
      <c r="C482" s="80"/>
      <c r="D482" s="80"/>
      <c r="E482" s="80"/>
      <c r="F482" s="80"/>
      <c r="G482" s="80"/>
      <c r="H482" s="80"/>
      <c r="I482" s="86"/>
    </row>
    <row r="483" spans="1:9" x14ac:dyDescent="0.2">
      <c r="A483" s="76"/>
      <c r="B483" s="75"/>
      <c r="C483" s="75"/>
      <c r="D483" s="75"/>
      <c r="E483" s="75"/>
      <c r="F483" s="75"/>
      <c r="G483" s="75"/>
      <c r="H483" s="75"/>
      <c r="I483" s="85"/>
    </row>
    <row r="484" spans="1:9" x14ac:dyDescent="0.2">
      <c r="A484" s="81"/>
      <c r="B484" s="80"/>
      <c r="C484" s="80"/>
      <c r="D484" s="80"/>
      <c r="E484" s="80"/>
      <c r="F484" s="80"/>
      <c r="G484" s="80"/>
      <c r="H484" s="80"/>
      <c r="I484" s="86"/>
    </row>
    <row r="485" spans="1:9" x14ac:dyDescent="0.2">
      <c r="A485" s="76"/>
      <c r="B485" s="75"/>
      <c r="C485" s="75"/>
      <c r="D485" s="75"/>
      <c r="E485" s="75"/>
      <c r="F485" s="75"/>
      <c r="G485" s="75"/>
      <c r="H485" s="75"/>
      <c r="I485" s="85"/>
    </row>
    <row r="486" spans="1:9" x14ac:dyDescent="0.2">
      <c r="A486" s="81"/>
      <c r="B486" s="80"/>
      <c r="C486" s="80"/>
      <c r="D486" s="80"/>
      <c r="E486" s="80"/>
      <c r="F486" s="80"/>
      <c r="G486" s="80"/>
      <c r="H486" s="80"/>
      <c r="I486" s="86"/>
    </row>
    <row r="487" spans="1:9" x14ac:dyDescent="0.2">
      <c r="A487" s="76"/>
      <c r="B487" s="75"/>
      <c r="C487" s="75"/>
      <c r="D487" s="75"/>
      <c r="E487" s="75"/>
      <c r="F487" s="75"/>
      <c r="G487" s="75"/>
      <c r="H487" s="75"/>
      <c r="I487" s="85"/>
    </row>
    <row r="488" spans="1:9" x14ac:dyDescent="0.2">
      <c r="A488" s="81"/>
      <c r="B488" s="80"/>
      <c r="C488" s="80"/>
      <c r="D488" s="80"/>
      <c r="E488" s="80"/>
      <c r="F488" s="80"/>
      <c r="G488" s="80"/>
      <c r="H488" s="80"/>
      <c r="I488" s="86"/>
    </row>
    <row r="489" spans="1:9" x14ac:dyDescent="0.2">
      <c r="A489" s="76"/>
      <c r="B489" s="75"/>
      <c r="C489" s="75"/>
      <c r="D489" s="75"/>
      <c r="E489" s="75"/>
      <c r="F489" s="75"/>
      <c r="G489" s="75"/>
      <c r="H489" s="75"/>
      <c r="I489" s="85"/>
    </row>
    <row r="490" spans="1:9" x14ac:dyDescent="0.2">
      <c r="A490" s="81"/>
      <c r="B490" s="80"/>
      <c r="C490" s="80"/>
      <c r="D490" s="80"/>
      <c r="E490" s="80"/>
      <c r="F490" s="80"/>
      <c r="G490" s="80"/>
      <c r="H490" s="80"/>
      <c r="I490" s="86"/>
    </row>
    <row r="491" spans="1:9" x14ac:dyDescent="0.2">
      <c r="A491" s="76"/>
      <c r="B491" s="75"/>
      <c r="C491" s="75"/>
      <c r="D491" s="75"/>
      <c r="E491" s="75"/>
      <c r="F491" s="75"/>
      <c r="G491" s="75"/>
      <c r="H491" s="75"/>
      <c r="I491" s="85"/>
    </row>
    <row r="492" spans="1:9" x14ac:dyDescent="0.2">
      <c r="A492" s="81"/>
      <c r="B492" s="80"/>
      <c r="C492" s="80"/>
      <c r="D492" s="80"/>
      <c r="E492" s="80"/>
      <c r="F492" s="80"/>
      <c r="G492" s="80"/>
      <c r="H492" s="80"/>
      <c r="I492" s="86"/>
    </row>
    <row r="493" spans="1:9" x14ac:dyDescent="0.2">
      <c r="A493" s="76"/>
      <c r="B493" s="75"/>
      <c r="C493" s="75"/>
      <c r="D493" s="75"/>
      <c r="E493" s="75"/>
      <c r="F493" s="75"/>
      <c r="G493" s="75"/>
      <c r="H493" s="75"/>
      <c r="I493" s="85"/>
    </row>
    <row r="494" spans="1:9" x14ac:dyDescent="0.2">
      <c r="A494" s="81"/>
      <c r="B494" s="80"/>
      <c r="C494" s="80"/>
      <c r="D494" s="80"/>
      <c r="E494" s="80"/>
      <c r="F494" s="80"/>
      <c r="G494" s="80"/>
      <c r="H494" s="80"/>
      <c r="I494" s="86"/>
    </row>
    <row r="495" spans="1:9" x14ac:dyDescent="0.2">
      <c r="A495" s="76"/>
      <c r="B495" s="75"/>
      <c r="C495" s="75"/>
      <c r="D495" s="75"/>
      <c r="E495" s="75"/>
      <c r="F495" s="75"/>
      <c r="G495" s="75"/>
      <c r="H495" s="75"/>
      <c r="I495" s="85"/>
    </row>
    <row r="496" spans="1:9" x14ac:dyDescent="0.2">
      <c r="A496" s="81"/>
      <c r="B496" s="80"/>
      <c r="C496" s="80"/>
      <c r="D496" s="80"/>
      <c r="E496" s="80"/>
      <c r="F496" s="80"/>
      <c r="G496" s="80"/>
      <c r="H496" s="80"/>
      <c r="I496" s="86"/>
    </row>
    <row r="497" spans="1:9" x14ac:dyDescent="0.2">
      <c r="A497" s="76"/>
      <c r="B497" s="75"/>
      <c r="C497" s="75"/>
      <c r="D497" s="75"/>
      <c r="E497" s="75"/>
      <c r="F497" s="75"/>
      <c r="G497" s="75"/>
      <c r="H497" s="75"/>
      <c r="I497" s="85"/>
    </row>
    <row r="498" spans="1:9" x14ac:dyDescent="0.2">
      <c r="A498" s="81"/>
      <c r="B498" s="80"/>
      <c r="C498" s="80"/>
      <c r="D498" s="80"/>
      <c r="E498" s="80"/>
      <c r="F498" s="80"/>
      <c r="G498" s="80"/>
      <c r="H498" s="80"/>
      <c r="I498" s="86"/>
    </row>
    <row r="499" spans="1:9" x14ac:dyDescent="0.2">
      <c r="A499" s="76"/>
      <c r="B499" s="75"/>
      <c r="C499" s="75"/>
      <c r="D499" s="75"/>
      <c r="E499" s="75"/>
      <c r="F499" s="75"/>
      <c r="G499" s="75"/>
      <c r="H499" s="75"/>
      <c r="I499" s="85"/>
    </row>
    <row r="500" spans="1:9" x14ac:dyDescent="0.2">
      <c r="A500" s="81"/>
      <c r="B500" s="80"/>
      <c r="C500" s="80"/>
      <c r="D500" s="80"/>
      <c r="E500" s="80"/>
      <c r="F500" s="80"/>
      <c r="G500" s="80"/>
      <c r="H500" s="80"/>
      <c r="I500" s="86"/>
    </row>
    <row r="501" spans="1:9" x14ac:dyDescent="0.2">
      <c r="A501" s="76"/>
      <c r="B501" s="75"/>
      <c r="C501" s="75"/>
      <c r="D501" s="75"/>
      <c r="E501" s="75"/>
      <c r="F501" s="75"/>
      <c r="G501" s="75"/>
      <c r="H501" s="75"/>
      <c r="I501" s="85"/>
    </row>
    <row r="502" spans="1:9" x14ac:dyDescent="0.2">
      <c r="A502" s="81"/>
      <c r="B502" s="80"/>
      <c r="C502" s="80"/>
      <c r="D502" s="80"/>
      <c r="E502" s="80"/>
      <c r="F502" s="80"/>
      <c r="G502" s="80"/>
      <c r="H502" s="80"/>
      <c r="I502" s="86"/>
    </row>
    <row r="503" spans="1:9" x14ac:dyDescent="0.2">
      <c r="A503" s="76"/>
      <c r="B503" s="75"/>
      <c r="C503" s="75"/>
      <c r="D503" s="75"/>
      <c r="E503" s="75"/>
      <c r="F503" s="75"/>
      <c r="G503" s="75"/>
      <c r="H503" s="75"/>
      <c r="I503" s="85"/>
    </row>
    <row r="504" spans="1:9" x14ac:dyDescent="0.2">
      <c r="A504" s="81"/>
      <c r="B504" s="80"/>
      <c r="C504" s="80"/>
      <c r="D504" s="80"/>
      <c r="E504" s="80"/>
      <c r="F504" s="80"/>
      <c r="G504" s="80"/>
      <c r="H504" s="80"/>
      <c r="I504" s="86"/>
    </row>
    <row r="505" spans="1:9" x14ac:dyDescent="0.2">
      <c r="A505" s="76"/>
      <c r="B505" s="75"/>
      <c r="C505" s="75"/>
      <c r="D505" s="75"/>
      <c r="E505" s="75"/>
      <c r="F505" s="75"/>
      <c r="G505" s="75"/>
      <c r="H505" s="75"/>
      <c r="I505" s="85"/>
    </row>
    <row r="506" spans="1:9" x14ac:dyDescent="0.2">
      <c r="A506" s="81"/>
      <c r="B506" s="80"/>
      <c r="C506" s="80"/>
      <c r="D506" s="80"/>
      <c r="E506" s="80"/>
      <c r="F506" s="80"/>
      <c r="G506" s="80"/>
      <c r="H506" s="80"/>
      <c r="I506" s="86"/>
    </row>
    <row r="507" spans="1:9" x14ac:dyDescent="0.2">
      <c r="A507" s="76"/>
      <c r="B507" s="75"/>
      <c r="C507" s="75"/>
      <c r="D507" s="75"/>
      <c r="E507" s="75"/>
      <c r="F507" s="75"/>
      <c r="G507" s="75"/>
      <c r="H507" s="75"/>
      <c r="I507" s="85"/>
    </row>
    <row r="508" spans="1:9" x14ac:dyDescent="0.2">
      <c r="A508" s="81"/>
      <c r="B508" s="80"/>
      <c r="C508" s="80"/>
      <c r="D508" s="80"/>
      <c r="E508" s="80"/>
      <c r="F508" s="80"/>
      <c r="G508" s="80"/>
      <c r="H508" s="80"/>
      <c r="I508" s="86"/>
    </row>
    <row r="509" spans="1:9" x14ac:dyDescent="0.2">
      <c r="A509" s="76"/>
      <c r="B509" s="75"/>
      <c r="C509" s="75"/>
      <c r="D509" s="75"/>
      <c r="E509" s="75"/>
      <c r="F509" s="75"/>
      <c r="G509" s="75"/>
      <c r="H509" s="75"/>
      <c r="I509" s="85"/>
    </row>
    <row r="510" spans="1:9" x14ac:dyDescent="0.2">
      <c r="A510" s="81"/>
      <c r="B510" s="80"/>
      <c r="C510" s="80"/>
      <c r="D510" s="80"/>
      <c r="E510" s="80"/>
      <c r="F510" s="80"/>
      <c r="G510" s="80"/>
      <c r="H510" s="80"/>
      <c r="I510" s="86"/>
    </row>
    <row r="511" spans="1:9" x14ac:dyDescent="0.2">
      <c r="A511" s="76"/>
      <c r="B511" s="75"/>
      <c r="C511" s="75"/>
      <c r="D511" s="75"/>
      <c r="E511" s="75"/>
      <c r="F511" s="75"/>
      <c r="G511" s="75"/>
      <c r="H511" s="75"/>
      <c r="I511" s="85"/>
    </row>
    <row r="512" spans="1:9" x14ac:dyDescent="0.2">
      <c r="A512" s="81"/>
      <c r="B512" s="80"/>
      <c r="C512" s="80"/>
      <c r="D512" s="80"/>
      <c r="E512" s="80"/>
      <c r="F512" s="80"/>
      <c r="G512" s="80"/>
      <c r="H512" s="80"/>
      <c r="I512" s="86"/>
    </row>
    <row r="513" spans="1:9" x14ac:dyDescent="0.2">
      <c r="A513" s="76"/>
      <c r="B513" s="75"/>
      <c r="C513" s="75"/>
      <c r="D513" s="75"/>
      <c r="E513" s="75"/>
      <c r="F513" s="75"/>
      <c r="G513" s="75"/>
      <c r="H513" s="75"/>
      <c r="I513" s="85"/>
    </row>
    <row r="514" spans="1:9" x14ac:dyDescent="0.2">
      <c r="A514" s="81"/>
      <c r="B514" s="80"/>
      <c r="C514" s="80"/>
      <c r="D514" s="80"/>
      <c r="E514" s="80"/>
      <c r="F514" s="80"/>
      <c r="G514" s="80"/>
      <c r="H514" s="80"/>
      <c r="I514" s="86"/>
    </row>
    <row r="515" spans="1:9" x14ac:dyDescent="0.2">
      <c r="A515" s="76"/>
      <c r="B515" s="75"/>
      <c r="C515" s="75"/>
      <c r="D515" s="75"/>
      <c r="E515" s="75"/>
      <c r="F515" s="75"/>
      <c r="G515" s="75"/>
      <c r="H515" s="75"/>
      <c r="I515" s="85"/>
    </row>
    <row r="516" spans="1:9" x14ac:dyDescent="0.2">
      <c r="A516" s="81"/>
      <c r="B516" s="80"/>
      <c r="C516" s="80"/>
      <c r="D516" s="80"/>
      <c r="E516" s="80"/>
      <c r="F516" s="80"/>
      <c r="G516" s="80"/>
      <c r="H516" s="80"/>
      <c r="I516" s="86"/>
    </row>
    <row r="517" spans="1:9" x14ac:dyDescent="0.2">
      <c r="A517" s="76"/>
      <c r="B517" s="75"/>
      <c r="C517" s="75"/>
      <c r="D517" s="75"/>
      <c r="E517" s="75"/>
      <c r="F517" s="75"/>
      <c r="G517" s="75"/>
      <c r="H517" s="75"/>
      <c r="I517" s="85"/>
    </row>
    <row r="518" spans="1:9" x14ac:dyDescent="0.2">
      <c r="A518" s="81"/>
      <c r="B518" s="80"/>
      <c r="C518" s="80"/>
      <c r="D518" s="80"/>
      <c r="E518" s="80"/>
      <c r="F518" s="80"/>
      <c r="G518" s="80"/>
      <c r="H518" s="80"/>
      <c r="I518" s="86"/>
    </row>
    <row r="519" spans="1:9" x14ac:dyDescent="0.2">
      <c r="A519" s="76"/>
      <c r="B519" s="75"/>
      <c r="C519" s="75"/>
      <c r="D519" s="75"/>
      <c r="E519" s="75"/>
      <c r="F519" s="75"/>
      <c r="G519" s="75"/>
      <c r="H519" s="75"/>
      <c r="I519" s="85"/>
    </row>
    <row r="520" spans="1:9" x14ac:dyDescent="0.2">
      <c r="A520" s="81"/>
      <c r="B520" s="80"/>
      <c r="C520" s="80"/>
      <c r="D520" s="80"/>
      <c r="E520" s="80"/>
      <c r="F520" s="80"/>
      <c r="G520" s="80"/>
      <c r="H520" s="80"/>
      <c r="I520" s="86"/>
    </row>
    <row r="521" spans="1:9" x14ac:dyDescent="0.2">
      <c r="A521" s="76"/>
      <c r="B521" s="75"/>
      <c r="C521" s="75"/>
      <c r="D521" s="75"/>
      <c r="E521" s="75"/>
      <c r="F521" s="75"/>
      <c r="G521" s="75"/>
      <c r="H521" s="75"/>
      <c r="I521" s="85"/>
    </row>
    <row r="522" spans="1:9" x14ac:dyDescent="0.2">
      <c r="A522" s="81"/>
      <c r="B522" s="80"/>
      <c r="C522" s="80"/>
      <c r="D522" s="80"/>
      <c r="E522" s="80"/>
      <c r="F522" s="80"/>
      <c r="G522" s="80"/>
      <c r="H522" s="80"/>
      <c r="I522" s="86"/>
    </row>
    <row r="523" spans="1:9" x14ac:dyDescent="0.2">
      <c r="A523" s="76"/>
      <c r="B523" s="75"/>
      <c r="C523" s="75"/>
      <c r="D523" s="75"/>
      <c r="E523" s="75"/>
      <c r="F523" s="75"/>
      <c r="G523" s="75"/>
      <c r="H523" s="75"/>
      <c r="I523" s="85"/>
    </row>
    <row r="524" spans="1:9" x14ac:dyDescent="0.2">
      <c r="A524" s="81"/>
      <c r="B524" s="80"/>
      <c r="C524" s="80"/>
      <c r="D524" s="80"/>
      <c r="E524" s="80"/>
      <c r="F524" s="80"/>
      <c r="G524" s="80"/>
      <c r="H524" s="80"/>
      <c r="I524" s="86"/>
    </row>
    <row r="525" spans="1:9" x14ac:dyDescent="0.2">
      <c r="A525" s="76"/>
      <c r="B525" s="75"/>
      <c r="C525" s="75"/>
      <c r="D525" s="75"/>
      <c r="E525" s="75"/>
      <c r="F525" s="75"/>
      <c r="G525" s="75"/>
      <c r="H525" s="75"/>
      <c r="I525" s="85"/>
    </row>
    <row r="526" spans="1:9" x14ac:dyDescent="0.2">
      <c r="A526" s="81"/>
      <c r="B526" s="80"/>
      <c r="C526" s="80"/>
      <c r="D526" s="80"/>
      <c r="E526" s="80"/>
      <c r="F526" s="80"/>
      <c r="G526" s="80"/>
      <c r="H526" s="80"/>
      <c r="I526" s="86"/>
    </row>
    <row r="527" spans="1:9" x14ac:dyDescent="0.2">
      <c r="A527" s="76"/>
      <c r="B527" s="75"/>
      <c r="C527" s="75"/>
      <c r="D527" s="75"/>
      <c r="E527" s="75"/>
      <c r="F527" s="75"/>
      <c r="G527" s="75"/>
      <c r="H527" s="75"/>
      <c r="I527" s="85"/>
    </row>
    <row r="528" spans="1:9" x14ac:dyDescent="0.2">
      <c r="A528" s="81"/>
      <c r="B528" s="80"/>
      <c r="C528" s="80"/>
      <c r="D528" s="80"/>
      <c r="E528" s="80"/>
      <c r="F528" s="80"/>
      <c r="G528" s="80"/>
      <c r="H528" s="80"/>
      <c r="I528" s="86"/>
    </row>
    <row r="529" spans="1:9" x14ac:dyDescent="0.2">
      <c r="A529" s="76"/>
      <c r="B529" s="75"/>
      <c r="C529" s="75"/>
      <c r="D529" s="75"/>
      <c r="E529" s="75"/>
      <c r="F529" s="75"/>
      <c r="G529" s="75"/>
      <c r="H529" s="75"/>
      <c r="I529" s="85"/>
    </row>
    <row r="530" spans="1:9" x14ac:dyDescent="0.2">
      <c r="A530" s="81"/>
      <c r="B530" s="80"/>
      <c r="C530" s="80"/>
      <c r="D530" s="80"/>
      <c r="E530" s="80"/>
      <c r="F530" s="80"/>
      <c r="G530" s="80"/>
      <c r="H530" s="80"/>
      <c r="I530" s="86"/>
    </row>
    <row r="531" spans="1:9" x14ac:dyDescent="0.2">
      <c r="A531" s="76"/>
      <c r="B531" s="75"/>
      <c r="C531" s="75"/>
      <c r="D531" s="75"/>
      <c r="E531" s="75"/>
      <c r="F531" s="75"/>
      <c r="G531" s="75"/>
      <c r="H531" s="75"/>
      <c r="I531" s="85"/>
    </row>
    <row r="532" spans="1:9" x14ac:dyDescent="0.2">
      <c r="A532" s="81"/>
      <c r="B532" s="80"/>
      <c r="C532" s="80"/>
      <c r="D532" s="80"/>
      <c r="E532" s="80"/>
      <c r="F532" s="80"/>
      <c r="G532" s="80"/>
      <c r="H532" s="80"/>
      <c r="I532" s="86"/>
    </row>
    <row r="533" spans="1:9" x14ac:dyDescent="0.2">
      <c r="A533" s="76"/>
      <c r="B533" s="75"/>
      <c r="C533" s="75"/>
      <c r="D533" s="75"/>
      <c r="E533" s="75"/>
      <c r="F533" s="75"/>
      <c r="G533" s="75"/>
      <c r="H533" s="75"/>
      <c r="I533" s="85"/>
    </row>
    <row r="534" spans="1:9" x14ac:dyDescent="0.2">
      <c r="A534" s="81"/>
      <c r="B534" s="80"/>
      <c r="C534" s="80"/>
      <c r="D534" s="80"/>
      <c r="E534" s="80"/>
      <c r="F534" s="80"/>
      <c r="G534" s="80"/>
      <c r="H534" s="80"/>
      <c r="I534" s="86"/>
    </row>
    <row r="535" spans="1:9" x14ac:dyDescent="0.2">
      <c r="A535" s="76"/>
      <c r="B535" s="75"/>
      <c r="C535" s="75"/>
      <c r="D535" s="75"/>
      <c r="E535" s="75"/>
      <c r="F535" s="75"/>
      <c r="G535" s="75"/>
      <c r="H535" s="75"/>
      <c r="I535" s="85"/>
    </row>
    <row r="536" spans="1:9" x14ac:dyDescent="0.2">
      <c r="A536" s="81"/>
      <c r="B536" s="80"/>
      <c r="C536" s="80"/>
      <c r="D536" s="80"/>
      <c r="E536" s="80"/>
      <c r="F536" s="80"/>
      <c r="G536" s="80"/>
      <c r="H536" s="80"/>
      <c r="I536" s="86"/>
    </row>
    <row r="537" spans="1:9" x14ac:dyDescent="0.2">
      <c r="A537" s="76"/>
      <c r="B537" s="75"/>
      <c r="C537" s="75"/>
      <c r="D537" s="75"/>
      <c r="E537" s="75"/>
      <c r="F537" s="75"/>
      <c r="G537" s="75"/>
      <c r="H537" s="75"/>
      <c r="I537" s="85"/>
    </row>
    <row r="538" spans="1:9" x14ac:dyDescent="0.2">
      <c r="A538" s="81"/>
      <c r="B538" s="80"/>
      <c r="C538" s="80"/>
      <c r="D538" s="80"/>
      <c r="E538" s="80"/>
      <c r="F538" s="80"/>
      <c r="G538" s="80"/>
      <c r="H538" s="80"/>
      <c r="I538" s="86"/>
    </row>
    <row r="539" spans="1:9" x14ac:dyDescent="0.2">
      <c r="A539" s="76"/>
      <c r="B539" s="75"/>
      <c r="C539" s="75"/>
      <c r="D539" s="75"/>
      <c r="E539" s="75"/>
      <c r="F539" s="75"/>
      <c r="G539" s="75"/>
      <c r="H539" s="75"/>
      <c r="I539" s="85"/>
    </row>
    <row r="540" spans="1:9" x14ac:dyDescent="0.2">
      <c r="A540" s="81"/>
      <c r="B540" s="80"/>
      <c r="C540" s="80"/>
      <c r="D540" s="80"/>
      <c r="E540" s="80"/>
      <c r="F540" s="80"/>
      <c r="G540" s="80"/>
      <c r="H540" s="80"/>
      <c r="I540" s="86"/>
    </row>
    <row r="541" spans="1:9" x14ac:dyDescent="0.2">
      <c r="A541" s="76"/>
      <c r="B541" s="75"/>
      <c r="C541" s="75"/>
      <c r="D541" s="75"/>
      <c r="E541" s="75"/>
      <c r="F541" s="75"/>
      <c r="G541" s="75"/>
      <c r="H541" s="75"/>
      <c r="I541" s="85"/>
    </row>
    <row r="542" spans="1:9" x14ac:dyDescent="0.2">
      <c r="A542" s="81"/>
      <c r="B542" s="80"/>
      <c r="C542" s="80"/>
      <c r="D542" s="80"/>
      <c r="E542" s="80"/>
      <c r="F542" s="80"/>
      <c r="G542" s="80"/>
      <c r="H542" s="80"/>
      <c r="I542" s="86"/>
    </row>
    <row r="543" spans="1:9" x14ac:dyDescent="0.2">
      <c r="A543" s="76"/>
      <c r="B543" s="75"/>
      <c r="C543" s="75"/>
      <c r="D543" s="75"/>
      <c r="E543" s="75"/>
      <c r="F543" s="75"/>
      <c r="G543" s="75"/>
      <c r="H543" s="75"/>
      <c r="I543" s="85"/>
    </row>
    <row r="544" spans="1:9" x14ac:dyDescent="0.2">
      <c r="A544" s="81"/>
      <c r="B544" s="80"/>
      <c r="C544" s="80"/>
      <c r="D544" s="80"/>
      <c r="E544" s="80"/>
      <c r="F544" s="80"/>
      <c r="G544" s="80"/>
      <c r="H544" s="80"/>
      <c r="I544" s="86"/>
    </row>
    <row r="545" spans="1:9" x14ac:dyDescent="0.2">
      <c r="A545" s="76"/>
      <c r="B545" s="75"/>
      <c r="C545" s="75"/>
      <c r="D545" s="75"/>
      <c r="E545" s="75"/>
      <c r="F545" s="75"/>
      <c r="G545" s="75"/>
      <c r="H545" s="75"/>
      <c r="I545" s="85"/>
    </row>
    <row r="546" spans="1:9" x14ac:dyDescent="0.2">
      <c r="A546" s="81"/>
      <c r="B546" s="80"/>
      <c r="C546" s="80"/>
      <c r="D546" s="80"/>
      <c r="E546" s="80"/>
      <c r="F546" s="80"/>
      <c r="G546" s="80"/>
      <c r="H546" s="80"/>
      <c r="I546" s="86"/>
    </row>
    <row r="547" spans="1:9" x14ac:dyDescent="0.2">
      <c r="A547" s="76"/>
      <c r="B547" s="75"/>
      <c r="C547" s="75"/>
      <c r="D547" s="75"/>
      <c r="E547" s="75"/>
      <c r="F547" s="75"/>
      <c r="G547" s="75"/>
      <c r="H547" s="75"/>
      <c r="I547" s="85"/>
    </row>
    <row r="548" spans="1:9" x14ac:dyDescent="0.2">
      <c r="A548" s="81"/>
      <c r="B548" s="80"/>
      <c r="C548" s="80"/>
      <c r="D548" s="80"/>
      <c r="E548" s="80"/>
      <c r="F548" s="80"/>
      <c r="G548" s="80"/>
      <c r="H548" s="80"/>
      <c r="I548" s="86"/>
    </row>
    <row r="549" spans="1:9" x14ac:dyDescent="0.2">
      <c r="A549" s="76"/>
      <c r="B549" s="75"/>
      <c r="C549" s="75"/>
      <c r="D549" s="75"/>
      <c r="E549" s="75"/>
      <c r="F549" s="75"/>
      <c r="G549" s="75"/>
      <c r="H549" s="75"/>
      <c r="I549" s="85"/>
    </row>
    <row r="550" spans="1:9" x14ac:dyDescent="0.2">
      <c r="A550" s="81"/>
      <c r="B550" s="80"/>
      <c r="C550" s="80"/>
      <c r="D550" s="80"/>
      <c r="E550" s="80"/>
      <c r="F550" s="80"/>
      <c r="G550" s="80"/>
      <c r="H550" s="80"/>
      <c r="I550" s="86"/>
    </row>
    <row r="551" spans="1:9" x14ac:dyDescent="0.2">
      <c r="A551" s="76"/>
      <c r="B551" s="75"/>
      <c r="C551" s="75"/>
      <c r="D551" s="75"/>
      <c r="E551" s="75"/>
      <c r="F551" s="75"/>
      <c r="G551" s="75"/>
      <c r="H551" s="75"/>
      <c r="I551" s="85"/>
    </row>
    <row r="552" spans="1:9" x14ac:dyDescent="0.2">
      <c r="A552" s="81"/>
      <c r="B552" s="80"/>
      <c r="C552" s="80"/>
      <c r="D552" s="80"/>
      <c r="E552" s="80"/>
      <c r="F552" s="80"/>
      <c r="G552" s="80"/>
      <c r="H552" s="80"/>
      <c r="I552" s="86"/>
    </row>
    <row r="553" spans="1:9" x14ac:dyDescent="0.2">
      <c r="A553" s="76"/>
      <c r="B553" s="75"/>
      <c r="C553" s="75"/>
      <c r="D553" s="75"/>
      <c r="E553" s="75"/>
      <c r="F553" s="75"/>
      <c r="G553" s="75"/>
      <c r="H553" s="75"/>
      <c r="I553" s="85"/>
    </row>
    <row r="554" spans="1:9" x14ac:dyDescent="0.2">
      <c r="A554" s="81"/>
      <c r="B554" s="80"/>
      <c r="C554" s="80"/>
      <c r="D554" s="80"/>
      <c r="E554" s="80"/>
      <c r="F554" s="80"/>
      <c r="G554" s="80"/>
      <c r="H554" s="80"/>
      <c r="I554" s="86"/>
    </row>
    <row r="555" spans="1:9" x14ac:dyDescent="0.2">
      <c r="A555" s="76"/>
      <c r="B555" s="75"/>
      <c r="C555" s="75"/>
      <c r="D555" s="75"/>
      <c r="E555" s="75"/>
      <c r="F555" s="75"/>
      <c r="G555" s="75"/>
      <c r="H555" s="75"/>
      <c r="I555" s="85"/>
    </row>
    <row r="556" spans="1:9" x14ac:dyDescent="0.2">
      <c r="A556" s="81"/>
      <c r="B556" s="80"/>
      <c r="C556" s="80"/>
      <c r="D556" s="80"/>
      <c r="E556" s="80"/>
      <c r="F556" s="80"/>
      <c r="G556" s="80"/>
      <c r="H556" s="80"/>
      <c r="I556" s="86"/>
    </row>
    <row r="557" spans="1:9" x14ac:dyDescent="0.2">
      <c r="A557" s="76"/>
      <c r="B557" s="75"/>
      <c r="C557" s="75"/>
      <c r="D557" s="75"/>
      <c r="E557" s="75"/>
      <c r="F557" s="75"/>
      <c r="G557" s="75"/>
      <c r="H557" s="75"/>
      <c r="I557" s="85"/>
    </row>
    <row r="558" spans="1:9" x14ac:dyDescent="0.2">
      <c r="A558" s="81"/>
      <c r="B558" s="80"/>
      <c r="C558" s="80"/>
      <c r="D558" s="80"/>
      <c r="E558" s="80"/>
      <c r="F558" s="80"/>
      <c r="G558" s="80"/>
      <c r="H558" s="80"/>
      <c r="I558" s="86"/>
    </row>
    <row r="559" spans="1:9" x14ac:dyDescent="0.2">
      <c r="A559" s="76"/>
      <c r="B559" s="75"/>
      <c r="C559" s="75"/>
      <c r="D559" s="75"/>
      <c r="E559" s="75"/>
      <c r="F559" s="75"/>
      <c r="G559" s="75"/>
      <c r="H559" s="75"/>
      <c r="I559" s="85"/>
    </row>
    <row r="560" spans="1:9" x14ac:dyDescent="0.2">
      <c r="A560" s="81"/>
      <c r="B560" s="80"/>
      <c r="C560" s="80"/>
      <c r="D560" s="80"/>
      <c r="E560" s="80"/>
      <c r="F560" s="80"/>
      <c r="G560" s="80"/>
      <c r="H560" s="80"/>
      <c r="I560" s="86"/>
    </row>
    <row r="561" spans="1:9" x14ac:dyDescent="0.2">
      <c r="A561" s="76"/>
      <c r="B561" s="75"/>
      <c r="C561" s="75"/>
      <c r="D561" s="75"/>
      <c r="E561" s="75"/>
      <c r="F561" s="75"/>
      <c r="G561" s="75"/>
      <c r="H561" s="75"/>
      <c r="I561" s="85"/>
    </row>
    <row r="562" spans="1:9" x14ac:dyDescent="0.2">
      <c r="A562" s="81"/>
      <c r="B562" s="80"/>
      <c r="C562" s="80"/>
      <c r="D562" s="80"/>
      <c r="E562" s="80"/>
      <c r="F562" s="80"/>
      <c r="G562" s="80"/>
      <c r="H562" s="80"/>
      <c r="I562" s="86"/>
    </row>
    <row r="563" spans="1:9" x14ac:dyDescent="0.2">
      <c r="A563" s="76"/>
      <c r="B563" s="75"/>
      <c r="C563" s="75"/>
      <c r="D563" s="75"/>
      <c r="E563" s="75"/>
      <c r="F563" s="75"/>
      <c r="G563" s="75"/>
      <c r="H563" s="75"/>
      <c r="I563" s="85"/>
    </row>
    <row r="564" spans="1:9" x14ac:dyDescent="0.2">
      <c r="A564" s="81"/>
      <c r="B564" s="80"/>
      <c r="C564" s="80"/>
      <c r="D564" s="80"/>
      <c r="E564" s="80"/>
      <c r="F564" s="80"/>
      <c r="G564" s="80"/>
      <c r="H564" s="80"/>
      <c r="I564" s="86"/>
    </row>
    <row r="565" spans="1:9" x14ac:dyDescent="0.2">
      <c r="A565" s="76"/>
      <c r="B565" s="75"/>
      <c r="C565" s="75"/>
      <c r="D565" s="75"/>
      <c r="E565" s="75"/>
      <c r="F565" s="75"/>
      <c r="G565" s="75"/>
      <c r="H565" s="75"/>
      <c r="I565" s="85"/>
    </row>
    <row r="566" spans="1:9" x14ac:dyDescent="0.2">
      <c r="A566" s="81"/>
      <c r="B566" s="80"/>
      <c r="C566" s="80"/>
      <c r="D566" s="80"/>
      <c r="E566" s="80"/>
      <c r="F566" s="80"/>
      <c r="G566" s="80"/>
      <c r="H566" s="80"/>
      <c r="I566" s="86"/>
    </row>
    <row r="567" spans="1:9" x14ac:dyDescent="0.2">
      <c r="A567" s="76"/>
      <c r="B567" s="75"/>
      <c r="C567" s="75"/>
      <c r="D567" s="75"/>
      <c r="E567" s="75"/>
      <c r="F567" s="75"/>
      <c r="G567" s="75"/>
      <c r="H567" s="75"/>
      <c r="I567" s="85"/>
    </row>
    <row r="568" spans="1:9" x14ac:dyDescent="0.2">
      <c r="A568" s="81"/>
      <c r="B568" s="80"/>
      <c r="C568" s="80"/>
      <c r="D568" s="80"/>
      <c r="E568" s="80"/>
      <c r="F568" s="80"/>
      <c r="G568" s="80"/>
      <c r="H568" s="80"/>
      <c r="I568" s="86"/>
    </row>
    <row r="569" spans="1:9" x14ac:dyDescent="0.2">
      <c r="A569" s="76"/>
      <c r="B569" s="75"/>
      <c r="C569" s="75"/>
      <c r="D569" s="75"/>
      <c r="E569" s="75"/>
      <c r="F569" s="75"/>
      <c r="G569" s="75"/>
      <c r="H569" s="75"/>
      <c r="I569" s="85"/>
    </row>
    <row r="570" spans="1:9" x14ac:dyDescent="0.2">
      <c r="A570" s="81"/>
      <c r="B570" s="80"/>
      <c r="C570" s="80"/>
      <c r="D570" s="80"/>
      <c r="E570" s="80"/>
      <c r="F570" s="80"/>
      <c r="G570" s="80"/>
      <c r="H570" s="80"/>
      <c r="I570" s="86"/>
    </row>
    <row r="571" spans="1:9" x14ac:dyDescent="0.2">
      <c r="A571" s="76"/>
      <c r="B571" s="75"/>
      <c r="C571" s="75"/>
      <c r="D571" s="75"/>
      <c r="E571" s="75"/>
      <c r="F571" s="75"/>
      <c r="G571" s="75"/>
      <c r="H571" s="75"/>
      <c r="I571" s="85"/>
    </row>
    <row r="572" spans="1:9" x14ac:dyDescent="0.2">
      <c r="A572" s="81"/>
      <c r="B572" s="80"/>
      <c r="C572" s="80"/>
      <c r="D572" s="80"/>
      <c r="E572" s="80"/>
      <c r="F572" s="80"/>
      <c r="G572" s="80"/>
      <c r="H572" s="80"/>
      <c r="I572" s="86"/>
    </row>
    <row r="573" spans="1:9" x14ac:dyDescent="0.2">
      <c r="A573" s="76"/>
      <c r="B573" s="75"/>
      <c r="C573" s="75"/>
      <c r="D573" s="75"/>
      <c r="E573" s="75"/>
      <c r="F573" s="75"/>
      <c r="G573" s="75"/>
      <c r="H573" s="75"/>
      <c r="I573" s="85"/>
    </row>
    <row r="574" spans="1:9" x14ac:dyDescent="0.2">
      <c r="A574" s="81"/>
      <c r="B574" s="80"/>
      <c r="C574" s="80"/>
      <c r="D574" s="80"/>
      <c r="E574" s="80"/>
      <c r="F574" s="80"/>
      <c r="G574" s="80"/>
      <c r="H574" s="80"/>
      <c r="I574" s="86"/>
    </row>
    <row r="575" spans="1:9" x14ac:dyDescent="0.2">
      <c r="A575" s="76"/>
      <c r="B575" s="75"/>
      <c r="C575" s="75"/>
      <c r="D575" s="75"/>
      <c r="E575" s="75"/>
      <c r="F575" s="75"/>
      <c r="G575" s="75"/>
      <c r="H575" s="75"/>
      <c r="I575" s="85"/>
    </row>
    <row r="576" spans="1:9" x14ac:dyDescent="0.2">
      <c r="A576" s="81"/>
      <c r="B576" s="80"/>
      <c r="C576" s="80"/>
      <c r="D576" s="80"/>
      <c r="E576" s="80"/>
      <c r="F576" s="80"/>
      <c r="G576" s="80"/>
      <c r="H576" s="80"/>
      <c r="I576" s="86"/>
    </row>
    <row r="577" spans="1:9" x14ac:dyDescent="0.2">
      <c r="A577" s="76"/>
      <c r="B577" s="75"/>
      <c r="C577" s="75"/>
      <c r="D577" s="75"/>
      <c r="E577" s="75"/>
      <c r="F577" s="75"/>
      <c r="G577" s="75"/>
      <c r="H577" s="75"/>
      <c r="I577" s="85"/>
    </row>
    <row r="578" spans="1:9" x14ac:dyDescent="0.2">
      <c r="A578" s="81"/>
      <c r="B578" s="80"/>
      <c r="C578" s="80"/>
      <c r="D578" s="80"/>
      <c r="E578" s="80"/>
      <c r="F578" s="80"/>
      <c r="G578" s="80"/>
      <c r="H578" s="80"/>
      <c r="I578" s="86"/>
    </row>
    <row r="579" spans="1:9" x14ac:dyDescent="0.2">
      <c r="A579" s="76"/>
      <c r="B579" s="75"/>
      <c r="C579" s="75"/>
      <c r="D579" s="75"/>
      <c r="E579" s="75"/>
      <c r="F579" s="75"/>
      <c r="G579" s="75"/>
      <c r="H579" s="75"/>
      <c r="I579" s="85"/>
    </row>
    <row r="580" spans="1:9" x14ac:dyDescent="0.2">
      <c r="A580" s="81"/>
      <c r="B580" s="80"/>
      <c r="C580" s="80"/>
      <c r="D580" s="80"/>
      <c r="E580" s="80"/>
      <c r="F580" s="80"/>
      <c r="G580" s="80"/>
      <c r="H580" s="80"/>
      <c r="I580" s="86"/>
    </row>
    <row r="581" spans="1:9" x14ac:dyDescent="0.2">
      <c r="A581" s="76"/>
      <c r="B581" s="75"/>
      <c r="C581" s="75"/>
      <c r="D581" s="75"/>
      <c r="E581" s="75"/>
      <c r="F581" s="75"/>
      <c r="G581" s="75"/>
      <c r="H581" s="75"/>
      <c r="I581" s="85"/>
    </row>
    <row r="582" spans="1:9" x14ac:dyDescent="0.2">
      <c r="A582" s="81"/>
      <c r="B582" s="80"/>
      <c r="C582" s="80"/>
      <c r="D582" s="80"/>
      <c r="E582" s="80"/>
      <c r="F582" s="80"/>
      <c r="G582" s="80"/>
      <c r="H582" s="80"/>
      <c r="I582" s="86"/>
    </row>
    <row r="583" spans="1:9" x14ac:dyDescent="0.2">
      <c r="A583" s="76"/>
      <c r="B583" s="75"/>
      <c r="C583" s="75"/>
      <c r="D583" s="75"/>
      <c r="E583" s="75"/>
      <c r="F583" s="75"/>
      <c r="G583" s="75"/>
      <c r="H583" s="75"/>
      <c r="I583" s="85"/>
    </row>
    <row r="584" spans="1:9" x14ac:dyDescent="0.2">
      <c r="A584" s="81"/>
      <c r="B584" s="80"/>
      <c r="C584" s="80"/>
      <c r="D584" s="80"/>
      <c r="E584" s="80"/>
      <c r="F584" s="80"/>
      <c r="G584" s="80"/>
      <c r="H584" s="80"/>
      <c r="I584" s="86"/>
    </row>
    <row r="585" spans="1:9" x14ac:dyDescent="0.2">
      <c r="A585" s="76"/>
      <c r="B585" s="75"/>
      <c r="C585" s="75"/>
      <c r="D585" s="75"/>
      <c r="E585" s="75"/>
      <c r="F585" s="75"/>
      <c r="G585" s="75"/>
      <c r="H585" s="75"/>
      <c r="I585" s="85"/>
    </row>
    <row r="586" spans="1:9" x14ac:dyDescent="0.2">
      <c r="A586" s="81"/>
      <c r="B586" s="80"/>
      <c r="C586" s="80"/>
      <c r="D586" s="80"/>
      <c r="E586" s="80"/>
      <c r="F586" s="80"/>
      <c r="G586" s="80"/>
      <c r="H586" s="80"/>
      <c r="I586" s="86"/>
    </row>
    <row r="587" spans="1:9" x14ac:dyDescent="0.2">
      <c r="A587" s="76"/>
      <c r="B587" s="75"/>
      <c r="C587" s="75"/>
      <c r="D587" s="75"/>
      <c r="E587" s="75"/>
      <c r="F587" s="75"/>
      <c r="G587" s="75"/>
      <c r="H587" s="75"/>
      <c r="I587" s="85"/>
    </row>
    <row r="588" spans="1:9" x14ac:dyDescent="0.2">
      <c r="A588" s="81"/>
      <c r="B588" s="80"/>
      <c r="C588" s="80"/>
      <c r="D588" s="80"/>
      <c r="E588" s="80"/>
      <c r="F588" s="80"/>
      <c r="G588" s="80"/>
      <c r="H588" s="80"/>
      <c r="I588" s="86"/>
    </row>
    <row r="589" spans="1:9" x14ac:dyDescent="0.2">
      <c r="A589" s="76"/>
      <c r="B589" s="75"/>
      <c r="C589" s="75"/>
      <c r="D589" s="75"/>
      <c r="E589" s="75"/>
      <c r="F589" s="75"/>
      <c r="G589" s="75"/>
      <c r="H589" s="75"/>
      <c r="I589" s="85"/>
    </row>
    <row r="590" spans="1:9" x14ac:dyDescent="0.2">
      <c r="A590" s="81"/>
      <c r="B590" s="80"/>
      <c r="C590" s="80"/>
      <c r="D590" s="80"/>
      <c r="E590" s="80"/>
      <c r="F590" s="80"/>
      <c r="G590" s="80"/>
      <c r="H590" s="80"/>
      <c r="I590" s="86"/>
    </row>
    <row r="591" spans="1:9" x14ac:dyDescent="0.2">
      <c r="A591" s="76"/>
      <c r="B591" s="75"/>
      <c r="C591" s="75"/>
      <c r="D591" s="75"/>
      <c r="E591" s="75"/>
      <c r="F591" s="75"/>
      <c r="G591" s="75"/>
      <c r="H591" s="75"/>
      <c r="I591" s="85"/>
    </row>
    <row r="592" spans="1:9" x14ac:dyDescent="0.2">
      <c r="A592" s="81"/>
      <c r="B592" s="80"/>
      <c r="C592" s="80"/>
      <c r="D592" s="80"/>
      <c r="E592" s="80"/>
      <c r="F592" s="80"/>
      <c r="G592" s="80"/>
      <c r="H592" s="80"/>
      <c r="I592" s="86"/>
    </row>
    <row r="593" spans="1:9" x14ac:dyDescent="0.2">
      <c r="A593" s="76"/>
      <c r="B593" s="75"/>
      <c r="C593" s="75"/>
      <c r="D593" s="75"/>
      <c r="E593" s="75"/>
      <c r="F593" s="75"/>
      <c r="G593" s="75"/>
      <c r="H593" s="75"/>
      <c r="I593" s="85"/>
    </row>
    <row r="594" spans="1:9" x14ac:dyDescent="0.2">
      <c r="A594" s="81"/>
      <c r="B594" s="80"/>
      <c r="C594" s="80"/>
      <c r="D594" s="80"/>
      <c r="E594" s="80"/>
      <c r="F594" s="80"/>
      <c r="G594" s="80"/>
      <c r="H594" s="80"/>
      <c r="I594" s="86"/>
    </row>
    <row r="595" spans="1:9" x14ac:dyDescent="0.2">
      <c r="A595" s="76"/>
      <c r="B595" s="75"/>
      <c r="C595" s="75"/>
      <c r="D595" s="75"/>
      <c r="E595" s="75"/>
      <c r="F595" s="75"/>
      <c r="G595" s="75"/>
      <c r="H595" s="75"/>
      <c r="I595" s="85"/>
    </row>
    <row r="596" spans="1:9" x14ac:dyDescent="0.2">
      <c r="A596" s="81"/>
      <c r="B596" s="80"/>
      <c r="C596" s="80"/>
      <c r="D596" s="80"/>
      <c r="E596" s="80"/>
      <c r="F596" s="80"/>
      <c r="G596" s="80"/>
      <c r="H596" s="80"/>
      <c r="I596" s="86"/>
    </row>
    <row r="597" spans="1:9" x14ac:dyDescent="0.2">
      <c r="A597" s="76"/>
      <c r="B597" s="75"/>
      <c r="C597" s="75"/>
      <c r="D597" s="75"/>
      <c r="E597" s="75"/>
      <c r="F597" s="75"/>
      <c r="G597" s="75"/>
      <c r="H597" s="75"/>
      <c r="I597" s="85"/>
    </row>
    <row r="598" spans="1:9" x14ac:dyDescent="0.2">
      <c r="A598" s="81"/>
      <c r="B598" s="80"/>
      <c r="C598" s="80"/>
      <c r="D598" s="80"/>
      <c r="E598" s="80"/>
      <c r="F598" s="80"/>
      <c r="G598" s="80"/>
      <c r="H598" s="80"/>
      <c r="I598" s="86"/>
    </row>
    <row r="599" spans="1:9" x14ac:dyDescent="0.2">
      <c r="A599" s="76"/>
      <c r="B599" s="75"/>
      <c r="C599" s="75"/>
      <c r="D599" s="75"/>
      <c r="E599" s="75"/>
      <c r="F599" s="75"/>
      <c r="G599" s="75"/>
      <c r="H599" s="75"/>
      <c r="I599" s="85"/>
    </row>
    <row r="600" spans="1:9" x14ac:dyDescent="0.2">
      <c r="A600" s="81"/>
      <c r="B600" s="80"/>
      <c r="C600" s="80"/>
      <c r="D600" s="80"/>
      <c r="E600" s="80"/>
      <c r="F600" s="80"/>
      <c r="G600" s="80"/>
      <c r="H600" s="80"/>
      <c r="I600" s="86"/>
    </row>
    <row r="601" spans="1:9" x14ac:dyDescent="0.2">
      <c r="A601" s="76"/>
      <c r="B601" s="75"/>
      <c r="C601" s="75"/>
      <c r="D601" s="75"/>
      <c r="E601" s="75"/>
      <c r="F601" s="75"/>
      <c r="G601" s="75"/>
      <c r="H601" s="75"/>
      <c r="I601" s="85"/>
    </row>
    <row r="602" spans="1:9" x14ac:dyDescent="0.2">
      <c r="A602" s="81"/>
      <c r="B602" s="80"/>
      <c r="C602" s="80"/>
      <c r="D602" s="80"/>
      <c r="E602" s="80"/>
      <c r="F602" s="80"/>
      <c r="G602" s="80"/>
      <c r="H602" s="80"/>
      <c r="I602" s="86"/>
    </row>
    <row r="603" spans="1:9" x14ac:dyDescent="0.2">
      <c r="A603" s="76"/>
      <c r="B603" s="75"/>
      <c r="C603" s="75"/>
      <c r="D603" s="75"/>
      <c r="E603" s="75"/>
      <c r="F603" s="75"/>
      <c r="G603" s="75"/>
      <c r="H603" s="75"/>
      <c r="I603" s="85"/>
    </row>
    <row r="604" spans="1:9" x14ac:dyDescent="0.2">
      <c r="A604" s="81"/>
      <c r="B604" s="80"/>
      <c r="C604" s="80"/>
      <c r="D604" s="80"/>
      <c r="E604" s="80"/>
      <c r="F604" s="80"/>
      <c r="G604" s="80"/>
      <c r="H604" s="80"/>
      <c r="I604" s="86"/>
    </row>
    <row r="605" spans="1:9" x14ac:dyDescent="0.2">
      <c r="A605" s="76"/>
      <c r="B605" s="75"/>
      <c r="C605" s="75"/>
      <c r="D605" s="75"/>
      <c r="E605" s="75"/>
      <c r="F605" s="75"/>
      <c r="G605" s="75"/>
      <c r="H605" s="75"/>
      <c r="I605" s="85"/>
    </row>
    <row r="606" spans="1:9" x14ac:dyDescent="0.2">
      <c r="A606" s="81"/>
      <c r="B606" s="80"/>
      <c r="C606" s="80"/>
      <c r="D606" s="80"/>
      <c r="E606" s="80"/>
      <c r="F606" s="80"/>
      <c r="G606" s="80"/>
      <c r="H606" s="80"/>
      <c r="I606" s="86"/>
    </row>
    <row r="607" spans="1:9" x14ac:dyDescent="0.2">
      <c r="A607" s="76"/>
      <c r="B607" s="75"/>
      <c r="C607" s="75"/>
      <c r="D607" s="75"/>
      <c r="E607" s="75"/>
      <c r="F607" s="75"/>
      <c r="G607" s="75"/>
      <c r="H607" s="75"/>
      <c r="I607" s="85"/>
    </row>
    <row r="608" spans="1:9" x14ac:dyDescent="0.2">
      <c r="A608" s="81"/>
      <c r="B608" s="80"/>
      <c r="C608" s="80"/>
      <c r="D608" s="80"/>
      <c r="E608" s="80"/>
      <c r="F608" s="80"/>
      <c r="G608" s="80"/>
      <c r="H608" s="80"/>
      <c r="I608" s="86"/>
    </row>
    <row r="609" spans="1:9" x14ac:dyDescent="0.2">
      <c r="A609" s="76"/>
      <c r="B609" s="75"/>
      <c r="C609" s="75"/>
      <c r="D609" s="75"/>
      <c r="E609" s="75"/>
      <c r="F609" s="75"/>
      <c r="G609" s="75"/>
      <c r="H609" s="75"/>
      <c r="I609" s="85"/>
    </row>
    <row r="610" spans="1:9" x14ac:dyDescent="0.2">
      <c r="A610" s="81"/>
      <c r="B610" s="80"/>
      <c r="C610" s="80"/>
      <c r="D610" s="80"/>
      <c r="E610" s="80"/>
      <c r="F610" s="80"/>
      <c r="G610" s="80"/>
      <c r="H610" s="80"/>
      <c r="I610" s="86"/>
    </row>
    <row r="611" spans="1:9" x14ac:dyDescent="0.2">
      <c r="A611" s="76"/>
      <c r="B611" s="75"/>
      <c r="C611" s="75"/>
      <c r="D611" s="75"/>
      <c r="E611" s="75"/>
      <c r="F611" s="75"/>
      <c r="G611" s="75"/>
      <c r="H611" s="75"/>
      <c r="I611" s="85"/>
    </row>
    <row r="612" spans="1:9" x14ac:dyDescent="0.2">
      <c r="A612" s="81"/>
      <c r="B612" s="80"/>
      <c r="C612" s="80"/>
      <c r="D612" s="80"/>
      <c r="E612" s="80"/>
      <c r="F612" s="80"/>
      <c r="G612" s="80"/>
      <c r="H612" s="80"/>
      <c r="I612" s="86"/>
    </row>
    <row r="613" spans="1:9" x14ac:dyDescent="0.2">
      <c r="A613" s="76"/>
      <c r="B613" s="75"/>
      <c r="C613" s="75"/>
      <c r="D613" s="75"/>
      <c r="E613" s="75"/>
      <c r="F613" s="75"/>
      <c r="G613" s="75"/>
      <c r="H613" s="75"/>
      <c r="I613" s="85"/>
    </row>
    <row r="614" spans="1:9" x14ac:dyDescent="0.2">
      <c r="A614" s="81"/>
      <c r="B614" s="80"/>
      <c r="C614" s="80"/>
      <c r="D614" s="80"/>
      <c r="E614" s="80"/>
      <c r="F614" s="80"/>
      <c r="G614" s="80"/>
      <c r="H614" s="80"/>
      <c r="I614" s="86"/>
    </row>
    <row r="615" spans="1:9" x14ac:dyDescent="0.2">
      <c r="A615" s="76"/>
      <c r="B615" s="75"/>
      <c r="C615" s="75"/>
      <c r="D615" s="75"/>
      <c r="E615" s="75"/>
      <c r="F615" s="75"/>
      <c r="G615" s="75"/>
      <c r="H615" s="75"/>
      <c r="I615" s="85"/>
    </row>
    <row r="616" spans="1:9" x14ac:dyDescent="0.2">
      <c r="A616" s="81"/>
      <c r="B616" s="80"/>
      <c r="C616" s="80"/>
      <c r="D616" s="80"/>
      <c r="E616" s="80"/>
      <c r="F616" s="80"/>
      <c r="G616" s="80"/>
      <c r="H616" s="80"/>
      <c r="I616" s="86"/>
    </row>
    <row r="617" spans="1:9" x14ac:dyDescent="0.2">
      <c r="A617" s="76"/>
      <c r="B617" s="75"/>
      <c r="C617" s="75"/>
      <c r="D617" s="75"/>
      <c r="E617" s="75"/>
      <c r="F617" s="75"/>
      <c r="G617" s="75"/>
      <c r="H617" s="75"/>
      <c r="I617" s="85"/>
    </row>
    <row r="618" spans="1:9" x14ac:dyDescent="0.2">
      <c r="A618" s="81"/>
      <c r="B618" s="80"/>
      <c r="C618" s="80"/>
      <c r="D618" s="80"/>
      <c r="E618" s="80"/>
      <c r="F618" s="80"/>
      <c r="G618" s="80"/>
      <c r="H618" s="80"/>
      <c r="I618" s="86"/>
    </row>
    <row r="619" spans="1:9" x14ac:dyDescent="0.2">
      <c r="A619" s="76"/>
      <c r="B619" s="75"/>
      <c r="C619" s="75"/>
      <c r="D619" s="75"/>
      <c r="E619" s="75"/>
      <c r="F619" s="75"/>
      <c r="G619" s="75"/>
      <c r="H619" s="75"/>
      <c r="I619" s="85"/>
    </row>
    <row r="620" spans="1:9" x14ac:dyDescent="0.2">
      <c r="A620" s="81"/>
      <c r="B620" s="80"/>
      <c r="C620" s="80"/>
      <c r="D620" s="80"/>
      <c r="E620" s="80"/>
      <c r="F620" s="80"/>
      <c r="G620" s="80"/>
      <c r="H620" s="80"/>
      <c r="I620" s="86"/>
    </row>
    <row r="621" spans="1:9" x14ac:dyDescent="0.2">
      <c r="A621" s="76"/>
      <c r="B621" s="75"/>
      <c r="C621" s="75"/>
      <c r="D621" s="75"/>
      <c r="E621" s="75"/>
      <c r="F621" s="75"/>
      <c r="G621" s="75"/>
      <c r="H621" s="75"/>
      <c r="I621" s="85"/>
    </row>
    <row r="622" spans="1:9" x14ac:dyDescent="0.2">
      <c r="A622" s="81"/>
      <c r="B622" s="80"/>
      <c r="C622" s="80"/>
      <c r="D622" s="80"/>
      <c r="E622" s="80"/>
      <c r="F622" s="80"/>
      <c r="G622" s="80"/>
      <c r="H622" s="80"/>
      <c r="I622" s="86"/>
    </row>
    <row r="623" spans="1:9" x14ac:dyDescent="0.2">
      <c r="A623" s="76"/>
      <c r="B623" s="75"/>
      <c r="C623" s="75"/>
      <c r="D623" s="75"/>
      <c r="E623" s="75"/>
      <c r="F623" s="75"/>
      <c r="G623" s="75"/>
      <c r="H623" s="75"/>
      <c r="I623" s="85"/>
    </row>
    <row r="624" spans="1:9" x14ac:dyDescent="0.2">
      <c r="A624" s="81"/>
      <c r="B624" s="80"/>
      <c r="C624" s="80"/>
      <c r="D624" s="80"/>
      <c r="E624" s="80"/>
      <c r="F624" s="80"/>
      <c r="G624" s="80"/>
      <c r="H624" s="80"/>
      <c r="I624" s="86"/>
    </row>
    <row r="625" spans="1:9" x14ac:dyDescent="0.2">
      <c r="A625" s="76"/>
      <c r="B625" s="75"/>
      <c r="C625" s="75"/>
      <c r="D625" s="75"/>
      <c r="E625" s="75"/>
      <c r="F625" s="75"/>
      <c r="G625" s="75"/>
      <c r="H625" s="75"/>
      <c r="I625" s="85"/>
    </row>
    <row r="626" spans="1:9" x14ac:dyDescent="0.2">
      <c r="A626" s="81"/>
      <c r="B626" s="80"/>
      <c r="C626" s="80"/>
      <c r="D626" s="80"/>
      <c r="E626" s="80"/>
      <c r="F626" s="80"/>
      <c r="G626" s="80"/>
      <c r="H626" s="80"/>
      <c r="I626" s="86"/>
    </row>
    <row r="627" spans="1:9" x14ac:dyDescent="0.2">
      <c r="A627" s="76"/>
      <c r="B627" s="75"/>
      <c r="C627" s="75"/>
      <c r="D627" s="75"/>
      <c r="E627" s="75"/>
      <c r="F627" s="75"/>
      <c r="G627" s="75"/>
      <c r="H627" s="75"/>
      <c r="I627" s="85"/>
    </row>
    <row r="628" spans="1:9" x14ac:dyDescent="0.2">
      <c r="A628" s="81"/>
      <c r="B628" s="80"/>
      <c r="C628" s="80"/>
      <c r="D628" s="80"/>
      <c r="E628" s="80"/>
      <c r="F628" s="80"/>
      <c r="G628" s="80"/>
      <c r="H628" s="80"/>
      <c r="I628" s="86"/>
    </row>
    <row r="629" spans="1:9" x14ac:dyDescent="0.2">
      <c r="A629" s="76"/>
      <c r="B629" s="75"/>
      <c r="C629" s="75"/>
      <c r="D629" s="75"/>
      <c r="E629" s="75"/>
      <c r="F629" s="75"/>
      <c r="G629" s="75"/>
      <c r="H629" s="75"/>
      <c r="I629" s="85"/>
    </row>
    <row r="630" spans="1:9" x14ac:dyDescent="0.2">
      <c r="A630" s="81"/>
      <c r="B630" s="80"/>
      <c r="C630" s="80"/>
      <c r="D630" s="80"/>
      <c r="E630" s="80"/>
      <c r="F630" s="80"/>
      <c r="G630" s="80"/>
      <c r="H630" s="80"/>
      <c r="I630" s="86"/>
    </row>
    <row r="631" spans="1:9" x14ac:dyDescent="0.2">
      <c r="A631" s="76"/>
      <c r="B631" s="75"/>
      <c r="C631" s="75"/>
      <c r="D631" s="75"/>
      <c r="E631" s="75"/>
      <c r="F631" s="75"/>
      <c r="G631" s="75"/>
      <c r="H631" s="75"/>
      <c r="I631" s="85"/>
    </row>
    <row r="632" spans="1:9" x14ac:dyDescent="0.2">
      <c r="A632" s="81"/>
      <c r="B632" s="80"/>
      <c r="C632" s="80"/>
      <c r="D632" s="80"/>
      <c r="E632" s="80"/>
      <c r="F632" s="80"/>
      <c r="G632" s="80"/>
      <c r="H632" s="80"/>
      <c r="I632" s="86"/>
    </row>
    <row r="633" spans="1:9" x14ac:dyDescent="0.2">
      <c r="A633" s="76"/>
      <c r="B633" s="75"/>
      <c r="C633" s="75"/>
      <c r="D633" s="75"/>
      <c r="E633" s="75"/>
      <c r="F633" s="75"/>
      <c r="G633" s="75"/>
      <c r="H633" s="75"/>
      <c r="I633" s="85"/>
    </row>
    <row r="634" spans="1:9" x14ac:dyDescent="0.2">
      <c r="A634" s="81"/>
      <c r="B634" s="80"/>
      <c r="C634" s="80"/>
      <c r="D634" s="80"/>
      <c r="E634" s="80"/>
      <c r="F634" s="80"/>
      <c r="G634" s="80"/>
      <c r="H634" s="80"/>
      <c r="I634" s="86"/>
    </row>
    <row r="635" spans="1:9" x14ac:dyDescent="0.2">
      <c r="A635" s="76"/>
      <c r="B635" s="75"/>
      <c r="C635" s="75"/>
      <c r="D635" s="75"/>
      <c r="E635" s="75"/>
      <c r="F635" s="75"/>
      <c r="G635" s="75"/>
      <c r="H635" s="75"/>
      <c r="I635" s="85"/>
    </row>
    <row r="636" spans="1:9" x14ac:dyDescent="0.2">
      <c r="A636" s="81"/>
      <c r="B636" s="80"/>
      <c r="C636" s="80"/>
      <c r="D636" s="80"/>
      <c r="E636" s="80"/>
      <c r="F636" s="80"/>
      <c r="G636" s="80"/>
      <c r="H636" s="80"/>
      <c r="I636" s="86"/>
    </row>
    <row r="637" spans="1:9" x14ac:dyDescent="0.2">
      <c r="A637" s="76"/>
      <c r="B637" s="75"/>
      <c r="C637" s="75"/>
      <c r="D637" s="75"/>
      <c r="E637" s="75"/>
      <c r="F637" s="75"/>
      <c r="G637" s="75"/>
      <c r="H637" s="75"/>
      <c r="I637" s="85"/>
    </row>
    <row r="638" spans="1:9" x14ac:dyDescent="0.2">
      <c r="A638" s="81"/>
      <c r="B638" s="80"/>
      <c r="C638" s="80"/>
      <c r="D638" s="80"/>
      <c r="E638" s="80"/>
      <c r="F638" s="80"/>
      <c r="G638" s="80"/>
      <c r="H638" s="80"/>
      <c r="I638" s="86"/>
    </row>
    <row r="639" spans="1:9" x14ac:dyDescent="0.2">
      <c r="A639" s="76"/>
      <c r="B639" s="75"/>
      <c r="C639" s="75"/>
      <c r="D639" s="75"/>
      <c r="E639" s="75"/>
      <c r="F639" s="75"/>
      <c r="G639" s="75"/>
      <c r="H639" s="75"/>
      <c r="I639" s="85"/>
    </row>
    <row r="640" spans="1:9" x14ac:dyDescent="0.2">
      <c r="A640" s="81"/>
      <c r="B640" s="80"/>
      <c r="C640" s="80"/>
      <c r="D640" s="80"/>
      <c r="E640" s="80"/>
      <c r="F640" s="80"/>
      <c r="G640" s="80"/>
      <c r="H640" s="80"/>
      <c r="I640" s="86"/>
    </row>
    <row r="641" spans="1:9" x14ac:dyDescent="0.2">
      <c r="A641" s="76"/>
      <c r="B641" s="75"/>
      <c r="C641" s="75"/>
      <c r="D641" s="75"/>
      <c r="E641" s="75"/>
      <c r="F641" s="75"/>
      <c r="G641" s="75"/>
      <c r="H641" s="75"/>
      <c r="I641" s="85"/>
    </row>
    <row r="642" spans="1:9" x14ac:dyDescent="0.2">
      <c r="A642" s="81"/>
      <c r="B642" s="80"/>
      <c r="C642" s="80"/>
      <c r="D642" s="80"/>
      <c r="E642" s="80"/>
      <c r="F642" s="80"/>
      <c r="G642" s="80"/>
      <c r="H642" s="80"/>
      <c r="I642" s="86"/>
    </row>
    <row r="643" spans="1:9" x14ac:dyDescent="0.2">
      <c r="A643" s="76"/>
      <c r="B643" s="75"/>
      <c r="C643" s="75"/>
      <c r="D643" s="75"/>
      <c r="E643" s="75"/>
      <c r="F643" s="75"/>
      <c r="G643" s="75"/>
      <c r="H643" s="75"/>
      <c r="I643" s="85"/>
    </row>
    <row r="644" spans="1:9" x14ac:dyDescent="0.2">
      <c r="A644" s="81"/>
      <c r="B644" s="80"/>
      <c r="C644" s="80"/>
      <c r="D644" s="80"/>
      <c r="E644" s="80"/>
      <c r="F644" s="80"/>
      <c r="G644" s="80"/>
      <c r="H644" s="80"/>
      <c r="I644" s="86"/>
    </row>
    <row r="645" spans="1:9" x14ac:dyDescent="0.2">
      <c r="A645" s="76"/>
      <c r="B645" s="75"/>
      <c r="C645" s="75"/>
      <c r="D645" s="75"/>
      <c r="E645" s="75"/>
      <c r="F645" s="75"/>
      <c r="G645" s="75"/>
      <c r="H645" s="75"/>
      <c r="I645" s="85"/>
    </row>
    <row r="646" spans="1:9" x14ac:dyDescent="0.2">
      <c r="A646" s="81"/>
      <c r="B646" s="80"/>
      <c r="C646" s="80"/>
      <c r="D646" s="80"/>
      <c r="E646" s="80"/>
      <c r="F646" s="80"/>
      <c r="G646" s="80"/>
      <c r="H646" s="80"/>
      <c r="I646" s="86"/>
    </row>
    <row r="647" spans="1:9" x14ac:dyDescent="0.2">
      <c r="A647" s="76"/>
      <c r="B647" s="75"/>
      <c r="C647" s="75"/>
      <c r="D647" s="75"/>
      <c r="E647" s="75"/>
      <c r="F647" s="75"/>
      <c r="G647" s="75"/>
      <c r="H647" s="75"/>
      <c r="I647" s="85"/>
    </row>
    <row r="648" spans="1:9" x14ac:dyDescent="0.2">
      <c r="A648" s="81"/>
      <c r="B648" s="80"/>
      <c r="C648" s="80"/>
      <c r="D648" s="80"/>
      <c r="E648" s="80"/>
      <c r="F648" s="80"/>
      <c r="G648" s="80"/>
      <c r="H648" s="80"/>
      <c r="I648" s="86"/>
    </row>
    <row r="649" spans="1:9" x14ac:dyDescent="0.2">
      <c r="A649" s="76"/>
      <c r="B649" s="75"/>
      <c r="C649" s="75"/>
      <c r="D649" s="75"/>
      <c r="E649" s="75"/>
      <c r="F649" s="75"/>
      <c r="G649" s="75"/>
      <c r="H649" s="75"/>
      <c r="I649" s="85"/>
    </row>
    <row r="650" spans="1:9" x14ac:dyDescent="0.2">
      <c r="A650" s="81"/>
      <c r="B650" s="80"/>
      <c r="C650" s="80"/>
      <c r="D650" s="80"/>
      <c r="E650" s="80"/>
      <c r="F650" s="80"/>
      <c r="G650" s="80"/>
      <c r="H650" s="80"/>
      <c r="I650" s="86"/>
    </row>
    <row r="651" spans="1:9" x14ac:dyDescent="0.2">
      <c r="A651" s="76"/>
      <c r="B651" s="75"/>
      <c r="C651" s="75"/>
      <c r="D651" s="75"/>
      <c r="E651" s="75"/>
      <c r="F651" s="75"/>
      <c r="G651" s="75"/>
      <c r="H651" s="75"/>
      <c r="I651" s="85"/>
    </row>
    <row r="652" spans="1:9" x14ac:dyDescent="0.2">
      <c r="A652" s="81"/>
      <c r="B652" s="80"/>
      <c r="C652" s="80"/>
      <c r="D652" s="80"/>
      <c r="E652" s="80"/>
      <c r="F652" s="80"/>
      <c r="G652" s="80"/>
      <c r="H652" s="80"/>
      <c r="I652" s="86"/>
    </row>
    <row r="653" spans="1:9" x14ac:dyDescent="0.2">
      <c r="A653" s="76"/>
      <c r="B653" s="75"/>
      <c r="C653" s="75"/>
      <c r="D653" s="75"/>
      <c r="E653" s="75"/>
      <c r="F653" s="75"/>
      <c r="G653" s="75"/>
      <c r="H653" s="75"/>
      <c r="I653" s="85"/>
    </row>
    <row r="654" spans="1:9" x14ac:dyDescent="0.2">
      <c r="A654" s="81"/>
      <c r="B654" s="80"/>
      <c r="C654" s="80"/>
      <c r="D654" s="80"/>
      <c r="E654" s="80"/>
      <c r="F654" s="80"/>
      <c r="G654" s="80"/>
      <c r="H654" s="80"/>
      <c r="I654" s="86"/>
    </row>
    <row r="655" spans="1:9" x14ac:dyDescent="0.2">
      <c r="A655" s="76"/>
      <c r="B655" s="75"/>
      <c r="C655" s="75"/>
      <c r="D655" s="75"/>
      <c r="E655" s="75"/>
      <c r="F655" s="75"/>
      <c r="G655" s="75"/>
      <c r="H655" s="75"/>
      <c r="I655" s="85"/>
    </row>
    <row r="656" spans="1:9" x14ac:dyDescent="0.2">
      <c r="A656" s="81"/>
      <c r="B656" s="80"/>
      <c r="C656" s="80"/>
      <c r="D656" s="80"/>
      <c r="E656" s="80"/>
      <c r="F656" s="80"/>
      <c r="G656" s="80"/>
      <c r="H656" s="80"/>
      <c r="I656" s="86"/>
    </row>
    <row r="657" spans="1:9" x14ac:dyDescent="0.2">
      <c r="A657" s="76"/>
      <c r="B657" s="75"/>
      <c r="C657" s="75"/>
      <c r="D657" s="75"/>
      <c r="E657" s="75"/>
      <c r="F657" s="75"/>
      <c r="G657" s="75"/>
      <c r="H657" s="75"/>
      <c r="I657" s="85"/>
    </row>
    <row r="658" spans="1:9" x14ac:dyDescent="0.2">
      <c r="A658" s="81"/>
      <c r="B658" s="80"/>
      <c r="C658" s="80"/>
      <c r="D658" s="80"/>
      <c r="E658" s="80"/>
      <c r="F658" s="80"/>
      <c r="G658" s="80"/>
      <c r="H658" s="80"/>
      <c r="I658" s="86"/>
    </row>
    <row r="659" spans="1:9" x14ac:dyDescent="0.2">
      <c r="A659" s="76"/>
      <c r="B659" s="75"/>
      <c r="C659" s="75"/>
      <c r="D659" s="75"/>
      <c r="E659" s="75"/>
      <c r="F659" s="75"/>
      <c r="G659" s="75"/>
      <c r="H659" s="75"/>
      <c r="I659" s="85"/>
    </row>
    <row r="660" spans="1:9" x14ac:dyDescent="0.2">
      <c r="A660" s="81"/>
      <c r="B660" s="80"/>
      <c r="C660" s="80"/>
      <c r="D660" s="80"/>
      <c r="E660" s="80"/>
      <c r="F660" s="80"/>
      <c r="G660" s="80"/>
      <c r="H660" s="80"/>
      <c r="I660" s="86"/>
    </row>
    <row r="661" spans="1:9" x14ac:dyDescent="0.2">
      <c r="A661" s="76"/>
      <c r="B661" s="75"/>
      <c r="C661" s="75"/>
      <c r="D661" s="75"/>
      <c r="E661" s="75"/>
      <c r="F661" s="75"/>
      <c r="G661" s="75"/>
      <c r="H661" s="75"/>
      <c r="I661" s="85"/>
    </row>
    <row r="662" spans="1:9" x14ac:dyDescent="0.2">
      <c r="A662" s="81"/>
      <c r="B662" s="80"/>
      <c r="C662" s="80"/>
      <c r="D662" s="80"/>
      <c r="E662" s="80"/>
      <c r="F662" s="80"/>
      <c r="G662" s="80"/>
      <c r="H662" s="80"/>
      <c r="I662" s="86"/>
    </row>
    <row r="663" spans="1:9" x14ac:dyDescent="0.2">
      <c r="A663" s="76"/>
      <c r="B663" s="75"/>
      <c r="C663" s="75"/>
      <c r="D663" s="75"/>
      <c r="E663" s="75"/>
      <c r="F663" s="75"/>
      <c r="G663" s="75"/>
      <c r="H663" s="75"/>
      <c r="I663" s="85"/>
    </row>
    <row r="664" spans="1:9" x14ac:dyDescent="0.2">
      <c r="A664" s="81"/>
      <c r="B664" s="80"/>
      <c r="C664" s="80"/>
      <c r="D664" s="80"/>
      <c r="E664" s="80"/>
      <c r="F664" s="80"/>
      <c r="G664" s="80"/>
      <c r="H664" s="80"/>
      <c r="I664" s="86"/>
    </row>
    <row r="665" spans="1:9" x14ac:dyDescent="0.2">
      <c r="A665" s="76"/>
      <c r="B665" s="75"/>
      <c r="C665" s="75"/>
      <c r="D665" s="75"/>
      <c r="E665" s="75"/>
      <c r="F665" s="75"/>
      <c r="G665" s="75"/>
      <c r="H665" s="75"/>
      <c r="I665" s="85"/>
    </row>
    <row r="666" spans="1:9" x14ac:dyDescent="0.2">
      <c r="A666" s="81"/>
      <c r="B666" s="80"/>
      <c r="C666" s="80"/>
      <c r="D666" s="80"/>
      <c r="E666" s="80"/>
      <c r="F666" s="80"/>
      <c r="G666" s="80"/>
      <c r="H666" s="80"/>
      <c r="I666" s="86"/>
    </row>
    <row r="667" spans="1:9" x14ac:dyDescent="0.2">
      <c r="A667" s="76"/>
      <c r="B667" s="75"/>
      <c r="C667" s="75"/>
      <c r="D667" s="75"/>
      <c r="E667" s="75"/>
      <c r="F667" s="75"/>
      <c r="G667" s="75"/>
      <c r="H667" s="75"/>
      <c r="I667" s="85"/>
    </row>
    <row r="668" spans="1:9" x14ac:dyDescent="0.2">
      <c r="A668" s="81"/>
      <c r="B668" s="80"/>
      <c r="C668" s="80"/>
      <c r="D668" s="80"/>
      <c r="E668" s="80"/>
      <c r="F668" s="80"/>
      <c r="G668" s="80"/>
      <c r="H668" s="80"/>
      <c r="I668" s="86"/>
    </row>
    <row r="669" spans="1:9" x14ac:dyDescent="0.2">
      <c r="A669" s="76"/>
      <c r="B669" s="75"/>
      <c r="C669" s="75"/>
      <c r="D669" s="75"/>
      <c r="E669" s="75"/>
      <c r="F669" s="75"/>
      <c r="G669" s="75"/>
      <c r="H669" s="75"/>
      <c r="I669" s="85"/>
    </row>
    <row r="670" spans="1:9" x14ac:dyDescent="0.2">
      <c r="A670" s="81"/>
      <c r="B670" s="80"/>
      <c r="C670" s="80"/>
      <c r="D670" s="80"/>
      <c r="E670" s="80"/>
      <c r="F670" s="80"/>
      <c r="G670" s="80"/>
      <c r="H670" s="80"/>
      <c r="I670" s="86"/>
    </row>
    <row r="671" spans="1:9" x14ac:dyDescent="0.2">
      <c r="A671" s="76"/>
      <c r="B671" s="75"/>
      <c r="C671" s="75"/>
      <c r="D671" s="75"/>
      <c r="E671" s="75"/>
      <c r="F671" s="75"/>
      <c r="G671" s="75"/>
      <c r="H671" s="75"/>
      <c r="I671" s="85"/>
    </row>
    <row r="672" spans="1:9" x14ac:dyDescent="0.2">
      <c r="A672" s="81"/>
      <c r="B672" s="80"/>
      <c r="C672" s="80"/>
      <c r="D672" s="80"/>
      <c r="E672" s="80"/>
      <c r="F672" s="80"/>
      <c r="G672" s="80"/>
      <c r="H672" s="80"/>
      <c r="I672" s="86"/>
    </row>
    <row r="673" spans="1:9" x14ac:dyDescent="0.2">
      <c r="A673" s="76"/>
      <c r="B673" s="75"/>
      <c r="C673" s="75"/>
      <c r="D673" s="75"/>
      <c r="E673" s="75"/>
      <c r="F673" s="75"/>
      <c r="G673" s="75"/>
      <c r="H673" s="75"/>
      <c r="I673" s="85"/>
    </row>
    <row r="674" spans="1:9" x14ac:dyDescent="0.2">
      <c r="A674" s="81"/>
      <c r="B674" s="80"/>
      <c r="C674" s="80"/>
      <c r="D674" s="80"/>
      <c r="E674" s="80"/>
      <c r="F674" s="80"/>
      <c r="G674" s="80"/>
      <c r="H674" s="80"/>
      <c r="I674" s="86"/>
    </row>
    <row r="675" spans="1:9" x14ac:dyDescent="0.2">
      <c r="A675" s="76"/>
      <c r="B675" s="75"/>
      <c r="C675" s="75"/>
      <c r="D675" s="75"/>
      <c r="E675" s="75"/>
      <c r="F675" s="75"/>
      <c r="G675" s="75"/>
      <c r="H675" s="75"/>
      <c r="I675" s="85"/>
    </row>
    <row r="676" spans="1:9" x14ac:dyDescent="0.2">
      <c r="A676" s="81"/>
      <c r="B676" s="80"/>
      <c r="C676" s="80"/>
      <c r="D676" s="80"/>
      <c r="E676" s="80"/>
      <c r="F676" s="80"/>
      <c r="G676" s="80"/>
      <c r="H676" s="80"/>
      <c r="I676" s="86"/>
    </row>
    <row r="677" spans="1:9" x14ac:dyDescent="0.2">
      <c r="A677" s="76"/>
      <c r="B677" s="75"/>
      <c r="C677" s="75"/>
      <c r="D677" s="75"/>
      <c r="E677" s="75"/>
      <c r="F677" s="75"/>
      <c r="G677" s="75"/>
      <c r="H677" s="75"/>
      <c r="I677" s="85"/>
    </row>
    <row r="678" spans="1:9" x14ac:dyDescent="0.2">
      <c r="A678" s="81"/>
      <c r="B678" s="80"/>
      <c r="C678" s="80"/>
      <c r="D678" s="80"/>
      <c r="E678" s="80"/>
      <c r="F678" s="80"/>
      <c r="G678" s="80"/>
      <c r="H678" s="80"/>
      <c r="I678" s="86"/>
    </row>
    <row r="679" spans="1:9" x14ac:dyDescent="0.2">
      <c r="A679" s="76"/>
      <c r="B679" s="75"/>
      <c r="C679" s="75"/>
      <c r="D679" s="75"/>
      <c r="E679" s="75"/>
      <c r="F679" s="75"/>
      <c r="G679" s="75"/>
      <c r="H679" s="75"/>
      <c r="I679" s="85"/>
    </row>
    <row r="680" spans="1:9" x14ac:dyDescent="0.2">
      <c r="A680" s="81"/>
      <c r="B680" s="80"/>
      <c r="C680" s="80"/>
      <c r="D680" s="80"/>
      <c r="E680" s="80"/>
      <c r="F680" s="80"/>
      <c r="G680" s="80"/>
      <c r="H680" s="80"/>
      <c r="I680" s="86"/>
    </row>
    <row r="681" spans="1:9" x14ac:dyDescent="0.2">
      <c r="A681" s="76"/>
      <c r="B681" s="75"/>
      <c r="C681" s="75"/>
      <c r="D681" s="75"/>
      <c r="E681" s="75"/>
      <c r="F681" s="75"/>
      <c r="G681" s="75"/>
      <c r="H681" s="75"/>
      <c r="I681" s="85"/>
    </row>
    <row r="682" spans="1:9" x14ac:dyDescent="0.2">
      <c r="A682" s="81"/>
      <c r="B682" s="80"/>
      <c r="C682" s="80"/>
      <c r="D682" s="80"/>
      <c r="E682" s="80"/>
      <c r="F682" s="80"/>
      <c r="G682" s="80"/>
      <c r="H682" s="80"/>
      <c r="I682" s="86"/>
    </row>
    <row r="683" spans="1:9" x14ac:dyDescent="0.2">
      <c r="A683" s="76"/>
      <c r="B683" s="75"/>
      <c r="C683" s="75"/>
      <c r="D683" s="75"/>
      <c r="E683" s="75"/>
      <c r="F683" s="75"/>
      <c r="G683" s="75"/>
      <c r="H683" s="75"/>
      <c r="I683" s="85"/>
    </row>
    <row r="684" spans="1:9" x14ac:dyDescent="0.2">
      <c r="A684" s="81"/>
      <c r="B684" s="80"/>
      <c r="C684" s="80"/>
      <c r="D684" s="80"/>
      <c r="E684" s="80"/>
      <c r="F684" s="80"/>
      <c r="G684" s="80"/>
      <c r="H684" s="80"/>
      <c r="I684" s="86"/>
    </row>
    <row r="685" spans="1:9" x14ac:dyDescent="0.2">
      <c r="A685" s="76"/>
      <c r="B685" s="75"/>
      <c r="C685" s="75"/>
      <c r="D685" s="75"/>
      <c r="E685" s="75"/>
      <c r="F685" s="75"/>
      <c r="G685" s="75"/>
      <c r="H685" s="75"/>
      <c r="I685" s="85"/>
    </row>
    <row r="686" spans="1:9" x14ac:dyDescent="0.2">
      <c r="A686" s="81"/>
      <c r="B686" s="80"/>
      <c r="C686" s="80"/>
      <c r="D686" s="80"/>
      <c r="E686" s="80"/>
      <c r="F686" s="80"/>
      <c r="G686" s="80"/>
      <c r="H686" s="80"/>
      <c r="I686" s="86"/>
    </row>
    <row r="687" spans="1:9" x14ac:dyDescent="0.2">
      <c r="A687" s="76"/>
      <c r="B687" s="75"/>
      <c r="C687" s="75"/>
      <c r="D687" s="75"/>
      <c r="E687" s="75"/>
      <c r="F687" s="75"/>
      <c r="G687" s="75"/>
      <c r="H687" s="75"/>
      <c r="I687" s="85"/>
    </row>
    <row r="688" spans="1:9" x14ac:dyDescent="0.2">
      <c r="A688" s="81"/>
      <c r="B688" s="80"/>
      <c r="C688" s="80"/>
      <c r="D688" s="80"/>
      <c r="E688" s="80"/>
      <c r="F688" s="80"/>
      <c r="G688" s="80"/>
      <c r="H688" s="80"/>
      <c r="I688" s="86"/>
    </row>
    <row r="689" spans="1:9" x14ac:dyDescent="0.2">
      <c r="A689" s="76"/>
      <c r="B689" s="75"/>
      <c r="C689" s="75"/>
      <c r="D689" s="75"/>
      <c r="E689" s="75"/>
      <c r="F689" s="75"/>
      <c r="G689" s="75"/>
      <c r="H689" s="75"/>
      <c r="I689" s="85"/>
    </row>
    <row r="690" spans="1:9" x14ac:dyDescent="0.2">
      <c r="A690" s="81"/>
      <c r="B690" s="80"/>
      <c r="C690" s="80"/>
      <c r="D690" s="80"/>
      <c r="E690" s="80"/>
      <c r="F690" s="80"/>
      <c r="G690" s="80"/>
      <c r="H690" s="80"/>
      <c r="I690" s="86"/>
    </row>
    <row r="691" spans="1:9" x14ac:dyDescent="0.2">
      <c r="A691" s="76"/>
      <c r="B691" s="75"/>
      <c r="C691" s="75"/>
      <c r="D691" s="75"/>
      <c r="E691" s="75"/>
      <c r="F691" s="75"/>
      <c r="G691" s="75"/>
      <c r="H691" s="75"/>
      <c r="I691" s="85"/>
    </row>
    <row r="692" spans="1:9" x14ac:dyDescent="0.2">
      <c r="A692" s="81"/>
      <c r="B692" s="80"/>
      <c r="C692" s="80"/>
      <c r="D692" s="80"/>
      <c r="E692" s="80"/>
      <c r="F692" s="80"/>
      <c r="G692" s="80"/>
      <c r="H692" s="80"/>
      <c r="I692" s="86"/>
    </row>
    <row r="693" spans="1:9" x14ac:dyDescent="0.2">
      <c r="A693" s="76"/>
      <c r="B693" s="75"/>
      <c r="C693" s="75"/>
      <c r="D693" s="75"/>
      <c r="E693" s="75"/>
      <c r="F693" s="75"/>
      <c r="G693" s="75"/>
      <c r="H693" s="75"/>
      <c r="I693" s="85"/>
    </row>
    <row r="694" spans="1:9" x14ac:dyDescent="0.2">
      <c r="A694" s="81"/>
      <c r="B694" s="80"/>
      <c r="C694" s="80"/>
      <c r="D694" s="80"/>
      <c r="E694" s="80"/>
      <c r="F694" s="80"/>
      <c r="G694" s="80"/>
      <c r="H694" s="80"/>
      <c r="I694" s="86"/>
    </row>
    <row r="695" spans="1:9" x14ac:dyDescent="0.2">
      <c r="A695" s="76"/>
      <c r="B695" s="75"/>
      <c r="C695" s="75"/>
      <c r="D695" s="75"/>
      <c r="E695" s="75"/>
      <c r="F695" s="75"/>
      <c r="G695" s="75"/>
      <c r="H695" s="75"/>
      <c r="I695" s="85"/>
    </row>
    <row r="696" spans="1:9" x14ac:dyDescent="0.2">
      <c r="A696" s="81"/>
      <c r="B696" s="80"/>
      <c r="C696" s="80"/>
      <c r="D696" s="80"/>
      <c r="E696" s="80"/>
      <c r="F696" s="80"/>
      <c r="G696" s="80"/>
      <c r="H696" s="80"/>
      <c r="I696" s="86"/>
    </row>
    <row r="697" spans="1:9" x14ac:dyDescent="0.2">
      <c r="A697" s="76"/>
      <c r="B697" s="75"/>
      <c r="C697" s="75"/>
      <c r="D697" s="75"/>
      <c r="E697" s="75"/>
      <c r="F697" s="75"/>
      <c r="G697" s="75"/>
      <c r="H697" s="75"/>
      <c r="I697" s="85"/>
    </row>
    <row r="698" spans="1:9" x14ac:dyDescent="0.2">
      <c r="A698" s="81"/>
      <c r="B698" s="80"/>
      <c r="C698" s="80"/>
      <c r="D698" s="80"/>
      <c r="E698" s="80"/>
      <c r="F698" s="80"/>
      <c r="G698" s="80"/>
      <c r="H698" s="80"/>
      <c r="I698" s="86"/>
    </row>
    <row r="699" spans="1:9" x14ac:dyDescent="0.2">
      <c r="A699" s="76"/>
      <c r="B699" s="75"/>
      <c r="C699" s="75"/>
      <c r="D699" s="75"/>
      <c r="E699" s="75"/>
      <c r="F699" s="75"/>
      <c r="G699" s="75"/>
      <c r="H699" s="75"/>
      <c r="I699" s="85"/>
    </row>
    <row r="700" spans="1:9" x14ac:dyDescent="0.2">
      <c r="A700" s="81"/>
      <c r="B700" s="80"/>
      <c r="C700" s="80"/>
      <c r="D700" s="80"/>
      <c r="E700" s="80"/>
      <c r="F700" s="80"/>
      <c r="G700" s="80"/>
      <c r="H700" s="80"/>
      <c r="I700" s="86"/>
    </row>
    <row r="701" spans="1:9" x14ac:dyDescent="0.2">
      <c r="A701" s="76"/>
      <c r="B701" s="75"/>
      <c r="C701" s="75"/>
      <c r="D701" s="75"/>
      <c r="E701" s="75"/>
      <c r="F701" s="75"/>
      <c r="G701" s="75"/>
      <c r="H701" s="75"/>
      <c r="I701" s="85"/>
    </row>
    <row r="702" spans="1:9" x14ac:dyDescent="0.2">
      <c r="A702" s="81"/>
      <c r="B702" s="80"/>
      <c r="C702" s="80"/>
      <c r="D702" s="80"/>
      <c r="E702" s="80"/>
      <c r="F702" s="80"/>
      <c r="G702" s="80"/>
      <c r="H702" s="80"/>
      <c r="I702" s="86"/>
    </row>
    <row r="703" spans="1:9" x14ac:dyDescent="0.2">
      <c r="A703" s="76"/>
      <c r="B703" s="75"/>
      <c r="C703" s="75"/>
      <c r="D703" s="75"/>
      <c r="E703" s="75"/>
      <c r="F703" s="75"/>
      <c r="G703" s="75"/>
      <c r="H703" s="75"/>
      <c r="I703" s="85"/>
    </row>
    <row r="704" spans="1:9" x14ac:dyDescent="0.2">
      <c r="A704" s="81"/>
      <c r="B704" s="80"/>
      <c r="C704" s="80"/>
      <c r="D704" s="80"/>
      <c r="E704" s="80"/>
      <c r="F704" s="80"/>
      <c r="G704" s="80"/>
      <c r="H704" s="80"/>
      <c r="I704" s="86"/>
    </row>
    <row r="705" spans="1:9" x14ac:dyDescent="0.2">
      <c r="A705" s="76"/>
      <c r="B705" s="75"/>
      <c r="C705" s="75"/>
      <c r="D705" s="75"/>
      <c r="E705" s="75"/>
      <c r="F705" s="75"/>
      <c r="G705" s="75"/>
      <c r="H705" s="75"/>
      <c r="I705" s="85"/>
    </row>
    <row r="706" spans="1:9" x14ac:dyDescent="0.2">
      <c r="A706" s="81"/>
      <c r="B706" s="80"/>
      <c r="C706" s="80"/>
      <c r="D706" s="80"/>
      <c r="E706" s="80"/>
      <c r="F706" s="80"/>
      <c r="G706" s="80"/>
      <c r="H706" s="80"/>
      <c r="I706" s="86"/>
    </row>
    <row r="707" spans="1:9" x14ac:dyDescent="0.2">
      <c r="A707" s="76"/>
      <c r="B707" s="75"/>
      <c r="C707" s="75"/>
      <c r="D707" s="75"/>
      <c r="E707" s="75"/>
      <c r="F707" s="75"/>
      <c r="G707" s="75"/>
      <c r="H707" s="75"/>
      <c r="I707" s="85"/>
    </row>
    <row r="708" spans="1:9" x14ac:dyDescent="0.2">
      <c r="A708" s="81"/>
      <c r="B708" s="80"/>
      <c r="C708" s="80"/>
      <c r="D708" s="80"/>
      <c r="E708" s="80"/>
      <c r="F708" s="80"/>
      <c r="G708" s="80"/>
      <c r="H708" s="80"/>
      <c r="I708" s="86"/>
    </row>
    <row r="709" spans="1:9" x14ac:dyDescent="0.2">
      <c r="A709" s="76"/>
      <c r="B709" s="75"/>
      <c r="C709" s="75"/>
      <c r="D709" s="75"/>
      <c r="E709" s="75"/>
      <c r="F709" s="75"/>
      <c r="G709" s="75"/>
      <c r="H709" s="75"/>
      <c r="I709" s="85"/>
    </row>
    <row r="710" spans="1:9" x14ac:dyDescent="0.2">
      <c r="A710" s="81"/>
      <c r="B710" s="80"/>
      <c r="C710" s="80"/>
      <c r="D710" s="80"/>
      <c r="E710" s="80"/>
      <c r="F710" s="80"/>
      <c r="G710" s="80"/>
      <c r="H710" s="80"/>
      <c r="I710" s="86"/>
    </row>
    <row r="711" spans="1:9" x14ac:dyDescent="0.2">
      <c r="A711" s="76"/>
      <c r="B711" s="75"/>
      <c r="C711" s="75"/>
      <c r="D711" s="75"/>
      <c r="E711" s="75"/>
      <c r="F711" s="75"/>
      <c r="G711" s="75"/>
      <c r="H711" s="75"/>
      <c r="I711" s="85"/>
    </row>
    <row r="712" spans="1:9" x14ac:dyDescent="0.2">
      <c r="A712" s="81"/>
      <c r="B712" s="80"/>
      <c r="C712" s="80"/>
      <c r="D712" s="80"/>
      <c r="E712" s="80"/>
      <c r="F712" s="80"/>
      <c r="G712" s="80"/>
      <c r="H712" s="80"/>
      <c r="I712" s="86"/>
    </row>
    <row r="713" spans="1:9" x14ac:dyDescent="0.2">
      <c r="A713" s="76"/>
      <c r="B713" s="75"/>
      <c r="C713" s="75"/>
      <c r="D713" s="75"/>
      <c r="E713" s="75"/>
      <c r="F713" s="75"/>
      <c r="G713" s="75"/>
      <c r="H713" s="75"/>
      <c r="I713" s="85"/>
    </row>
    <row r="714" spans="1:9" x14ac:dyDescent="0.2">
      <c r="A714" s="81"/>
      <c r="B714" s="80"/>
      <c r="C714" s="80"/>
      <c r="D714" s="80"/>
      <c r="E714" s="80"/>
      <c r="F714" s="80"/>
      <c r="G714" s="80"/>
      <c r="H714" s="80"/>
      <c r="I714" s="86"/>
    </row>
    <row r="715" spans="1:9" x14ac:dyDescent="0.2">
      <c r="A715" s="76"/>
      <c r="B715" s="75"/>
      <c r="C715" s="75"/>
      <c r="D715" s="75"/>
      <c r="E715" s="75"/>
      <c r="F715" s="75"/>
      <c r="G715" s="75"/>
      <c r="H715" s="75"/>
      <c r="I715" s="85"/>
    </row>
    <row r="716" spans="1:9" x14ac:dyDescent="0.2">
      <c r="A716" s="81"/>
      <c r="B716" s="80"/>
      <c r="C716" s="80"/>
      <c r="D716" s="80"/>
      <c r="E716" s="80"/>
      <c r="F716" s="80"/>
      <c r="G716" s="80"/>
      <c r="H716" s="80"/>
      <c r="I716" s="86"/>
    </row>
    <row r="717" spans="1:9" x14ac:dyDescent="0.2">
      <c r="A717" s="76"/>
      <c r="B717" s="75"/>
      <c r="C717" s="75"/>
      <c r="D717" s="75"/>
      <c r="E717" s="75"/>
      <c r="F717" s="75"/>
      <c r="G717" s="75"/>
      <c r="H717" s="75"/>
      <c r="I717" s="85"/>
    </row>
    <row r="718" spans="1:9" x14ac:dyDescent="0.2">
      <c r="A718" s="81"/>
      <c r="B718" s="80"/>
      <c r="C718" s="80"/>
      <c r="D718" s="80"/>
      <c r="E718" s="80"/>
      <c r="F718" s="80"/>
      <c r="G718" s="80"/>
      <c r="H718" s="80"/>
      <c r="I718" s="86"/>
    </row>
    <row r="719" spans="1:9" x14ac:dyDescent="0.2">
      <c r="A719" s="76"/>
      <c r="B719" s="75"/>
      <c r="C719" s="75"/>
      <c r="D719" s="75"/>
      <c r="E719" s="75"/>
      <c r="F719" s="75"/>
      <c r="G719" s="75"/>
      <c r="H719" s="75"/>
      <c r="I719" s="85"/>
    </row>
    <row r="720" spans="1:9" x14ac:dyDescent="0.2">
      <c r="A720" s="81"/>
      <c r="B720" s="80"/>
      <c r="C720" s="80"/>
      <c r="D720" s="80"/>
      <c r="E720" s="80"/>
      <c r="F720" s="80"/>
      <c r="G720" s="80"/>
      <c r="H720" s="80"/>
      <c r="I720" s="86"/>
    </row>
    <row r="721" spans="1:9" x14ac:dyDescent="0.2">
      <c r="A721" s="76"/>
      <c r="B721" s="75"/>
      <c r="C721" s="75"/>
      <c r="D721" s="75"/>
      <c r="E721" s="75"/>
      <c r="F721" s="75"/>
      <c r="G721" s="75"/>
      <c r="H721" s="75"/>
      <c r="I721" s="85"/>
    </row>
    <row r="722" spans="1:9" x14ac:dyDescent="0.2">
      <c r="A722" s="81"/>
      <c r="B722" s="80"/>
      <c r="C722" s="80"/>
      <c r="D722" s="80"/>
      <c r="E722" s="80"/>
      <c r="F722" s="80"/>
      <c r="G722" s="80"/>
      <c r="H722" s="80"/>
      <c r="I722" s="86"/>
    </row>
    <row r="723" spans="1:9" x14ac:dyDescent="0.2">
      <c r="A723" s="76"/>
      <c r="B723" s="75"/>
      <c r="C723" s="75"/>
      <c r="D723" s="75"/>
      <c r="E723" s="75"/>
      <c r="F723" s="75"/>
      <c r="G723" s="75"/>
      <c r="H723" s="75"/>
      <c r="I723" s="85"/>
    </row>
    <row r="724" spans="1:9" x14ac:dyDescent="0.2">
      <c r="A724" s="81"/>
      <c r="B724" s="80"/>
      <c r="C724" s="80"/>
      <c r="D724" s="80"/>
      <c r="E724" s="80"/>
      <c r="F724" s="80"/>
      <c r="G724" s="80"/>
      <c r="H724" s="80"/>
      <c r="I724" s="86"/>
    </row>
    <row r="725" spans="1:9" x14ac:dyDescent="0.2">
      <c r="A725" s="76"/>
      <c r="B725" s="75"/>
      <c r="C725" s="75"/>
      <c r="D725" s="75"/>
      <c r="E725" s="75"/>
      <c r="F725" s="75"/>
      <c r="G725" s="75"/>
      <c r="H725" s="75"/>
      <c r="I725" s="85"/>
    </row>
    <row r="726" spans="1:9" x14ac:dyDescent="0.2">
      <c r="A726" s="81"/>
      <c r="B726" s="80"/>
      <c r="C726" s="80"/>
      <c r="D726" s="80"/>
      <c r="E726" s="80"/>
      <c r="F726" s="80"/>
      <c r="G726" s="80"/>
      <c r="H726" s="80"/>
      <c r="I726" s="86"/>
    </row>
    <row r="727" spans="1:9" x14ac:dyDescent="0.2">
      <c r="A727" s="76"/>
      <c r="B727" s="75"/>
      <c r="C727" s="75"/>
      <c r="D727" s="75"/>
      <c r="E727" s="75"/>
      <c r="F727" s="75"/>
      <c r="G727" s="75"/>
      <c r="H727" s="75"/>
      <c r="I727" s="85"/>
    </row>
    <row r="728" spans="1:9" x14ac:dyDescent="0.2">
      <c r="A728" s="81"/>
      <c r="B728" s="80"/>
      <c r="C728" s="80"/>
      <c r="D728" s="80"/>
      <c r="E728" s="80"/>
      <c r="F728" s="80"/>
      <c r="G728" s="80"/>
      <c r="H728" s="80"/>
      <c r="I728" s="86"/>
    </row>
    <row r="729" spans="1:9" x14ac:dyDescent="0.2">
      <c r="A729" s="76"/>
      <c r="B729" s="75"/>
      <c r="C729" s="75"/>
      <c r="D729" s="75"/>
      <c r="E729" s="75"/>
      <c r="F729" s="75"/>
      <c r="G729" s="75"/>
      <c r="H729" s="75"/>
      <c r="I729" s="85"/>
    </row>
    <row r="730" spans="1:9" x14ac:dyDescent="0.2">
      <c r="A730" s="81"/>
      <c r="B730" s="80"/>
      <c r="C730" s="80"/>
      <c r="D730" s="80"/>
      <c r="E730" s="80"/>
      <c r="F730" s="80"/>
      <c r="G730" s="80"/>
      <c r="H730" s="80"/>
      <c r="I730" s="86"/>
    </row>
    <row r="731" spans="1:9" x14ac:dyDescent="0.2">
      <c r="A731" s="76"/>
      <c r="B731" s="75"/>
      <c r="C731" s="75"/>
      <c r="D731" s="75"/>
      <c r="E731" s="75"/>
      <c r="F731" s="75"/>
      <c r="G731" s="75"/>
      <c r="H731" s="75"/>
      <c r="I731" s="85"/>
    </row>
    <row r="732" spans="1:9" x14ac:dyDescent="0.2">
      <c r="A732" s="81"/>
      <c r="B732" s="80"/>
      <c r="C732" s="80"/>
      <c r="D732" s="80"/>
      <c r="E732" s="80"/>
      <c r="F732" s="80"/>
      <c r="G732" s="80"/>
      <c r="H732" s="80"/>
      <c r="I732" s="86"/>
    </row>
    <row r="733" spans="1:9" x14ac:dyDescent="0.2">
      <c r="A733" s="76"/>
      <c r="B733" s="75"/>
      <c r="C733" s="75"/>
      <c r="D733" s="75"/>
      <c r="E733" s="75"/>
      <c r="F733" s="75"/>
      <c r="G733" s="75"/>
      <c r="H733" s="75"/>
      <c r="I733" s="85"/>
    </row>
    <row r="734" spans="1:9" x14ac:dyDescent="0.2">
      <c r="A734" s="81"/>
      <c r="B734" s="80"/>
      <c r="C734" s="80"/>
      <c r="D734" s="80"/>
      <c r="E734" s="80"/>
      <c r="F734" s="80"/>
      <c r="G734" s="80"/>
      <c r="H734" s="80"/>
      <c r="I734" s="86"/>
    </row>
    <row r="735" spans="1:9" x14ac:dyDescent="0.2">
      <c r="A735" s="76"/>
      <c r="B735" s="75"/>
      <c r="C735" s="75"/>
      <c r="D735" s="75"/>
      <c r="E735" s="75"/>
      <c r="F735" s="75"/>
      <c r="G735" s="75"/>
      <c r="H735" s="75"/>
      <c r="I735" s="85"/>
    </row>
    <row r="736" spans="1:9" x14ac:dyDescent="0.2">
      <c r="A736" s="81"/>
      <c r="B736" s="80"/>
      <c r="C736" s="80"/>
      <c r="D736" s="80"/>
      <c r="E736" s="80"/>
      <c r="F736" s="80"/>
      <c r="G736" s="80"/>
      <c r="H736" s="80"/>
      <c r="I736" s="86"/>
    </row>
    <row r="737" spans="1:9" x14ac:dyDescent="0.2">
      <c r="A737" s="76"/>
      <c r="B737" s="75"/>
      <c r="C737" s="75"/>
      <c r="D737" s="75"/>
      <c r="E737" s="75"/>
      <c r="F737" s="75"/>
      <c r="G737" s="75"/>
      <c r="H737" s="75"/>
      <c r="I737" s="85"/>
    </row>
    <row r="738" spans="1:9" x14ac:dyDescent="0.2">
      <c r="A738" s="81"/>
      <c r="B738" s="80"/>
      <c r="C738" s="80"/>
      <c r="D738" s="80"/>
      <c r="E738" s="80"/>
      <c r="F738" s="80"/>
      <c r="G738" s="80"/>
      <c r="H738" s="80"/>
      <c r="I738" s="86"/>
    </row>
    <row r="739" spans="1:9" x14ac:dyDescent="0.2">
      <c r="A739" s="76"/>
      <c r="B739" s="75"/>
      <c r="C739" s="75"/>
      <c r="D739" s="75"/>
      <c r="E739" s="75"/>
      <c r="F739" s="75"/>
      <c r="G739" s="75"/>
      <c r="H739" s="75"/>
      <c r="I739" s="85"/>
    </row>
    <row r="740" spans="1:9" x14ac:dyDescent="0.2">
      <c r="A740" s="81"/>
      <c r="B740" s="80"/>
      <c r="C740" s="80"/>
      <c r="D740" s="80"/>
      <c r="E740" s="80"/>
      <c r="F740" s="80"/>
      <c r="G740" s="80"/>
      <c r="H740" s="80"/>
      <c r="I740" s="86"/>
    </row>
    <row r="741" spans="1:9" x14ac:dyDescent="0.2">
      <c r="A741" s="76"/>
      <c r="B741" s="75"/>
      <c r="C741" s="75"/>
      <c r="D741" s="75"/>
      <c r="E741" s="75"/>
      <c r="F741" s="75"/>
      <c r="G741" s="75"/>
      <c r="H741" s="75"/>
      <c r="I741" s="85"/>
    </row>
    <row r="742" spans="1:9" x14ac:dyDescent="0.2">
      <c r="A742" s="81"/>
      <c r="B742" s="80"/>
      <c r="C742" s="80"/>
      <c r="D742" s="80"/>
      <c r="E742" s="80"/>
      <c r="F742" s="80"/>
      <c r="G742" s="80"/>
      <c r="H742" s="80"/>
      <c r="I742" s="86"/>
    </row>
    <row r="743" spans="1:9" x14ac:dyDescent="0.2">
      <c r="A743" s="76"/>
      <c r="B743" s="75"/>
      <c r="C743" s="75"/>
      <c r="D743" s="75"/>
      <c r="E743" s="75"/>
      <c r="F743" s="75"/>
      <c r="G743" s="75"/>
      <c r="H743" s="75"/>
      <c r="I743" s="85"/>
    </row>
    <row r="744" spans="1:9" x14ac:dyDescent="0.2">
      <c r="A744" s="81"/>
      <c r="B744" s="80"/>
      <c r="C744" s="80"/>
      <c r="D744" s="80"/>
      <c r="E744" s="80"/>
      <c r="F744" s="80"/>
      <c r="G744" s="80"/>
      <c r="H744" s="80"/>
      <c r="I744" s="86"/>
    </row>
    <row r="745" spans="1:9" x14ac:dyDescent="0.2">
      <c r="A745" s="76"/>
      <c r="B745" s="75"/>
      <c r="C745" s="75"/>
      <c r="D745" s="75"/>
      <c r="E745" s="75"/>
      <c r="F745" s="75"/>
      <c r="G745" s="75"/>
      <c r="H745" s="75"/>
      <c r="I745" s="85"/>
    </row>
    <row r="746" spans="1:9" x14ac:dyDescent="0.2">
      <c r="A746" s="81"/>
      <c r="B746" s="80"/>
      <c r="C746" s="80"/>
      <c r="D746" s="80"/>
      <c r="E746" s="80"/>
      <c r="F746" s="80"/>
      <c r="G746" s="80"/>
      <c r="H746" s="80"/>
      <c r="I746" s="86"/>
    </row>
    <row r="747" spans="1:9" x14ac:dyDescent="0.2">
      <c r="A747" s="76"/>
      <c r="B747" s="75"/>
      <c r="C747" s="75"/>
      <c r="D747" s="75"/>
      <c r="E747" s="75"/>
      <c r="F747" s="75"/>
      <c r="G747" s="75"/>
      <c r="H747" s="75"/>
      <c r="I747" s="85"/>
    </row>
    <row r="748" spans="1:9" x14ac:dyDescent="0.2">
      <c r="A748" s="81"/>
      <c r="B748" s="80"/>
      <c r="C748" s="80"/>
      <c r="D748" s="80"/>
      <c r="E748" s="80"/>
      <c r="F748" s="80"/>
      <c r="G748" s="80"/>
      <c r="H748" s="80"/>
      <c r="I748" s="86"/>
    </row>
    <row r="749" spans="1:9" x14ac:dyDescent="0.2">
      <c r="A749" s="76"/>
      <c r="B749" s="75"/>
      <c r="C749" s="75"/>
      <c r="D749" s="75"/>
      <c r="E749" s="75"/>
      <c r="F749" s="75"/>
      <c r="G749" s="75"/>
      <c r="H749" s="75"/>
      <c r="I749" s="85"/>
    </row>
    <row r="750" spans="1:9" x14ac:dyDescent="0.2">
      <c r="A750" s="81"/>
      <c r="B750" s="80"/>
      <c r="C750" s="80"/>
      <c r="D750" s="80"/>
      <c r="E750" s="80"/>
      <c r="F750" s="80"/>
      <c r="G750" s="80"/>
      <c r="H750" s="80"/>
      <c r="I750" s="86"/>
    </row>
    <row r="751" spans="1:9" x14ac:dyDescent="0.2">
      <c r="A751" s="76"/>
      <c r="B751" s="75"/>
      <c r="C751" s="75"/>
      <c r="D751" s="75"/>
      <c r="E751" s="75"/>
      <c r="F751" s="75"/>
      <c r="G751" s="75"/>
      <c r="H751" s="75"/>
      <c r="I751" s="85"/>
    </row>
    <row r="752" spans="1:9" x14ac:dyDescent="0.2">
      <c r="A752" s="81"/>
      <c r="B752" s="80"/>
      <c r="C752" s="80"/>
      <c r="D752" s="80"/>
      <c r="E752" s="80"/>
      <c r="F752" s="80"/>
      <c r="G752" s="80"/>
      <c r="H752" s="80"/>
      <c r="I752" s="86"/>
    </row>
    <row r="753" spans="1:9" x14ac:dyDescent="0.2">
      <c r="A753" s="76"/>
      <c r="B753" s="75"/>
      <c r="C753" s="75"/>
      <c r="D753" s="75"/>
      <c r="E753" s="75"/>
      <c r="F753" s="75"/>
      <c r="G753" s="75"/>
      <c r="H753" s="75"/>
      <c r="I753" s="85"/>
    </row>
    <row r="754" spans="1:9" x14ac:dyDescent="0.2">
      <c r="A754" s="81"/>
      <c r="B754" s="80"/>
      <c r="C754" s="80"/>
      <c r="D754" s="80"/>
      <c r="E754" s="80"/>
      <c r="F754" s="80"/>
      <c r="G754" s="80"/>
      <c r="H754" s="80"/>
      <c r="I754" s="86"/>
    </row>
    <row r="755" spans="1:9" x14ac:dyDescent="0.2">
      <c r="A755" s="76"/>
      <c r="B755" s="75"/>
      <c r="C755" s="75"/>
      <c r="D755" s="75"/>
      <c r="E755" s="75"/>
      <c r="F755" s="75"/>
      <c r="G755" s="75"/>
      <c r="H755" s="75"/>
      <c r="I755" s="85"/>
    </row>
    <row r="756" spans="1:9" x14ac:dyDescent="0.2">
      <c r="A756" s="81"/>
      <c r="B756" s="80"/>
      <c r="C756" s="80"/>
      <c r="D756" s="80"/>
      <c r="E756" s="80"/>
      <c r="F756" s="80"/>
      <c r="G756" s="80"/>
      <c r="H756" s="80"/>
      <c r="I756" s="86"/>
    </row>
    <row r="757" spans="1:9" x14ac:dyDescent="0.2">
      <c r="A757" s="76"/>
      <c r="B757" s="75"/>
      <c r="C757" s="75"/>
      <c r="D757" s="75"/>
      <c r="E757" s="75"/>
      <c r="F757" s="75"/>
      <c r="G757" s="75"/>
      <c r="H757" s="75"/>
      <c r="I757" s="85"/>
    </row>
    <row r="758" spans="1:9" x14ac:dyDescent="0.2">
      <c r="A758" s="81"/>
      <c r="B758" s="80"/>
      <c r="C758" s="80"/>
      <c r="D758" s="80"/>
      <c r="E758" s="80"/>
      <c r="F758" s="80"/>
      <c r="G758" s="80"/>
      <c r="H758" s="80"/>
      <c r="I758" s="86"/>
    </row>
    <row r="759" spans="1:9" x14ac:dyDescent="0.2">
      <c r="A759" s="76"/>
      <c r="B759" s="75"/>
      <c r="C759" s="75"/>
      <c r="D759" s="75"/>
      <c r="E759" s="75"/>
      <c r="F759" s="75"/>
      <c r="G759" s="75"/>
      <c r="H759" s="75"/>
      <c r="I759" s="85"/>
    </row>
    <row r="760" spans="1:9" x14ac:dyDescent="0.2">
      <c r="A760" s="81"/>
      <c r="B760" s="80"/>
      <c r="C760" s="80"/>
      <c r="D760" s="80"/>
      <c r="E760" s="80"/>
      <c r="F760" s="80"/>
      <c r="G760" s="80"/>
      <c r="H760" s="80"/>
      <c r="I760" s="86"/>
    </row>
    <row r="761" spans="1:9" x14ac:dyDescent="0.2">
      <c r="A761" s="76"/>
      <c r="B761" s="75"/>
      <c r="C761" s="75"/>
      <c r="D761" s="75"/>
      <c r="E761" s="75"/>
      <c r="F761" s="75"/>
      <c r="G761" s="75"/>
      <c r="H761" s="75"/>
      <c r="I761" s="85"/>
    </row>
    <row r="762" spans="1:9" x14ac:dyDescent="0.2">
      <c r="A762" s="81"/>
      <c r="B762" s="80"/>
      <c r="C762" s="80"/>
      <c r="D762" s="80"/>
      <c r="E762" s="80"/>
      <c r="F762" s="80"/>
      <c r="G762" s="80"/>
      <c r="H762" s="80"/>
      <c r="I762" s="86"/>
    </row>
    <row r="763" spans="1:9" x14ac:dyDescent="0.2">
      <c r="A763" s="76"/>
      <c r="B763" s="75"/>
      <c r="C763" s="75"/>
      <c r="D763" s="75"/>
      <c r="E763" s="75"/>
      <c r="F763" s="75"/>
      <c r="G763" s="75"/>
      <c r="H763" s="75"/>
      <c r="I763" s="85"/>
    </row>
    <row r="764" spans="1:9" x14ac:dyDescent="0.2">
      <c r="A764" s="81"/>
      <c r="B764" s="80"/>
      <c r="C764" s="80"/>
      <c r="D764" s="80"/>
      <c r="E764" s="80"/>
      <c r="F764" s="80"/>
      <c r="G764" s="80"/>
      <c r="H764" s="80"/>
      <c r="I764" s="86"/>
    </row>
    <row r="765" spans="1:9" x14ac:dyDescent="0.2">
      <c r="A765" s="76"/>
      <c r="B765" s="75"/>
      <c r="C765" s="75"/>
      <c r="D765" s="75"/>
      <c r="E765" s="75"/>
      <c r="F765" s="75"/>
      <c r="G765" s="75"/>
      <c r="H765" s="75"/>
      <c r="I765" s="85"/>
    </row>
    <row r="766" spans="1:9" x14ac:dyDescent="0.2">
      <c r="A766" s="81"/>
      <c r="B766" s="80"/>
      <c r="C766" s="80"/>
      <c r="D766" s="80"/>
      <c r="E766" s="80"/>
      <c r="F766" s="80"/>
      <c r="G766" s="80"/>
      <c r="H766" s="80"/>
      <c r="I766" s="86"/>
    </row>
    <row r="767" spans="1:9" x14ac:dyDescent="0.2">
      <c r="A767" s="76"/>
      <c r="B767" s="75"/>
      <c r="C767" s="75"/>
      <c r="D767" s="75"/>
      <c r="E767" s="75"/>
      <c r="F767" s="75"/>
      <c r="G767" s="75"/>
      <c r="H767" s="75"/>
      <c r="I767" s="85"/>
    </row>
    <row r="768" spans="1:9" x14ac:dyDescent="0.2">
      <c r="A768" s="81"/>
      <c r="B768" s="80"/>
      <c r="C768" s="80"/>
      <c r="D768" s="80"/>
      <c r="E768" s="80"/>
      <c r="F768" s="80"/>
      <c r="G768" s="80"/>
      <c r="H768" s="80"/>
      <c r="I768" s="86"/>
    </row>
    <row r="769" spans="1:9" x14ac:dyDescent="0.2">
      <c r="A769" s="76"/>
      <c r="B769" s="75"/>
      <c r="C769" s="75"/>
      <c r="D769" s="75"/>
      <c r="E769" s="75"/>
      <c r="F769" s="75"/>
      <c r="G769" s="75"/>
      <c r="H769" s="75"/>
      <c r="I769" s="85"/>
    </row>
    <row r="770" spans="1:9" x14ac:dyDescent="0.2">
      <c r="A770" s="81"/>
      <c r="B770" s="80"/>
      <c r="C770" s="80"/>
      <c r="D770" s="80"/>
      <c r="E770" s="80"/>
      <c r="F770" s="80"/>
      <c r="G770" s="80"/>
      <c r="H770" s="80"/>
      <c r="I770" s="86"/>
    </row>
    <row r="771" spans="1:9" x14ac:dyDescent="0.2">
      <c r="A771" s="76"/>
      <c r="B771" s="75"/>
      <c r="C771" s="75"/>
      <c r="D771" s="75"/>
      <c r="E771" s="75"/>
      <c r="F771" s="75"/>
      <c r="G771" s="75"/>
      <c r="H771" s="75"/>
      <c r="I771" s="85"/>
    </row>
    <row r="772" spans="1:9" x14ac:dyDescent="0.2">
      <c r="A772" s="81"/>
      <c r="B772" s="80"/>
      <c r="C772" s="80"/>
      <c r="D772" s="80"/>
      <c r="E772" s="80"/>
      <c r="F772" s="80"/>
      <c r="G772" s="80"/>
      <c r="H772" s="80"/>
      <c r="I772" s="86"/>
    </row>
    <row r="773" spans="1:9" x14ac:dyDescent="0.2">
      <c r="A773" s="76"/>
      <c r="B773" s="75"/>
      <c r="C773" s="75"/>
      <c r="D773" s="75"/>
      <c r="E773" s="75"/>
      <c r="F773" s="75"/>
      <c r="G773" s="75"/>
      <c r="H773" s="75"/>
      <c r="I773" s="85"/>
    </row>
    <row r="774" spans="1:9" x14ac:dyDescent="0.2">
      <c r="A774" s="81"/>
      <c r="B774" s="80"/>
      <c r="C774" s="80"/>
      <c r="D774" s="80"/>
      <c r="E774" s="80"/>
      <c r="F774" s="80"/>
      <c r="G774" s="80"/>
      <c r="H774" s="80"/>
      <c r="I774" s="86"/>
    </row>
    <row r="775" spans="1:9" x14ac:dyDescent="0.2">
      <c r="A775" s="76"/>
      <c r="B775" s="75"/>
      <c r="C775" s="75"/>
      <c r="D775" s="75"/>
      <c r="E775" s="75"/>
      <c r="F775" s="75"/>
      <c r="G775" s="75"/>
      <c r="H775" s="75"/>
      <c r="I775" s="85"/>
    </row>
    <row r="776" spans="1:9" x14ac:dyDescent="0.2">
      <c r="A776" s="81"/>
      <c r="B776" s="80"/>
      <c r="C776" s="80"/>
      <c r="D776" s="80"/>
      <c r="E776" s="80"/>
      <c r="F776" s="80"/>
      <c r="G776" s="80"/>
      <c r="H776" s="80"/>
      <c r="I776" s="86"/>
    </row>
    <row r="777" spans="1:9" x14ac:dyDescent="0.2">
      <c r="A777" s="76"/>
      <c r="B777" s="75"/>
      <c r="C777" s="75"/>
      <c r="D777" s="75"/>
      <c r="E777" s="75"/>
      <c r="F777" s="75"/>
      <c r="G777" s="75"/>
      <c r="H777" s="75"/>
      <c r="I777" s="85"/>
    </row>
    <row r="778" spans="1:9" x14ac:dyDescent="0.2">
      <c r="A778" s="81"/>
      <c r="B778" s="80"/>
      <c r="C778" s="80"/>
      <c r="D778" s="80"/>
      <c r="E778" s="80"/>
      <c r="F778" s="80"/>
      <c r="G778" s="80"/>
      <c r="H778" s="80"/>
      <c r="I778" s="86"/>
    </row>
    <row r="779" spans="1:9" x14ac:dyDescent="0.2">
      <c r="A779" s="76"/>
      <c r="B779" s="75"/>
      <c r="C779" s="75"/>
      <c r="D779" s="75"/>
      <c r="E779" s="75"/>
      <c r="F779" s="75"/>
      <c r="G779" s="75"/>
      <c r="H779" s="75"/>
      <c r="I779" s="85"/>
    </row>
    <row r="780" spans="1:9" x14ac:dyDescent="0.2">
      <c r="A780" s="81"/>
      <c r="B780" s="80"/>
      <c r="C780" s="80"/>
      <c r="D780" s="80"/>
      <c r="E780" s="80"/>
      <c r="F780" s="80"/>
      <c r="G780" s="80"/>
      <c r="H780" s="80"/>
      <c r="I780" s="86"/>
    </row>
    <row r="781" spans="1:9" x14ac:dyDescent="0.2">
      <c r="A781" s="76"/>
      <c r="B781" s="75"/>
      <c r="C781" s="75"/>
      <c r="D781" s="75"/>
      <c r="E781" s="75"/>
      <c r="F781" s="75"/>
      <c r="G781" s="75"/>
      <c r="H781" s="75"/>
      <c r="I781" s="85"/>
    </row>
    <row r="782" spans="1:9" x14ac:dyDescent="0.2">
      <c r="A782" s="81"/>
      <c r="B782" s="80"/>
      <c r="C782" s="80"/>
      <c r="D782" s="80"/>
      <c r="E782" s="80"/>
      <c r="F782" s="80"/>
      <c r="G782" s="80"/>
      <c r="H782" s="80"/>
      <c r="I782" s="86"/>
    </row>
    <row r="783" spans="1:9" x14ac:dyDescent="0.2">
      <c r="A783" s="76"/>
      <c r="B783" s="75"/>
      <c r="C783" s="75"/>
      <c r="D783" s="75"/>
      <c r="E783" s="75"/>
      <c r="F783" s="75"/>
      <c r="G783" s="75"/>
      <c r="H783" s="75"/>
      <c r="I783" s="85"/>
    </row>
    <row r="784" spans="1:9" x14ac:dyDescent="0.2">
      <c r="A784" s="81"/>
      <c r="B784" s="80"/>
      <c r="C784" s="80"/>
      <c r="D784" s="80"/>
      <c r="E784" s="80"/>
      <c r="F784" s="80"/>
      <c r="G784" s="80"/>
      <c r="H784" s="80"/>
      <c r="I784" s="86"/>
    </row>
    <row r="785" spans="1:9" x14ac:dyDescent="0.2">
      <c r="A785" s="76"/>
      <c r="B785" s="75"/>
      <c r="C785" s="75"/>
      <c r="D785" s="75"/>
      <c r="E785" s="75"/>
      <c r="F785" s="75"/>
      <c r="G785" s="75"/>
      <c r="H785" s="75"/>
      <c r="I785" s="85"/>
    </row>
    <row r="786" spans="1:9" x14ac:dyDescent="0.2">
      <c r="A786" s="81"/>
      <c r="B786" s="80"/>
      <c r="C786" s="80"/>
      <c r="D786" s="80"/>
      <c r="E786" s="80"/>
      <c r="F786" s="80"/>
      <c r="G786" s="80"/>
      <c r="H786" s="80"/>
      <c r="I786" s="86"/>
    </row>
    <row r="787" spans="1:9" x14ac:dyDescent="0.2">
      <c r="A787" s="76"/>
      <c r="B787" s="75"/>
      <c r="C787" s="75"/>
      <c r="D787" s="75"/>
      <c r="E787" s="75"/>
      <c r="F787" s="75"/>
      <c r="G787" s="75"/>
      <c r="H787" s="75"/>
      <c r="I787" s="85"/>
    </row>
    <row r="788" spans="1:9" x14ac:dyDescent="0.2">
      <c r="A788" s="81"/>
      <c r="B788" s="80"/>
      <c r="C788" s="80"/>
      <c r="D788" s="80"/>
      <c r="E788" s="80"/>
      <c r="F788" s="80"/>
      <c r="G788" s="80"/>
      <c r="H788" s="80"/>
      <c r="I788" s="86"/>
    </row>
    <row r="789" spans="1:9" x14ac:dyDescent="0.2">
      <c r="A789" s="76"/>
      <c r="B789" s="75"/>
      <c r="C789" s="75"/>
      <c r="D789" s="75"/>
      <c r="E789" s="75"/>
      <c r="F789" s="75"/>
      <c r="G789" s="75"/>
      <c r="H789" s="75"/>
      <c r="I789" s="85"/>
    </row>
    <row r="790" spans="1:9" x14ac:dyDescent="0.2">
      <c r="A790" s="81"/>
      <c r="B790" s="80"/>
      <c r="C790" s="80"/>
      <c r="D790" s="80"/>
      <c r="E790" s="80"/>
      <c r="F790" s="80"/>
      <c r="G790" s="80"/>
      <c r="H790" s="80"/>
      <c r="I790" s="86"/>
    </row>
    <row r="791" spans="1:9" x14ac:dyDescent="0.2">
      <c r="A791" s="76"/>
      <c r="B791" s="75"/>
      <c r="C791" s="75"/>
      <c r="D791" s="75"/>
      <c r="E791" s="75"/>
      <c r="F791" s="75"/>
      <c r="G791" s="75"/>
      <c r="H791" s="75"/>
      <c r="I791" s="85"/>
    </row>
    <row r="792" spans="1:9" x14ac:dyDescent="0.2">
      <c r="A792" s="81"/>
      <c r="B792" s="80"/>
      <c r="C792" s="80"/>
      <c r="D792" s="80"/>
      <c r="E792" s="80"/>
      <c r="F792" s="80"/>
      <c r="G792" s="80"/>
      <c r="H792" s="80"/>
      <c r="I792" s="86"/>
    </row>
    <row r="793" spans="1:9" x14ac:dyDescent="0.2">
      <c r="A793" s="76"/>
      <c r="B793" s="75"/>
      <c r="C793" s="75"/>
      <c r="D793" s="75"/>
      <c r="E793" s="75"/>
      <c r="F793" s="75"/>
      <c r="G793" s="75"/>
      <c r="H793" s="75"/>
      <c r="I793" s="85"/>
    </row>
    <row r="794" spans="1:9" x14ac:dyDescent="0.2">
      <c r="A794" s="81"/>
      <c r="B794" s="80"/>
      <c r="C794" s="80"/>
      <c r="D794" s="80"/>
      <c r="E794" s="80"/>
      <c r="F794" s="80"/>
      <c r="G794" s="80"/>
      <c r="H794" s="80"/>
      <c r="I794" s="86"/>
    </row>
    <row r="795" spans="1:9" x14ac:dyDescent="0.2">
      <c r="A795" s="76"/>
      <c r="B795" s="75"/>
      <c r="C795" s="75"/>
      <c r="D795" s="75"/>
      <c r="E795" s="75"/>
      <c r="F795" s="75"/>
      <c r="G795" s="75"/>
      <c r="H795" s="75"/>
      <c r="I795" s="85"/>
    </row>
    <row r="796" spans="1:9" x14ac:dyDescent="0.2">
      <c r="A796" s="81"/>
      <c r="B796" s="80"/>
      <c r="C796" s="80"/>
      <c r="D796" s="80"/>
      <c r="E796" s="80"/>
      <c r="F796" s="80"/>
      <c r="G796" s="80"/>
      <c r="H796" s="80"/>
      <c r="I796" s="86"/>
    </row>
    <row r="797" spans="1:9" x14ac:dyDescent="0.2">
      <c r="A797" s="76"/>
      <c r="B797" s="75"/>
      <c r="C797" s="75"/>
      <c r="D797" s="75"/>
      <c r="E797" s="75"/>
      <c r="F797" s="75"/>
      <c r="G797" s="75"/>
      <c r="H797" s="75"/>
      <c r="I797" s="85"/>
    </row>
    <row r="798" spans="1:9" x14ac:dyDescent="0.2">
      <c r="A798" s="81"/>
      <c r="B798" s="80"/>
      <c r="C798" s="80"/>
      <c r="D798" s="80"/>
      <c r="E798" s="80"/>
      <c r="F798" s="80"/>
      <c r="G798" s="80"/>
      <c r="H798" s="80"/>
      <c r="I798" s="86"/>
    </row>
    <row r="799" spans="1:9" x14ac:dyDescent="0.2">
      <c r="A799" s="76"/>
      <c r="B799" s="75"/>
      <c r="C799" s="75"/>
      <c r="D799" s="75"/>
      <c r="E799" s="75"/>
      <c r="F799" s="75"/>
      <c r="G799" s="75"/>
      <c r="H799" s="75"/>
      <c r="I799" s="85"/>
    </row>
    <row r="800" spans="1:9" x14ac:dyDescent="0.2">
      <c r="A800" s="81"/>
      <c r="B800" s="80"/>
      <c r="C800" s="80"/>
      <c r="D800" s="80"/>
      <c r="E800" s="80"/>
      <c r="F800" s="80"/>
      <c r="G800" s="80"/>
      <c r="H800" s="80"/>
      <c r="I800" s="86"/>
    </row>
    <row r="801" spans="1:9" x14ac:dyDescent="0.2">
      <c r="A801" s="76"/>
      <c r="B801" s="75"/>
      <c r="C801" s="75"/>
      <c r="D801" s="75"/>
      <c r="E801" s="75"/>
      <c r="F801" s="75"/>
      <c r="G801" s="75"/>
      <c r="H801" s="75"/>
      <c r="I801" s="85"/>
    </row>
    <row r="802" spans="1:9" x14ac:dyDescent="0.2">
      <c r="A802" s="81"/>
      <c r="B802" s="80"/>
      <c r="C802" s="80"/>
      <c r="D802" s="80"/>
      <c r="E802" s="80"/>
      <c r="F802" s="80"/>
      <c r="G802" s="80"/>
      <c r="H802" s="80"/>
      <c r="I802" s="86"/>
    </row>
    <row r="803" spans="1:9" x14ac:dyDescent="0.2">
      <c r="A803" s="76"/>
      <c r="B803" s="75"/>
      <c r="C803" s="75"/>
      <c r="D803" s="75"/>
      <c r="E803" s="75"/>
      <c r="F803" s="75"/>
      <c r="G803" s="75"/>
      <c r="H803" s="75"/>
      <c r="I803" s="85"/>
    </row>
    <row r="804" spans="1:9" x14ac:dyDescent="0.2">
      <c r="A804" s="81"/>
      <c r="B804" s="80"/>
      <c r="C804" s="80"/>
      <c r="D804" s="80"/>
      <c r="E804" s="80"/>
      <c r="F804" s="80"/>
      <c r="G804" s="80"/>
      <c r="H804" s="80"/>
      <c r="I804" s="86"/>
    </row>
    <row r="805" spans="1:9" x14ac:dyDescent="0.2">
      <c r="A805" s="76"/>
      <c r="B805" s="75"/>
      <c r="C805" s="75"/>
      <c r="D805" s="75"/>
      <c r="E805" s="75"/>
      <c r="F805" s="75"/>
      <c r="G805" s="75"/>
      <c r="H805" s="75"/>
      <c r="I805" s="85"/>
    </row>
    <row r="806" spans="1:9" x14ac:dyDescent="0.2">
      <c r="A806" s="81"/>
      <c r="B806" s="80"/>
      <c r="C806" s="80"/>
      <c r="D806" s="80"/>
      <c r="E806" s="80"/>
      <c r="F806" s="80"/>
      <c r="G806" s="80"/>
      <c r="H806" s="80"/>
      <c r="I806" s="86"/>
    </row>
    <row r="807" spans="1:9" x14ac:dyDescent="0.2">
      <c r="A807" s="76"/>
      <c r="B807" s="75"/>
      <c r="C807" s="75"/>
      <c r="D807" s="75"/>
      <c r="E807" s="75"/>
      <c r="F807" s="75"/>
      <c r="G807" s="75"/>
      <c r="H807" s="75"/>
      <c r="I807" s="85"/>
    </row>
    <row r="808" spans="1:9" x14ac:dyDescent="0.2">
      <c r="A808" s="81"/>
      <c r="B808" s="80"/>
      <c r="C808" s="80"/>
      <c r="D808" s="80"/>
      <c r="E808" s="80"/>
      <c r="F808" s="80"/>
      <c r="G808" s="80"/>
      <c r="H808" s="80"/>
      <c r="I808" s="86"/>
    </row>
    <row r="809" spans="1:9" x14ac:dyDescent="0.2">
      <c r="A809" s="76"/>
      <c r="B809" s="75"/>
      <c r="C809" s="75"/>
      <c r="D809" s="75"/>
      <c r="E809" s="75"/>
      <c r="F809" s="75"/>
      <c r="G809" s="75"/>
      <c r="H809" s="75"/>
      <c r="I809" s="85"/>
    </row>
    <row r="810" spans="1:9" x14ac:dyDescent="0.2">
      <c r="A810" s="81"/>
      <c r="B810" s="80"/>
      <c r="C810" s="80"/>
      <c r="D810" s="80"/>
      <c r="E810" s="80"/>
      <c r="F810" s="80"/>
      <c r="G810" s="80"/>
      <c r="H810" s="80"/>
      <c r="I810" s="86"/>
    </row>
    <row r="811" spans="1:9" x14ac:dyDescent="0.2">
      <c r="A811" s="76"/>
      <c r="B811" s="75"/>
      <c r="C811" s="75"/>
      <c r="D811" s="75"/>
      <c r="E811" s="75"/>
      <c r="F811" s="75"/>
      <c r="G811" s="75"/>
      <c r="H811" s="75"/>
      <c r="I811" s="85"/>
    </row>
    <row r="812" spans="1:9" x14ac:dyDescent="0.2">
      <c r="A812" s="81"/>
      <c r="B812" s="80"/>
      <c r="C812" s="80"/>
      <c r="D812" s="80"/>
      <c r="E812" s="80"/>
      <c r="F812" s="80"/>
      <c r="G812" s="80"/>
      <c r="H812" s="80"/>
      <c r="I812" s="86"/>
    </row>
    <row r="813" spans="1:9" x14ac:dyDescent="0.2">
      <c r="A813" s="76"/>
      <c r="B813" s="75"/>
      <c r="C813" s="75"/>
      <c r="D813" s="75"/>
      <c r="E813" s="75"/>
      <c r="F813" s="75"/>
      <c r="G813" s="75"/>
      <c r="H813" s="75"/>
      <c r="I813" s="85"/>
    </row>
    <row r="814" spans="1:9" x14ac:dyDescent="0.2">
      <c r="A814" s="81"/>
      <c r="B814" s="80"/>
      <c r="C814" s="80"/>
      <c r="D814" s="80"/>
      <c r="E814" s="80"/>
      <c r="F814" s="80"/>
      <c r="G814" s="80"/>
      <c r="H814" s="80"/>
      <c r="I814" s="86"/>
    </row>
    <row r="815" spans="1:9" x14ac:dyDescent="0.2">
      <c r="A815" s="76"/>
      <c r="B815" s="75"/>
      <c r="C815" s="75"/>
      <c r="D815" s="75"/>
      <c r="E815" s="75"/>
      <c r="F815" s="75"/>
      <c r="G815" s="75"/>
      <c r="H815" s="75"/>
      <c r="I815" s="85"/>
    </row>
    <row r="816" spans="1:9" x14ac:dyDescent="0.2">
      <c r="A816" s="81"/>
      <c r="B816" s="80"/>
      <c r="C816" s="80"/>
      <c r="D816" s="80"/>
      <c r="E816" s="80"/>
      <c r="F816" s="80"/>
      <c r="G816" s="80"/>
      <c r="H816" s="80"/>
      <c r="I816" s="86"/>
    </row>
    <row r="817" spans="1:9" x14ac:dyDescent="0.2">
      <c r="A817" s="76"/>
      <c r="B817" s="75"/>
      <c r="C817" s="75"/>
      <c r="D817" s="75"/>
      <c r="E817" s="75"/>
      <c r="F817" s="75"/>
      <c r="G817" s="75"/>
      <c r="H817" s="75"/>
      <c r="I817" s="85"/>
    </row>
    <row r="818" spans="1:9" x14ac:dyDescent="0.2">
      <c r="A818" s="81"/>
      <c r="B818" s="80"/>
      <c r="C818" s="80"/>
      <c r="D818" s="80"/>
      <c r="E818" s="80"/>
      <c r="F818" s="80"/>
      <c r="G818" s="80"/>
      <c r="H818" s="80"/>
      <c r="I818" s="86"/>
    </row>
    <row r="819" spans="1:9" x14ac:dyDescent="0.2">
      <c r="A819" s="76"/>
      <c r="B819" s="75"/>
      <c r="C819" s="75"/>
      <c r="D819" s="75"/>
      <c r="E819" s="75"/>
      <c r="F819" s="75"/>
      <c r="G819" s="75"/>
      <c r="H819" s="75"/>
      <c r="I819" s="85"/>
    </row>
    <row r="820" spans="1:9" x14ac:dyDescent="0.2">
      <c r="A820" s="81"/>
      <c r="B820" s="80"/>
      <c r="C820" s="80"/>
      <c r="D820" s="80"/>
      <c r="E820" s="80"/>
      <c r="F820" s="80"/>
      <c r="G820" s="80"/>
      <c r="H820" s="80"/>
      <c r="I820" s="86"/>
    </row>
    <row r="821" spans="1:9" x14ac:dyDescent="0.2">
      <c r="A821" s="76"/>
      <c r="B821" s="75"/>
      <c r="C821" s="75"/>
      <c r="D821" s="75"/>
      <c r="E821" s="75"/>
      <c r="F821" s="75"/>
      <c r="G821" s="75"/>
      <c r="H821" s="75"/>
      <c r="I821" s="85"/>
    </row>
    <row r="822" spans="1:9" x14ac:dyDescent="0.2">
      <c r="A822" s="81"/>
      <c r="B822" s="80"/>
      <c r="C822" s="80"/>
      <c r="D822" s="80"/>
      <c r="E822" s="80"/>
      <c r="F822" s="80"/>
      <c r="G822" s="80"/>
      <c r="H822" s="80"/>
      <c r="I822" s="86"/>
    </row>
    <row r="823" spans="1:9" x14ac:dyDescent="0.2">
      <c r="A823" s="76"/>
      <c r="B823" s="75"/>
      <c r="C823" s="75"/>
      <c r="D823" s="75"/>
      <c r="E823" s="75"/>
      <c r="F823" s="75"/>
      <c r="G823" s="75"/>
      <c r="H823" s="75"/>
      <c r="I823" s="85"/>
    </row>
    <row r="824" spans="1:9" x14ac:dyDescent="0.2">
      <c r="A824" s="81"/>
      <c r="B824" s="80"/>
      <c r="C824" s="80"/>
      <c r="D824" s="80"/>
      <c r="E824" s="80"/>
      <c r="F824" s="80"/>
      <c r="G824" s="80"/>
      <c r="H824" s="80"/>
      <c r="I824" s="86"/>
    </row>
    <row r="825" spans="1:9" x14ac:dyDescent="0.2">
      <c r="A825" s="76"/>
      <c r="B825" s="75"/>
      <c r="C825" s="75"/>
      <c r="D825" s="75"/>
      <c r="E825" s="75"/>
      <c r="F825" s="75"/>
      <c r="G825" s="75"/>
      <c r="H825" s="75"/>
      <c r="I825" s="85"/>
    </row>
    <row r="826" spans="1:9" x14ac:dyDescent="0.2">
      <c r="A826" s="81"/>
      <c r="B826" s="80"/>
      <c r="C826" s="80"/>
      <c r="D826" s="80"/>
      <c r="E826" s="80"/>
      <c r="F826" s="80"/>
      <c r="G826" s="80"/>
      <c r="H826" s="80"/>
      <c r="I826" s="86"/>
    </row>
    <row r="827" spans="1:9" x14ac:dyDescent="0.2">
      <c r="A827" s="76"/>
      <c r="B827" s="75"/>
      <c r="C827" s="75"/>
      <c r="D827" s="75"/>
      <c r="E827" s="75"/>
      <c r="F827" s="75"/>
      <c r="G827" s="75"/>
      <c r="H827" s="75"/>
      <c r="I827" s="85"/>
    </row>
    <row r="828" spans="1:9" x14ac:dyDescent="0.2">
      <c r="A828" s="81"/>
      <c r="B828" s="80"/>
      <c r="C828" s="80"/>
      <c r="D828" s="80"/>
      <c r="E828" s="80"/>
      <c r="F828" s="80"/>
      <c r="G828" s="80"/>
      <c r="H828" s="80"/>
      <c r="I828" s="86"/>
    </row>
    <row r="829" spans="1:9" x14ac:dyDescent="0.2">
      <c r="A829" s="76"/>
      <c r="B829" s="75"/>
      <c r="C829" s="75"/>
      <c r="D829" s="75"/>
      <c r="E829" s="75"/>
      <c r="F829" s="75"/>
      <c r="G829" s="75"/>
      <c r="H829" s="75"/>
      <c r="I829" s="85"/>
    </row>
    <row r="830" spans="1:9" x14ac:dyDescent="0.2">
      <c r="A830" s="81"/>
      <c r="B830" s="80"/>
      <c r="C830" s="80"/>
      <c r="D830" s="80"/>
      <c r="E830" s="80"/>
      <c r="F830" s="80"/>
      <c r="G830" s="80"/>
      <c r="H830" s="80"/>
      <c r="I830" s="86"/>
    </row>
    <row r="831" spans="1:9" x14ac:dyDescent="0.2">
      <c r="A831" s="76"/>
      <c r="B831" s="75"/>
      <c r="C831" s="75"/>
      <c r="D831" s="75"/>
      <c r="E831" s="75"/>
      <c r="F831" s="75"/>
      <c r="G831" s="75"/>
      <c r="H831" s="75"/>
      <c r="I831" s="85"/>
    </row>
    <row r="832" spans="1:9" x14ac:dyDescent="0.2">
      <c r="A832" s="81"/>
      <c r="B832" s="80"/>
      <c r="C832" s="80"/>
      <c r="D832" s="80"/>
      <c r="E832" s="80"/>
      <c r="F832" s="80"/>
      <c r="G832" s="80"/>
      <c r="H832" s="80"/>
      <c r="I832" s="86"/>
    </row>
    <row r="833" spans="1:9" x14ac:dyDescent="0.2">
      <c r="A833" s="76"/>
      <c r="B833" s="75"/>
      <c r="C833" s="75"/>
      <c r="D833" s="75"/>
      <c r="E833" s="75"/>
      <c r="F833" s="75"/>
      <c r="G833" s="75"/>
      <c r="H833" s="75"/>
      <c r="I833" s="85"/>
    </row>
    <row r="834" spans="1:9" x14ac:dyDescent="0.2">
      <c r="A834" s="81"/>
      <c r="B834" s="80"/>
      <c r="C834" s="80"/>
      <c r="D834" s="80"/>
      <c r="E834" s="80"/>
      <c r="F834" s="80"/>
      <c r="G834" s="80"/>
      <c r="H834" s="80"/>
      <c r="I834" s="86"/>
    </row>
    <row r="835" spans="1:9" x14ac:dyDescent="0.2">
      <c r="A835" s="76"/>
      <c r="B835" s="75"/>
      <c r="C835" s="75"/>
      <c r="D835" s="75"/>
      <c r="E835" s="75"/>
      <c r="F835" s="75"/>
      <c r="G835" s="75"/>
      <c r="H835" s="75"/>
      <c r="I835" s="85"/>
    </row>
    <row r="836" spans="1:9" x14ac:dyDescent="0.2">
      <c r="A836" s="81"/>
      <c r="B836" s="80"/>
      <c r="C836" s="80"/>
      <c r="D836" s="80"/>
      <c r="E836" s="80"/>
      <c r="F836" s="80"/>
      <c r="G836" s="80"/>
      <c r="H836" s="80"/>
      <c r="I836" s="86"/>
    </row>
    <row r="837" spans="1:9" x14ac:dyDescent="0.2">
      <c r="A837" s="76"/>
      <c r="B837" s="75"/>
      <c r="C837" s="75"/>
      <c r="D837" s="75"/>
      <c r="E837" s="75"/>
      <c r="F837" s="75"/>
      <c r="G837" s="75"/>
      <c r="H837" s="75"/>
      <c r="I837" s="85"/>
    </row>
    <row r="838" spans="1:9" x14ac:dyDescent="0.2">
      <c r="A838" s="81"/>
      <c r="B838" s="80"/>
      <c r="C838" s="80"/>
      <c r="D838" s="80"/>
      <c r="E838" s="80"/>
      <c r="F838" s="80"/>
      <c r="G838" s="80"/>
      <c r="H838" s="80"/>
      <c r="I838" s="86"/>
    </row>
    <row r="839" spans="1:9" x14ac:dyDescent="0.2">
      <c r="A839" s="76"/>
      <c r="B839" s="75"/>
      <c r="C839" s="75"/>
      <c r="D839" s="75"/>
      <c r="E839" s="75"/>
      <c r="F839" s="75"/>
      <c r="G839" s="75"/>
      <c r="H839" s="75"/>
      <c r="I839" s="85"/>
    </row>
    <row r="840" spans="1:9" x14ac:dyDescent="0.2">
      <c r="A840" s="81"/>
      <c r="B840" s="80"/>
      <c r="C840" s="80"/>
      <c r="D840" s="80"/>
      <c r="E840" s="80"/>
      <c r="F840" s="80"/>
      <c r="G840" s="80"/>
      <c r="H840" s="80"/>
      <c r="I840" s="86"/>
    </row>
    <row r="841" spans="1:9" x14ac:dyDescent="0.2">
      <c r="A841" s="76"/>
      <c r="B841" s="75"/>
      <c r="C841" s="75"/>
      <c r="D841" s="75"/>
      <c r="E841" s="75"/>
      <c r="F841" s="75"/>
      <c r="G841" s="75"/>
      <c r="H841" s="75"/>
      <c r="I841" s="85"/>
    </row>
    <row r="842" spans="1:9" x14ac:dyDescent="0.2">
      <c r="A842" s="81"/>
      <c r="B842" s="80"/>
      <c r="C842" s="80"/>
      <c r="D842" s="80"/>
      <c r="E842" s="80"/>
      <c r="F842" s="80"/>
      <c r="G842" s="80"/>
      <c r="H842" s="80"/>
      <c r="I842" s="86"/>
    </row>
    <row r="843" spans="1:9" x14ac:dyDescent="0.2">
      <c r="A843" s="76"/>
      <c r="B843" s="75"/>
      <c r="C843" s="75"/>
      <c r="D843" s="75"/>
      <c r="E843" s="75"/>
      <c r="F843" s="75"/>
      <c r="G843" s="75"/>
      <c r="H843" s="75"/>
      <c r="I843" s="85"/>
    </row>
    <row r="844" spans="1:9" x14ac:dyDescent="0.2">
      <c r="A844" s="81"/>
      <c r="B844" s="80"/>
      <c r="C844" s="80"/>
      <c r="D844" s="80"/>
      <c r="E844" s="80"/>
      <c r="F844" s="80"/>
      <c r="G844" s="80"/>
      <c r="H844" s="80"/>
      <c r="I844" s="86"/>
    </row>
    <row r="845" spans="1:9" x14ac:dyDescent="0.2">
      <c r="A845" s="76"/>
      <c r="B845" s="75"/>
      <c r="C845" s="75"/>
      <c r="D845" s="75"/>
      <c r="E845" s="75"/>
      <c r="F845" s="75"/>
      <c r="G845" s="75"/>
      <c r="H845" s="75"/>
      <c r="I845" s="85"/>
    </row>
    <row r="846" spans="1:9" x14ac:dyDescent="0.2">
      <c r="A846" s="81"/>
      <c r="B846" s="80"/>
      <c r="C846" s="80"/>
      <c r="D846" s="80"/>
      <c r="E846" s="80"/>
      <c r="F846" s="80"/>
      <c r="G846" s="80"/>
      <c r="H846" s="80"/>
      <c r="I846" s="86"/>
    </row>
    <row r="847" spans="1:9" x14ac:dyDescent="0.2">
      <c r="A847" s="76"/>
      <c r="B847" s="75"/>
      <c r="C847" s="75"/>
      <c r="D847" s="75"/>
      <c r="E847" s="75"/>
      <c r="F847" s="75"/>
      <c r="G847" s="75"/>
      <c r="H847" s="75"/>
      <c r="I847" s="85"/>
    </row>
    <row r="848" spans="1:9" x14ac:dyDescent="0.2">
      <c r="A848" s="81"/>
      <c r="B848" s="80"/>
      <c r="C848" s="80"/>
      <c r="D848" s="80"/>
      <c r="E848" s="80"/>
      <c r="F848" s="80"/>
      <c r="G848" s="80"/>
      <c r="H848" s="80"/>
      <c r="I848" s="86"/>
    </row>
    <row r="849" spans="1:9" x14ac:dyDescent="0.2">
      <c r="A849" s="76"/>
      <c r="B849" s="75"/>
      <c r="C849" s="75"/>
      <c r="D849" s="75"/>
      <c r="E849" s="75"/>
      <c r="F849" s="75"/>
      <c r="G849" s="75"/>
      <c r="H849" s="75"/>
      <c r="I849" s="85"/>
    </row>
    <row r="850" spans="1:9" x14ac:dyDescent="0.2">
      <c r="A850" s="81"/>
      <c r="B850" s="80"/>
      <c r="C850" s="80"/>
      <c r="D850" s="80"/>
      <c r="E850" s="80"/>
      <c r="F850" s="80"/>
      <c r="G850" s="80"/>
      <c r="H850" s="80"/>
      <c r="I850" s="86"/>
    </row>
    <row r="851" spans="1:9" x14ac:dyDescent="0.2">
      <c r="A851" s="76"/>
      <c r="B851" s="75"/>
      <c r="C851" s="75"/>
      <c r="D851" s="75"/>
      <c r="E851" s="75"/>
      <c r="F851" s="75"/>
      <c r="G851" s="75"/>
      <c r="H851" s="75"/>
      <c r="I851" s="85"/>
    </row>
    <row r="852" spans="1:9" x14ac:dyDescent="0.2">
      <c r="A852" s="81"/>
      <c r="B852" s="80"/>
      <c r="C852" s="80"/>
      <c r="D852" s="80"/>
      <c r="E852" s="80"/>
      <c r="F852" s="80"/>
      <c r="G852" s="80"/>
      <c r="H852" s="80"/>
      <c r="I852" s="86"/>
    </row>
    <row r="853" spans="1:9" x14ac:dyDescent="0.2">
      <c r="A853" s="76"/>
      <c r="B853" s="75"/>
      <c r="C853" s="75"/>
      <c r="D853" s="75"/>
      <c r="E853" s="75"/>
      <c r="F853" s="75"/>
      <c r="G853" s="75"/>
      <c r="H853" s="75"/>
      <c r="I853" s="85"/>
    </row>
    <row r="854" spans="1:9" x14ac:dyDescent="0.2">
      <c r="A854" s="81"/>
      <c r="B854" s="80"/>
      <c r="C854" s="80"/>
      <c r="D854" s="80"/>
      <c r="E854" s="80"/>
      <c r="F854" s="80"/>
      <c r="G854" s="80"/>
      <c r="H854" s="80"/>
      <c r="I854" s="86"/>
    </row>
    <row r="855" spans="1:9" x14ac:dyDescent="0.2">
      <c r="A855" s="76"/>
      <c r="B855" s="75"/>
      <c r="C855" s="75"/>
      <c r="D855" s="75"/>
      <c r="E855" s="75"/>
      <c r="F855" s="75"/>
      <c r="G855" s="75"/>
      <c r="H855" s="75"/>
      <c r="I855" s="85"/>
    </row>
    <row r="856" spans="1:9" x14ac:dyDescent="0.2">
      <c r="A856" s="81"/>
      <c r="B856" s="80"/>
      <c r="C856" s="80"/>
      <c r="D856" s="80"/>
      <c r="E856" s="80"/>
      <c r="F856" s="80"/>
      <c r="G856" s="80"/>
      <c r="H856" s="80"/>
      <c r="I856" s="86"/>
    </row>
    <row r="857" spans="1:9" x14ac:dyDescent="0.2">
      <c r="A857" s="76"/>
      <c r="B857" s="75"/>
      <c r="C857" s="75"/>
      <c r="D857" s="75"/>
      <c r="E857" s="75"/>
      <c r="F857" s="75"/>
      <c r="G857" s="75"/>
      <c r="H857" s="75"/>
      <c r="I857" s="85"/>
    </row>
    <row r="858" spans="1:9" x14ac:dyDescent="0.2">
      <c r="A858" s="81"/>
      <c r="B858" s="80"/>
      <c r="C858" s="80"/>
      <c r="D858" s="80"/>
      <c r="E858" s="80"/>
      <c r="F858" s="80"/>
      <c r="G858" s="80"/>
      <c r="H858" s="80"/>
      <c r="I858" s="86"/>
    </row>
    <row r="859" spans="1:9" x14ac:dyDescent="0.2">
      <c r="A859" s="76"/>
      <c r="B859" s="75"/>
      <c r="C859" s="75"/>
      <c r="D859" s="75"/>
      <c r="E859" s="75"/>
      <c r="F859" s="75"/>
      <c r="G859" s="75"/>
      <c r="H859" s="75"/>
      <c r="I859" s="85"/>
    </row>
    <row r="860" spans="1:9" x14ac:dyDescent="0.2">
      <c r="A860" s="81"/>
      <c r="B860" s="80"/>
      <c r="C860" s="80"/>
      <c r="D860" s="80"/>
      <c r="E860" s="80"/>
      <c r="F860" s="80"/>
      <c r="G860" s="80"/>
      <c r="H860" s="80"/>
      <c r="I860" s="86"/>
    </row>
    <row r="861" spans="1:9" x14ac:dyDescent="0.2">
      <c r="A861" s="76"/>
      <c r="B861" s="75"/>
      <c r="C861" s="75"/>
      <c r="D861" s="75"/>
      <c r="E861" s="75"/>
      <c r="F861" s="75"/>
      <c r="G861" s="75"/>
      <c r="H861" s="75"/>
      <c r="I861" s="85"/>
    </row>
    <row r="862" spans="1:9" x14ac:dyDescent="0.2">
      <c r="A862" s="81"/>
      <c r="B862" s="80"/>
      <c r="C862" s="80"/>
      <c r="D862" s="80"/>
      <c r="E862" s="80"/>
      <c r="F862" s="80"/>
      <c r="G862" s="80"/>
      <c r="H862" s="80"/>
      <c r="I862" s="86"/>
    </row>
    <row r="863" spans="1:9" x14ac:dyDescent="0.2">
      <c r="A863" s="76"/>
      <c r="B863" s="75"/>
      <c r="C863" s="75"/>
      <c r="D863" s="75"/>
      <c r="E863" s="75"/>
      <c r="F863" s="75"/>
      <c r="G863" s="75"/>
      <c r="H863" s="75"/>
      <c r="I863" s="85"/>
    </row>
    <row r="864" spans="1:9" x14ac:dyDescent="0.2">
      <c r="A864" s="81"/>
      <c r="B864" s="80"/>
      <c r="C864" s="80"/>
      <c r="D864" s="80"/>
      <c r="E864" s="80"/>
      <c r="F864" s="80"/>
      <c r="G864" s="80"/>
      <c r="H864" s="80"/>
      <c r="I864" s="86"/>
    </row>
    <row r="865" spans="1:9" x14ac:dyDescent="0.2">
      <c r="A865" s="76"/>
      <c r="B865" s="75"/>
      <c r="C865" s="75"/>
      <c r="D865" s="75"/>
      <c r="E865" s="75"/>
      <c r="F865" s="75"/>
      <c r="G865" s="75"/>
      <c r="H865" s="75"/>
      <c r="I865" s="85"/>
    </row>
    <row r="866" spans="1:9" x14ac:dyDescent="0.2">
      <c r="A866" s="81"/>
      <c r="B866" s="80"/>
      <c r="C866" s="80"/>
      <c r="D866" s="80"/>
      <c r="E866" s="80"/>
      <c r="F866" s="80"/>
      <c r="G866" s="80"/>
      <c r="H866" s="80"/>
      <c r="I866" s="86"/>
    </row>
    <row r="867" spans="1:9" x14ac:dyDescent="0.2">
      <c r="A867" s="76"/>
      <c r="B867" s="75"/>
      <c r="C867" s="75"/>
      <c r="D867" s="75"/>
      <c r="E867" s="75"/>
      <c r="F867" s="75"/>
      <c r="G867" s="75"/>
      <c r="H867" s="75"/>
      <c r="I867" s="85"/>
    </row>
    <row r="868" spans="1:9" x14ac:dyDescent="0.2">
      <c r="A868" s="81"/>
      <c r="B868" s="80"/>
      <c r="C868" s="80"/>
      <c r="D868" s="80"/>
      <c r="E868" s="80"/>
      <c r="F868" s="80"/>
      <c r="G868" s="80"/>
      <c r="H868" s="80"/>
      <c r="I868" s="86"/>
    </row>
    <row r="869" spans="1:9" x14ac:dyDescent="0.2">
      <c r="A869" s="76"/>
      <c r="B869" s="75"/>
      <c r="C869" s="75"/>
      <c r="D869" s="75"/>
      <c r="E869" s="75"/>
      <c r="F869" s="75"/>
      <c r="G869" s="75"/>
      <c r="H869" s="75"/>
      <c r="I869" s="85"/>
    </row>
    <row r="870" spans="1:9" x14ac:dyDescent="0.2">
      <c r="A870" s="81"/>
      <c r="B870" s="80"/>
      <c r="C870" s="80"/>
      <c r="D870" s="80"/>
      <c r="E870" s="80"/>
      <c r="F870" s="80"/>
      <c r="G870" s="80"/>
      <c r="H870" s="80"/>
      <c r="I870" s="86"/>
    </row>
    <row r="871" spans="1:9" x14ac:dyDescent="0.2">
      <c r="A871" s="76"/>
      <c r="B871" s="75"/>
      <c r="C871" s="75"/>
      <c r="D871" s="75"/>
      <c r="E871" s="75"/>
      <c r="F871" s="75"/>
      <c r="G871" s="75"/>
      <c r="H871" s="75"/>
      <c r="I871" s="85"/>
    </row>
    <row r="872" spans="1:9" x14ac:dyDescent="0.2">
      <c r="A872" s="81"/>
      <c r="B872" s="80"/>
      <c r="C872" s="80"/>
      <c r="D872" s="80"/>
      <c r="E872" s="80"/>
      <c r="F872" s="80"/>
      <c r="G872" s="80"/>
      <c r="H872" s="80"/>
      <c r="I872" s="86"/>
    </row>
    <row r="873" spans="1:9" x14ac:dyDescent="0.2">
      <c r="A873" s="76"/>
      <c r="B873" s="75"/>
      <c r="C873" s="75"/>
      <c r="D873" s="75"/>
      <c r="E873" s="75"/>
      <c r="F873" s="75"/>
      <c r="G873" s="75"/>
      <c r="H873" s="75"/>
      <c r="I873" s="85"/>
    </row>
    <row r="874" spans="1:9" x14ac:dyDescent="0.2">
      <c r="A874" s="81"/>
      <c r="B874" s="80"/>
      <c r="C874" s="80"/>
      <c r="D874" s="80"/>
      <c r="E874" s="80"/>
      <c r="F874" s="80"/>
      <c r="G874" s="80"/>
      <c r="H874" s="80"/>
      <c r="I874" s="86"/>
    </row>
    <row r="875" spans="1:9" x14ac:dyDescent="0.2">
      <c r="A875" s="76"/>
      <c r="B875" s="75"/>
      <c r="C875" s="75"/>
      <c r="D875" s="75"/>
      <c r="E875" s="75"/>
      <c r="F875" s="75"/>
      <c r="G875" s="75"/>
      <c r="H875" s="75"/>
      <c r="I875" s="85"/>
    </row>
    <row r="876" spans="1:9" x14ac:dyDescent="0.2">
      <c r="A876" s="81"/>
      <c r="B876" s="80"/>
      <c r="C876" s="80"/>
      <c r="D876" s="80"/>
      <c r="E876" s="80"/>
      <c r="F876" s="80"/>
      <c r="G876" s="80"/>
      <c r="H876" s="80"/>
      <c r="I876" s="86"/>
    </row>
    <row r="877" spans="1:9" x14ac:dyDescent="0.2">
      <c r="A877" s="76"/>
      <c r="B877" s="75"/>
      <c r="C877" s="75"/>
      <c r="D877" s="75"/>
      <c r="E877" s="75"/>
      <c r="F877" s="75"/>
      <c r="G877" s="75"/>
      <c r="H877" s="75"/>
      <c r="I877" s="85"/>
    </row>
    <row r="878" spans="1:9" x14ac:dyDescent="0.2">
      <c r="A878" s="81"/>
      <c r="B878" s="80"/>
      <c r="C878" s="80"/>
      <c r="D878" s="80"/>
      <c r="E878" s="80"/>
      <c r="F878" s="80"/>
      <c r="G878" s="80"/>
      <c r="H878" s="80"/>
      <c r="I878" s="86"/>
    </row>
    <row r="879" spans="1:9" x14ac:dyDescent="0.2">
      <c r="A879" s="76"/>
      <c r="B879" s="75"/>
      <c r="C879" s="75"/>
      <c r="D879" s="75"/>
      <c r="E879" s="75"/>
      <c r="F879" s="75"/>
      <c r="G879" s="75"/>
      <c r="H879" s="75"/>
      <c r="I879" s="85"/>
    </row>
    <row r="880" spans="1:9" x14ac:dyDescent="0.2">
      <c r="A880" s="81"/>
      <c r="B880" s="80"/>
      <c r="C880" s="80"/>
      <c r="D880" s="80"/>
      <c r="E880" s="80"/>
      <c r="F880" s="80"/>
      <c r="G880" s="80"/>
      <c r="H880" s="80"/>
      <c r="I880" s="86"/>
    </row>
    <row r="881" spans="1:9" x14ac:dyDescent="0.2">
      <c r="A881" s="76"/>
      <c r="B881" s="75"/>
      <c r="C881" s="75"/>
      <c r="D881" s="75"/>
      <c r="E881" s="75"/>
      <c r="F881" s="75"/>
      <c r="G881" s="75"/>
      <c r="H881" s="75"/>
      <c r="I881" s="85"/>
    </row>
    <row r="882" spans="1:9" x14ac:dyDescent="0.2">
      <c r="A882" s="81"/>
      <c r="B882" s="80"/>
      <c r="C882" s="80"/>
      <c r="D882" s="80"/>
      <c r="E882" s="80"/>
      <c r="F882" s="80"/>
      <c r="G882" s="80"/>
      <c r="H882" s="80"/>
      <c r="I882" s="86"/>
    </row>
    <row r="883" spans="1:9" x14ac:dyDescent="0.2">
      <c r="A883" s="76"/>
      <c r="B883" s="75"/>
      <c r="C883" s="75"/>
      <c r="D883" s="75"/>
      <c r="E883" s="75"/>
      <c r="F883" s="75"/>
      <c r="G883" s="75"/>
      <c r="H883" s="75"/>
      <c r="I883" s="85"/>
    </row>
    <row r="884" spans="1:9" x14ac:dyDescent="0.2">
      <c r="A884" s="81"/>
      <c r="B884" s="80"/>
      <c r="C884" s="80"/>
      <c r="D884" s="80"/>
      <c r="E884" s="80"/>
      <c r="F884" s="80"/>
      <c r="G884" s="80"/>
      <c r="H884" s="80"/>
      <c r="I884" s="86"/>
    </row>
    <row r="885" spans="1:9" x14ac:dyDescent="0.2">
      <c r="A885" s="76"/>
      <c r="B885" s="75"/>
      <c r="C885" s="75"/>
      <c r="D885" s="75"/>
      <c r="E885" s="75"/>
      <c r="F885" s="75"/>
      <c r="G885" s="75"/>
      <c r="H885" s="75"/>
      <c r="I885" s="85"/>
    </row>
    <row r="886" spans="1:9" x14ac:dyDescent="0.2">
      <c r="A886" s="81"/>
      <c r="B886" s="80"/>
      <c r="C886" s="80"/>
      <c r="D886" s="80"/>
      <c r="E886" s="80"/>
      <c r="F886" s="80"/>
      <c r="G886" s="80"/>
      <c r="H886" s="80"/>
      <c r="I886" s="86"/>
    </row>
    <row r="887" spans="1:9" x14ac:dyDescent="0.2">
      <c r="A887" s="76"/>
      <c r="B887" s="75"/>
      <c r="C887" s="75"/>
      <c r="D887" s="75"/>
      <c r="E887" s="75"/>
      <c r="F887" s="75"/>
      <c r="G887" s="75"/>
      <c r="H887" s="75"/>
      <c r="I887" s="85"/>
    </row>
    <row r="888" spans="1:9" x14ac:dyDescent="0.2">
      <c r="A888" s="81"/>
      <c r="B888" s="80"/>
      <c r="C888" s="80"/>
      <c r="D888" s="80"/>
      <c r="E888" s="80"/>
      <c r="F888" s="80"/>
      <c r="G888" s="80"/>
      <c r="H888" s="80"/>
      <c r="I888" s="86"/>
    </row>
    <row r="889" spans="1:9" x14ac:dyDescent="0.2">
      <c r="A889" s="76"/>
      <c r="B889" s="75"/>
      <c r="C889" s="75"/>
      <c r="D889" s="75"/>
      <c r="E889" s="75"/>
      <c r="F889" s="75"/>
      <c r="G889" s="75"/>
      <c r="H889" s="75"/>
      <c r="I889" s="85"/>
    </row>
    <row r="890" spans="1:9" x14ac:dyDescent="0.2">
      <c r="A890" s="81"/>
      <c r="B890" s="80"/>
      <c r="C890" s="80"/>
      <c r="D890" s="80"/>
      <c r="E890" s="80"/>
      <c r="F890" s="80"/>
      <c r="G890" s="80"/>
      <c r="H890" s="80"/>
      <c r="I890" s="86"/>
    </row>
    <row r="891" spans="1:9" x14ac:dyDescent="0.2">
      <c r="A891" s="76"/>
      <c r="B891" s="75"/>
      <c r="C891" s="75"/>
      <c r="D891" s="75"/>
      <c r="E891" s="75"/>
      <c r="F891" s="75"/>
      <c r="G891" s="75"/>
      <c r="H891" s="75"/>
      <c r="I891" s="85"/>
    </row>
    <row r="892" spans="1:9" x14ac:dyDescent="0.2">
      <c r="A892" s="81"/>
      <c r="B892" s="80"/>
      <c r="C892" s="80"/>
      <c r="D892" s="80"/>
      <c r="E892" s="80"/>
      <c r="F892" s="80"/>
      <c r="G892" s="80"/>
      <c r="H892" s="80"/>
      <c r="I892" s="86"/>
    </row>
    <row r="893" spans="1:9" x14ac:dyDescent="0.2">
      <c r="A893" s="76"/>
      <c r="B893" s="75"/>
      <c r="C893" s="75"/>
      <c r="D893" s="75"/>
      <c r="E893" s="75"/>
      <c r="F893" s="75"/>
      <c r="G893" s="75"/>
      <c r="H893" s="75"/>
      <c r="I893" s="85"/>
    </row>
    <row r="894" spans="1:9" x14ac:dyDescent="0.2">
      <c r="A894" s="81"/>
      <c r="B894" s="80"/>
      <c r="C894" s="80"/>
      <c r="D894" s="80"/>
      <c r="E894" s="80"/>
      <c r="F894" s="80"/>
      <c r="G894" s="80"/>
      <c r="H894" s="80"/>
      <c r="I894" s="86"/>
    </row>
    <row r="895" spans="1:9" x14ac:dyDescent="0.2">
      <c r="A895" s="76"/>
      <c r="B895" s="75"/>
      <c r="C895" s="75"/>
      <c r="D895" s="75"/>
      <c r="E895" s="75"/>
      <c r="F895" s="75"/>
      <c r="G895" s="75"/>
      <c r="H895" s="75"/>
      <c r="I895" s="85"/>
    </row>
    <row r="896" spans="1:9" x14ac:dyDescent="0.2">
      <c r="A896" s="81"/>
      <c r="B896" s="80"/>
      <c r="C896" s="80"/>
      <c r="D896" s="80"/>
      <c r="E896" s="80"/>
      <c r="F896" s="80"/>
      <c r="G896" s="80"/>
      <c r="H896" s="80"/>
      <c r="I896" s="86"/>
    </row>
    <row r="897" spans="1:9" x14ac:dyDescent="0.2">
      <c r="A897" s="76"/>
      <c r="B897" s="75"/>
      <c r="C897" s="75"/>
      <c r="D897" s="75"/>
      <c r="E897" s="75"/>
      <c r="F897" s="75"/>
      <c r="G897" s="75"/>
      <c r="H897" s="75"/>
      <c r="I897" s="85"/>
    </row>
    <row r="898" spans="1:9" x14ac:dyDescent="0.2">
      <c r="A898" s="81"/>
      <c r="B898" s="80"/>
      <c r="C898" s="80"/>
      <c r="D898" s="80"/>
      <c r="E898" s="80"/>
      <c r="F898" s="80"/>
      <c r="G898" s="80"/>
      <c r="H898" s="80"/>
      <c r="I898" s="86"/>
    </row>
    <row r="899" spans="1:9" x14ac:dyDescent="0.2">
      <c r="A899" s="76"/>
      <c r="B899" s="75"/>
      <c r="C899" s="75"/>
      <c r="D899" s="75"/>
      <c r="E899" s="75"/>
      <c r="F899" s="75"/>
      <c r="G899" s="75"/>
      <c r="H899" s="75"/>
      <c r="I899" s="85"/>
    </row>
    <row r="900" spans="1:9" x14ac:dyDescent="0.2">
      <c r="A900" s="81"/>
      <c r="B900" s="80"/>
      <c r="C900" s="80"/>
      <c r="D900" s="80"/>
      <c r="E900" s="80"/>
      <c r="F900" s="80"/>
      <c r="G900" s="80"/>
      <c r="H900" s="80"/>
      <c r="I900" s="86"/>
    </row>
    <row r="901" spans="1:9" x14ac:dyDescent="0.2">
      <c r="A901" s="76"/>
      <c r="B901" s="75"/>
      <c r="C901" s="75"/>
      <c r="D901" s="75"/>
      <c r="E901" s="75"/>
      <c r="F901" s="75"/>
      <c r="G901" s="75"/>
      <c r="H901" s="75"/>
      <c r="I901" s="85"/>
    </row>
    <row r="902" spans="1:9" x14ac:dyDescent="0.2">
      <c r="A902" s="81"/>
      <c r="B902" s="80"/>
      <c r="C902" s="80"/>
      <c r="D902" s="80"/>
      <c r="E902" s="80"/>
      <c r="F902" s="80"/>
      <c r="G902" s="80"/>
      <c r="H902" s="80"/>
      <c r="I902" s="86"/>
    </row>
    <row r="903" spans="1:9" x14ac:dyDescent="0.2">
      <c r="A903" s="76"/>
      <c r="B903" s="75"/>
      <c r="C903" s="75"/>
      <c r="D903" s="75"/>
      <c r="E903" s="75"/>
      <c r="F903" s="75"/>
      <c r="G903" s="75"/>
      <c r="H903" s="75"/>
      <c r="I903" s="85"/>
    </row>
    <row r="904" spans="1:9" x14ac:dyDescent="0.2">
      <c r="A904" s="81"/>
      <c r="B904" s="80"/>
      <c r="C904" s="80"/>
      <c r="D904" s="80"/>
      <c r="E904" s="80"/>
      <c r="F904" s="80"/>
      <c r="G904" s="80"/>
      <c r="H904" s="80"/>
      <c r="I904" s="86"/>
    </row>
    <row r="905" spans="1:9" x14ac:dyDescent="0.2">
      <c r="A905" s="76"/>
      <c r="B905" s="75"/>
      <c r="C905" s="75"/>
      <c r="D905" s="75"/>
      <c r="E905" s="75"/>
      <c r="F905" s="75"/>
      <c r="G905" s="75"/>
      <c r="H905" s="75"/>
      <c r="I905" s="85"/>
    </row>
    <row r="906" spans="1:9" x14ac:dyDescent="0.2">
      <c r="A906" s="81"/>
      <c r="B906" s="80"/>
      <c r="C906" s="80"/>
      <c r="D906" s="80"/>
      <c r="E906" s="80"/>
      <c r="F906" s="80"/>
      <c r="G906" s="80"/>
      <c r="H906" s="80"/>
      <c r="I906" s="86"/>
    </row>
    <row r="907" spans="1:9" x14ac:dyDescent="0.2">
      <c r="A907" s="76"/>
      <c r="B907" s="75"/>
      <c r="C907" s="75"/>
      <c r="D907" s="75"/>
      <c r="E907" s="75"/>
      <c r="F907" s="75"/>
      <c r="G907" s="75"/>
      <c r="H907" s="75"/>
      <c r="I907" s="85"/>
    </row>
    <row r="908" spans="1:9" x14ac:dyDescent="0.2">
      <c r="A908" s="81"/>
      <c r="B908" s="80"/>
      <c r="C908" s="80"/>
      <c r="D908" s="80"/>
      <c r="E908" s="80"/>
      <c r="F908" s="80"/>
      <c r="G908" s="80"/>
      <c r="H908" s="80"/>
      <c r="I908" s="86"/>
    </row>
    <row r="909" spans="1:9" x14ac:dyDescent="0.2">
      <c r="A909" s="76"/>
      <c r="B909" s="75"/>
      <c r="C909" s="75"/>
      <c r="D909" s="75"/>
      <c r="E909" s="75"/>
      <c r="F909" s="75"/>
      <c r="G909" s="75"/>
      <c r="H909" s="75"/>
      <c r="I909" s="85"/>
    </row>
    <row r="910" spans="1:9" x14ac:dyDescent="0.2">
      <c r="A910" s="81"/>
      <c r="B910" s="80"/>
      <c r="C910" s="80"/>
      <c r="D910" s="80"/>
      <c r="E910" s="80"/>
      <c r="F910" s="80"/>
      <c r="G910" s="80"/>
      <c r="H910" s="80"/>
      <c r="I910" s="86"/>
    </row>
    <row r="911" spans="1:9" x14ac:dyDescent="0.2">
      <c r="A911" s="76"/>
      <c r="B911" s="75"/>
      <c r="C911" s="75"/>
      <c r="D911" s="75"/>
      <c r="E911" s="75"/>
      <c r="F911" s="75"/>
      <c r="G911" s="75"/>
      <c r="H911" s="75"/>
      <c r="I911" s="85"/>
    </row>
    <row r="912" spans="1:9" x14ac:dyDescent="0.2">
      <c r="A912" s="81"/>
      <c r="B912" s="80"/>
      <c r="C912" s="80"/>
      <c r="D912" s="80"/>
      <c r="E912" s="80"/>
      <c r="F912" s="80"/>
      <c r="G912" s="80"/>
      <c r="H912" s="80"/>
      <c r="I912" s="86"/>
    </row>
    <row r="913" spans="1:9" x14ac:dyDescent="0.2">
      <c r="A913" s="76"/>
      <c r="B913" s="75"/>
      <c r="C913" s="75"/>
      <c r="D913" s="75"/>
      <c r="E913" s="75"/>
      <c r="F913" s="75"/>
      <c r="G913" s="75"/>
      <c r="H913" s="75"/>
      <c r="I913" s="85"/>
    </row>
    <row r="914" spans="1:9" x14ac:dyDescent="0.2">
      <c r="A914" s="81"/>
      <c r="B914" s="80"/>
      <c r="C914" s="80"/>
      <c r="D914" s="80"/>
      <c r="E914" s="80"/>
      <c r="F914" s="80"/>
      <c r="G914" s="80"/>
      <c r="H914" s="80"/>
      <c r="I914" s="86"/>
    </row>
    <row r="915" spans="1:9" x14ac:dyDescent="0.2">
      <c r="A915" s="76"/>
      <c r="B915" s="75"/>
      <c r="C915" s="75"/>
      <c r="D915" s="75"/>
      <c r="E915" s="75"/>
      <c r="F915" s="75"/>
      <c r="G915" s="75"/>
      <c r="H915" s="75"/>
      <c r="I915" s="85"/>
    </row>
    <row r="916" spans="1:9" x14ac:dyDescent="0.2">
      <c r="A916" s="81"/>
      <c r="B916" s="80"/>
      <c r="C916" s="80"/>
      <c r="D916" s="80"/>
      <c r="E916" s="80"/>
      <c r="F916" s="80"/>
      <c r="G916" s="80"/>
      <c r="H916" s="80"/>
      <c r="I916" s="86"/>
    </row>
    <row r="917" spans="1:9" x14ac:dyDescent="0.2">
      <c r="A917" s="76"/>
      <c r="B917" s="75"/>
      <c r="C917" s="75"/>
      <c r="D917" s="75"/>
      <c r="E917" s="75"/>
      <c r="F917" s="75"/>
      <c r="G917" s="75"/>
      <c r="H917" s="75"/>
      <c r="I917" s="85"/>
    </row>
    <row r="918" spans="1:9" x14ac:dyDescent="0.2">
      <c r="A918" s="81"/>
      <c r="B918" s="80"/>
      <c r="C918" s="80"/>
      <c r="D918" s="80"/>
      <c r="E918" s="80"/>
      <c r="F918" s="80"/>
      <c r="G918" s="80"/>
      <c r="H918" s="80"/>
      <c r="I918" s="86"/>
    </row>
    <row r="919" spans="1:9" x14ac:dyDescent="0.2">
      <c r="A919" s="76"/>
      <c r="B919" s="75"/>
      <c r="C919" s="75"/>
      <c r="D919" s="75"/>
      <c r="E919" s="75"/>
      <c r="F919" s="75"/>
      <c r="G919" s="75"/>
      <c r="H919" s="75"/>
      <c r="I919" s="85"/>
    </row>
    <row r="920" spans="1:9" x14ac:dyDescent="0.2">
      <c r="A920" s="81"/>
      <c r="B920" s="80"/>
      <c r="C920" s="80"/>
      <c r="D920" s="80"/>
      <c r="E920" s="80"/>
      <c r="F920" s="80"/>
      <c r="G920" s="80"/>
      <c r="H920" s="80"/>
      <c r="I920" s="86"/>
    </row>
    <row r="921" spans="1:9" x14ac:dyDescent="0.2">
      <c r="A921" s="76"/>
      <c r="B921" s="75"/>
      <c r="C921" s="75"/>
      <c r="D921" s="75"/>
      <c r="E921" s="75"/>
      <c r="F921" s="75"/>
      <c r="G921" s="75"/>
      <c r="H921" s="75"/>
      <c r="I921" s="85"/>
    </row>
    <row r="922" spans="1:9" x14ac:dyDescent="0.2">
      <c r="A922" s="81"/>
      <c r="B922" s="80"/>
      <c r="C922" s="80"/>
      <c r="D922" s="80"/>
      <c r="E922" s="80"/>
      <c r="F922" s="80"/>
      <c r="G922" s="80"/>
      <c r="H922" s="80"/>
      <c r="I922" s="86"/>
    </row>
    <row r="923" spans="1:9" x14ac:dyDescent="0.2">
      <c r="A923" s="76"/>
      <c r="B923" s="75"/>
      <c r="C923" s="75"/>
      <c r="D923" s="75"/>
      <c r="E923" s="75"/>
      <c r="F923" s="75"/>
      <c r="G923" s="75"/>
      <c r="H923" s="75"/>
      <c r="I923" s="85"/>
    </row>
    <row r="924" spans="1:9" x14ac:dyDescent="0.2">
      <c r="A924" s="81"/>
      <c r="B924" s="80"/>
      <c r="C924" s="80"/>
      <c r="D924" s="80"/>
      <c r="E924" s="80"/>
      <c r="F924" s="80"/>
      <c r="G924" s="80"/>
      <c r="H924" s="80"/>
      <c r="I924" s="86"/>
    </row>
    <row r="925" spans="1:9" x14ac:dyDescent="0.2">
      <c r="A925" s="76"/>
      <c r="B925" s="75"/>
      <c r="C925" s="75"/>
      <c r="D925" s="75"/>
      <c r="E925" s="75"/>
      <c r="F925" s="75"/>
      <c r="G925" s="75"/>
      <c r="H925" s="75"/>
      <c r="I925" s="85"/>
    </row>
    <row r="926" spans="1:9" x14ac:dyDescent="0.2">
      <c r="A926" s="81"/>
      <c r="B926" s="80"/>
      <c r="C926" s="80"/>
      <c r="D926" s="80"/>
      <c r="E926" s="80"/>
      <c r="F926" s="80"/>
      <c r="G926" s="80"/>
      <c r="H926" s="80"/>
      <c r="I926" s="86"/>
    </row>
    <row r="927" spans="1:9" x14ac:dyDescent="0.2">
      <c r="A927" s="76"/>
      <c r="B927" s="75"/>
      <c r="C927" s="75"/>
      <c r="D927" s="75"/>
      <c r="E927" s="75"/>
      <c r="F927" s="75"/>
      <c r="G927" s="75"/>
      <c r="H927" s="75"/>
      <c r="I927" s="85"/>
    </row>
    <row r="928" spans="1:9" x14ac:dyDescent="0.2">
      <c r="A928" s="81"/>
      <c r="B928" s="80"/>
      <c r="C928" s="80"/>
      <c r="D928" s="80"/>
      <c r="E928" s="80"/>
      <c r="F928" s="80"/>
      <c r="G928" s="80"/>
      <c r="H928" s="80"/>
      <c r="I928" s="86"/>
    </row>
    <row r="929" spans="1:9" x14ac:dyDescent="0.2">
      <c r="A929" s="76"/>
      <c r="B929" s="75"/>
      <c r="C929" s="75"/>
      <c r="D929" s="75"/>
      <c r="E929" s="75"/>
      <c r="F929" s="75"/>
      <c r="G929" s="75"/>
      <c r="H929" s="75"/>
      <c r="I929" s="85"/>
    </row>
    <row r="930" spans="1:9" x14ac:dyDescent="0.2">
      <c r="A930" s="81"/>
      <c r="B930" s="80"/>
      <c r="C930" s="80"/>
      <c r="D930" s="80"/>
      <c r="E930" s="80"/>
      <c r="F930" s="80"/>
      <c r="G930" s="80"/>
      <c r="H930" s="80"/>
      <c r="I930" s="86"/>
    </row>
    <row r="931" spans="1:9" x14ac:dyDescent="0.2">
      <c r="A931" s="76"/>
      <c r="B931" s="75"/>
      <c r="C931" s="75"/>
      <c r="D931" s="75"/>
      <c r="E931" s="75"/>
      <c r="F931" s="75"/>
      <c r="G931" s="75"/>
      <c r="H931" s="75"/>
      <c r="I931" s="85"/>
    </row>
    <row r="932" spans="1:9" x14ac:dyDescent="0.2">
      <c r="A932" s="81"/>
      <c r="B932" s="80"/>
      <c r="C932" s="80"/>
      <c r="D932" s="80"/>
      <c r="E932" s="80"/>
      <c r="F932" s="80"/>
      <c r="G932" s="80"/>
      <c r="H932" s="80"/>
      <c r="I932" s="86"/>
    </row>
    <row r="933" spans="1:9" x14ac:dyDescent="0.2">
      <c r="A933" s="76"/>
      <c r="B933" s="75"/>
      <c r="C933" s="75"/>
      <c r="D933" s="75"/>
      <c r="E933" s="75"/>
      <c r="F933" s="75"/>
      <c r="G933" s="75"/>
      <c r="H933" s="75"/>
      <c r="I933" s="85"/>
    </row>
    <row r="934" spans="1:9" x14ac:dyDescent="0.2">
      <c r="A934" s="81"/>
      <c r="B934" s="80"/>
      <c r="C934" s="80"/>
      <c r="D934" s="80"/>
      <c r="E934" s="80"/>
      <c r="F934" s="80"/>
      <c r="G934" s="80"/>
      <c r="H934" s="80"/>
      <c r="I934" s="86"/>
    </row>
    <row r="935" spans="1:9" x14ac:dyDescent="0.2">
      <c r="A935" s="76"/>
      <c r="B935" s="75"/>
      <c r="C935" s="75"/>
      <c r="D935" s="75"/>
      <c r="E935" s="75"/>
      <c r="F935" s="75"/>
      <c r="G935" s="75"/>
      <c r="H935" s="75"/>
      <c r="I935" s="85"/>
    </row>
    <row r="936" spans="1:9" x14ac:dyDescent="0.2">
      <c r="A936" s="81"/>
      <c r="B936" s="80"/>
      <c r="C936" s="80"/>
      <c r="D936" s="80"/>
      <c r="E936" s="80"/>
      <c r="F936" s="80"/>
      <c r="G936" s="80"/>
      <c r="H936" s="80"/>
      <c r="I936" s="86"/>
    </row>
    <row r="937" spans="1:9" x14ac:dyDescent="0.2">
      <c r="A937" s="76"/>
      <c r="B937" s="75"/>
      <c r="C937" s="75"/>
      <c r="D937" s="75"/>
      <c r="E937" s="75"/>
      <c r="F937" s="75"/>
      <c r="G937" s="75"/>
      <c r="H937" s="75"/>
      <c r="I937" s="85"/>
    </row>
    <row r="938" spans="1:9" x14ac:dyDescent="0.2">
      <c r="A938" s="81"/>
      <c r="B938" s="80"/>
      <c r="C938" s="80"/>
      <c r="D938" s="80"/>
      <c r="E938" s="80"/>
      <c r="F938" s="80"/>
      <c r="G938" s="80"/>
      <c r="H938" s="80"/>
      <c r="I938" s="86"/>
    </row>
    <row r="939" spans="1:9" x14ac:dyDescent="0.2">
      <c r="A939" s="76"/>
      <c r="B939" s="75"/>
      <c r="C939" s="75"/>
      <c r="D939" s="75"/>
      <c r="E939" s="75"/>
      <c r="F939" s="75"/>
      <c r="G939" s="75"/>
      <c r="H939" s="75"/>
      <c r="I939" s="85"/>
    </row>
    <row r="940" spans="1:9" x14ac:dyDescent="0.2">
      <c r="A940" s="81"/>
      <c r="B940" s="80"/>
      <c r="C940" s="80"/>
      <c r="D940" s="80"/>
      <c r="E940" s="80"/>
      <c r="F940" s="80"/>
      <c r="G940" s="80"/>
      <c r="H940" s="80"/>
      <c r="I940" s="86"/>
    </row>
    <row r="941" spans="1:9" x14ac:dyDescent="0.2">
      <c r="A941" s="76"/>
      <c r="B941" s="75"/>
      <c r="C941" s="75"/>
      <c r="D941" s="75"/>
      <c r="E941" s="75"/>
      <c r="F941" s="75"/>
      <c r="G941" s="75"/>
      <c r="H941" s="75"/>
      <c r="I941" s="85"/>
    </row>
    <row r="942" spans="1:9" x14ac:dyDescent="0.2">
      <c r="A942" s="81"/>
      <c r="B942" s="80"/>
      <c r="C942" s="80"/>
      <c r="D942" s="80"/>
      <c r="E942" s="80"/>
      <c r="F942" s="80"/>
      <c r="G942" s="80"/>
      <c r="H942" s="80"/>
      <c r="I942" s="86"/>
    </row>
    <row r="943" spans="1:9" x14ac:dyDescent="0.2">
      <c r="A943" s="76"/>
      <c r="B943" s="75"/>
      <c r="C943" s="75"/>
      <c r="D943" s="75"/>
      <c r="E943" s="75"/>
      <c r="F943" s="75"/>
      <c r="G943" s="75"/>
      <c r="H943" s="75"/>
      <c r="I943" s="85"/>
    </row>
    <row r="944" spans="1:9" x14ac:dyDescent="0.2">
      <c r="A944" s="81"/>
      <c r="B944" s="80"/>
      <c r="C944" s="80"/>
      <c r="D944" s="80"/>
      <c r="E944" s="80"/>
      <c r="F944" s="80"/>
      <c r="G944" s="80"/>
      <c r="H944" s="80"/>
      <c r="I944" s="86"/>
    </row>
    <row r="945" spans="1:9" x14ac:dyDescent="0.2">
      <c r="A945" s="76"/>
      <c r="B945" s="75"/>
      <c r="C945" s="75"/>
      <c r="D945" s="75"/>
      <c r="E945" s="75"/>
      <c r="F945" s="75"/>
      <c r="G945" s="75"/>
      <c r="H945" s="75"/>
      <c r="I945" s="85"/>
    </row>
    <row r="946" spans="1:9" x14ac:dyDescent="0.2">
      <c r="A946" s="81"/>
      <c r="B946" s="80"/>
      <c r="C946" s="80"/>
      <c r="D946" s="80"/>
      <c r="E946" s="80"/>
      <c r="F946" s="80"/>
      <c r="G946" s="80"/>
      <c r="H946" s="80"/>
      <c r="I946" s="86"/>
    </row>
    <row r="947" spans="1:9" x14ac:dyDescent="0.2">
      <c r="A947" s="76"/>
      <c r="B947" s="75"/>
      <c r="C947" s="75"/>
      <c r="D947" s="75"/>
      <c r="E947" s="75"/>
      <c r="F947" s="75"/>
      <c r="G947" s="75"/>
      <c r="H947" s="75"/>
      <c r="I947" s="85"/>
    </row>
    <row r="948" spans="1:9" x14ac:dyDescent="0.2">
      <c r="A948" s="81"/>
      <c r="B948" s="80"/>
      <c r="C948" s="80"/>
      <c r="D948" s="80"/>
      <c r="E948" s="80"/>
      <c r="F948" s="80"/>
      <c r="G948" s="80"/>
      <c r="H948" s="80"/>
      <c r="I948" s="86"/>
    </row>
    <row r="949" spans="1:9" x14ac:dyDescent="0.2">
      <c r="A949" s="76"/>
      <c r="B949" s="75"/>
      <c r="C949" s="75"/>
      <c r="D949" s="75"/>
      <c r="E949" s="75"/>
      <c r="F949" s="75"/>
      <c r="G949" s="75"/>
      <c r="H949" s="75"/>
      <c r="I949" s="85"/>
    </row>
    <row r="950" spans="1:9" x14ac:dyDescent="0.2">
      <c r="A950" s="81"/>
      <c r="B950" s="80"/>
      <c r="C950" s="80"/>
      <c r="D950" s="80"/>
      <c r="E950" s="80"/>
      <c r="F950" s="80"/>
      <c r="G950" s="80"/>
      <c r="H950" s="80"/>
      <c r="I950" s="86"/>
    </row>
    <row r="951" spans="1:9" x14ac:dyDescent="0.2">
      <c r="A951" s="76"/>
      <c r="B951" s="75"/>
      <c r="C951" s="75"/>
      <c r="D951" s="75"/>
      <c r="E951" s="75"/>
      <c r="F951" s="75"/>
      <c r="G951" s="75"/>
      <c r="H951" s="75"/>
      <c r="I951" s="85"/>
    </row>
    <row r="952" spans="1:9" x14ac:dyDescent="0.2">
      <c r="A952" s="81"/>
      <c r="B952" s="80"/>
      <c r="C952" s="80"/>
      <c r="D952" s="80"/>
      <c r="E952" s="80"/>
      <c r="F952" s="80"/>
      <c r="G952" s="80"/>
      <c r="H952" s="80"/>
      <c r="I952" s="86"/>
    </row>
    <row r="953" spans="1:9" x14ac:dyDescent="0.2">
      <c r="A953" s="76"/>
      <c r="B953" s="75"/>
      <c r="C953" s="75"/>
      <c r="D953" s="75"/>
      <c r="E953" s="75"/>
      <c r="F953" s="75"/>
      <c r="G953" s="75"/>
      <c r="H953" s="75"/>
      <c r="I953" s="85"/>
    </row>
    <row r="954" spans="1:9" x14ac:dyDescent="0.2">
      <c r="A954" s="81"/>
      <c r="B954" s="80"/>
      <c r="C954" s="80"/>
      <c r="D954" s="80"/>
      <c r="E954" s="80"/>
      <c r="F954" s="80"/>
      <c r="G954" s="80"/>
      <c r="H954" s="80"/>
      <c r="I954" s="86"/>
    </row>
    <row r="955" spans="1:9" x14ac:dyDescent="0.2">
      <c r="A955" s="76"/>
      <c r="B955" s="75"/>
      <c r="C955" s="75"/>
      <c r="D955" s="75"/>
      <c r="E955" s="75"/>
      <c r="F955" s="75"/>
      <c r="G955" s="75"/>
      <c r="H955" s="75"/>
      <c r="I955" s="85"/>
    </row>
    <row r="956" spans="1:9" x14ac:dyDescent="0.2">
      <c r="A956" s="81"/>
      <c r="B956" s="80"/>
      <c r="C956" s="80"/>
      <c r="D956" s="80"/>
      <c r="E956" s="80"/>
      <c r="F956" s="80"/>
      <c r="G956" s="80"/>
      <c r="H956" s="80"/>
      <c r="I956" s="86"/>
    </row>
    <row r="957" spans="1:9" x14ac:dyDescent="0.2">
      <c r="A957" s="76"/>
      <c r="B957" s="75"/>
      <c r="C957" s="75"/>
      <c r="D957" s="75"/>
      <c r="E957" s="75"/>
      <c r="F957" s="75"/>
      <c r="G957" s="75"/>
      <c r="H957" s="75"/>
      <c r="I957" s="85"/>
    </row>
    <row r="958" spans="1:9" x14ac:dyDescent="0.2">
      <c r="A958" s="81"/>
      <c r="B958" s="80"/>
      <c r="C958" s="80"/>
      <c r="D958" s="80"/>
      <c r="E958" s="80"/>
      <c r="F958" s="80"/>
      <c r="G958" s="80"/>
      <c r="H958" s="80"/>
      <c r="I958" s="86"/>
    </row>
    <row r="959" spans="1:9" x14ac:dyDescent="0.2">
      <c r="A959" s="76"/>
      <c r="B959" s="75"/>
      <c r="C959" s="75"/>
      <c r="D959" s="75"/>
      <c r="E959" s="75"/>
      <c r="F959" s="75"/>
      <c r="G959" s="75"/>
      <c r="H959" s="75"/>
      <c r="I959" s="85"/>
    </row>
    <row r="960" spans="1:9" x14ac:dyDescent="0.2">
      <c r="A960" s="81"/>
      <c r="B960" s="80"/>
      <c r="C960" s="80"/>
      <c r="D960" s="80"/>
      <c r="E960" s="80"/>
      <c r="F960" s="80"/>
      <c r="G960" s="80"/>
      <c r="H960" s="80"/>
      <c r="I960" s="86"/>
    </row>
    <row r="961" spans="1:9" x14ac:dyDescent="0.2">
      <c r="A961" s="76"/>
      <c r="B961" s="75"/>
      <c r="C961" s="75"/>
      <c r="D961" s="75"/>
      <c r="E961" s="75"/>
      <c r="F961" s="75"/>
      <c r="G961" s="75"/>
      <c r="H961" s="75"/>
      <c r="I961" s="85"/>
    </row>
    <row r="962" spans="1:9" x14ac:dyDescent="0.2">
      <c r="A962" s="81"/>
      <c r="B962" s="80"/>
      <c r="C962" s="80"/>
      <c r="D962" s="80"/>
      <c r="E962" s="80"/>
      <c r="F962" s="80"/>
      <c r="G962" s="80"/>
      <c r="H962" s="80"/>
      <c r="I962" s="86"/>
    </row>
    <row r="963" spans="1:9" x14ac:dyDescent="0.2">
      <c r="A963" s="76"/>
      <c r="B963" s="75"/>
      <c r="C963" s="75"/>
      <c r="D963" s="75"/>
      <c r="E963" s="75"/>
      <c r="F963" s="75"/>
      <c r="G963" s="75"/>
      <c r="H963" s="75"/>
      <c r="I963" s="85"/>
    </row>
    <row r="964" spans="1:9" x14ac:dyDescent="0.2">
      <c r="A964" s="81"/>
      <c r="B964" s="80"/>
      <c r="C964" s="80"/>
      <c r="D964" s="80"/>
      <c r="E964" s="80"/>
      <c r="F964" s="80"/>
      <c r="G964" s="80"/>
      <c r="H964" s="80"/>
      <c r="I964" s="86"/>
    </row>
    <row r="965" spans="1:9" x14ac:dyDescent="0.2">
      <c r="A965" s="76"/>
      <c r="B965" s="75"/>
      <c r="C965" s="75"/>
      <c r="D965" s="75"/>
      <c r="E965" s="75"/>
      <c r="F965" s="75"/>
      <c r="G965" s="75"/>
      <c r="H965" s="75"/>
      <c r="I965" s="85"/>
    </row>
    <row r="966" spans="1:9" x14ac:dyDescent="0.2">
      <c r="A966" s="81"/>
      <c r="B966" s="80"/>
      <c r="C966" s="80"/>
      <c r="D966" s="80"/>
      <c r="E966" s="80"/>
      <c r="F966" s="80"/>
      <c r="G966" s="80"/>
      <c r="H966" s="80"/>
      <c r="I966" s="86"/>
    </row>
    <row r="967" spans="1:9" x14ac:dyDescent="0.2">
      <c r="A967" s="76"/>
      <c r="B967" s="75"/>
      <c r="C967" s="75"/>
      <c r="D967" s="75"/>
      <c r="E967" s="75"/>
      <c r="F967" s="75"/>
      <c r="G967" s="75"/>
      <c r="H967" s="75"/>
      <c r="I967" s="85"/>
    </row>
    <row r="968" spans="1:9" x14ac:dyDescent="0.2">
      <c r="A968" s="81"/>
      <c r="B968" s="80"/>
      <c r="C968" s="80"/>
      <c r="D968" s="80"/>
      <c r="E968" s="80"/>
      <c r="F968" s="80"/>
      <c r="G968" s="80"/>
      <c r="H968" s="80"/>
      <c r="I968" s="86"/>
    </row>
    <row r="969" spans="1:9" x14ac:dyDescent="0.2">
      <c r="A969" s="76"/>
      <c r="B969" s="75"/>
      <c r="C969" s="75"/>
      <c r="D969" s="75"/>
      <c r="E969" s="75"/>
      <c r="F969" s="75"/>
      <c r="G969" s="75"/>
      <c r="H969" s="75"/>
      <c r="I969" s="85"/>
    </row>
    <row r="970" spans="1:9" x14ac:dyDescent="0.2">
      <c r="A970" s="81"/>
      <c r="B970" s="80"/>
      <c r="C970" s="80"/>
      <c r="D970" s="80"/>
      <c r="E970" s="80"/>
      <c r="F970" s="80"/>
      <c r="G970" s="80"/>
      <c r="H970" s="80"/>
      <c r="I970" s="86"/>
    </row>
    <row r="971" spans="1:9" x14ac:dyDescent="0.2">
      <c r="A971" s="76"/>
      <c r="B971" s="75"/>
      <c r="C971" s="75"/>
      <c r="D971" s="75"/>
      <c r="E971" s="75"/>
      <c r="F971" s="75"/>
      <c r="G971" s="75"/>
      <c r="H971" s="75"/>
      <c r="I971" s="85"/>
    </row>
    <row r="972" spans="1:9" x14ac:dyDescent="0.2">
      <c r="A972" s="81"/>
      <c r="B972" s="80"/>
      <c r="C972" s="80"/>
      <c r="D972" s="80"/>
      <c r="E972" s="80"/>
      <c r="F972" s="80"/>
      <c r="G972" s="80"/>
      <c r="H972" s="80"/>
      <c r="I972" s="86"/>
    </row>
    <row r="973" spans="1:9" x14ac:dyDescent="0.2">
      <c r="A973" s="76"/>
      <c r="B973" s="75"/>
      <c r="C973" s="75"/>
      <c r="D973" s="75"/>
      <c r="E973" s="75"/>
      <c r="F973" s="75"/>
      <c r="G973" s="75"/>
      <c r="H973" s="75"/>
      <c r="I973" s="85"/>
    </row>
    <row r="974" spans="1:9" x14ac:dyDescent="0.2">
      <c r="A974" s="81"/>
      <c r="B974" s="80"/>
      <c r="C974" s="80"/>
      <c r="D974" s="80"/>
      <c r="E974" s="80"/>
      <c r="F974" s="80"/>
      <c r="G974" s="80"/>
      <c r="H974" s="80"/>
      <c r="I974" s="86"/>
    </row>
    <row r="975" spans="1:9" x14ac:dyDescent="0.2">
      <c r="A975" s="76"/>
      <c r="B975" s="75"/>
      <c r="C975" s="75"/>
      <c r="D975" s="75"/>
      <c r="E975" s="75"/>
      <c r="F975" s="75"/>
      <c r="G975" s="75"/>
      <c r="H975" s="75"/>
      <c r="I975" s="85"/>
    </row>
    <row r="976" spans="1:9" x14ac:dyDescent="0.2">
      <c r="A976" s="81"/>
      <c r="B976" s="80"/>
      <c r="C976" s="80"/>
      <c r="D976" s="80"/>
      <c r="E976" s="80"/>
      <c r="F976" s="80"/>
      <c r="G976" s="80"/>
      <c r="H976" s="80"/>
      <c r="I976" s="86"/>
    </row>
    <row r="977" spans="1:9" x14ac:dyDescent="0.2">
      <c r="A977" s="76"/>
      <c r="B977" s="75"/>
      <c r="C977" s="75"/>
      <c r="D977" s="75"/>
      <c r="E977" s="75"/>
      <c r="F977" s="75"/>
      <c r="G977" s="75"/>
      <c r="H977" s="75"/>
      <c r="I977" s="85"/>
    </row>
    <row r="978" spans="1:9" x14ac:dyDescent="0.2">
      <c r="A978" s="81"/>
      <c r="B978" s="80"/>
      <c r="C978" s="80"/>
      <c r="D978" s="80"/>
      <c r="E978" s="80"/>
      <c r="F978" s="80"/>
      <c r="G978" s="80"/>
      <c r="H978" s="80"/>
      <c r="I978" s="86"/>
    </row>
    <row r="979" spans="1:9" x14ac:dyDescent="0.2">
      <c r="A979" s="76"/>
      <c r="B979" s="75"/>
      <c r="C979" s="75"/>
      <c r="D979" s="75"/>
      <c r="E979" s="75"/>
      <c r="F979" s="75"/>
      <c r="G979" s="75"/>
      <c r="H979" s="75"/>
      <c r="I979" s="85"/>
    </row>
    <row r="980" spans="1:9" x14ac:dyDescent="0.2">
      <c r="A980" s="81"/>
      <c r="B980" s="80"/>
      <c r="C980" s="80"/>
      <c r="D980" s="80"/>
      <c r="E980" s="80"/>
      <c r="F980" s="80"/>
      <c r="G980" s="80"/>
      <c r="H980" s="80"/>
      <c r="I980" s="86"/>
    </row>
    <row r="981" spans="1:9" x14ac:dyDescent="0.2">
      <c r="A981" s="76"/>
      <c r="B981" s="75"/>
      <c r="C981" s="75"/>
      <c r="D981" s="75"/>
      <c r="E981" s="75"/>
      <c r="F981" s="75"/>
      <c r="G981" s="75"/>
      <c r="H981" s="75"/>
      <c r="I981" s="85"/>
    </row>
    <row r="982" spans="1:9" x14ac:dyDescent="0.2">
      <c r="A982" s="81"/>
      <c r="B982" s="80"/>
      <c r="C982" s="80"/>
      <c r="D982" s="80"/>
      <c r="E982" s="80"/>
      <c r="F982" s="80"/>
      <c r="G982" s="80"/>
      <c r="H982" s="80"/>
      <c r="I982" s="86"/>
    </row>
    <row r="983" spans="1:9" x14ac:dyDescent="0.2">
      <c r="A983" s="76"/>
      <c r="B983" s="75"/>
      <c r="C983" s="75"/>
      <c r="D983" s="75"/>
      <c r="E983" s="75"/>
      <c r="F983" s="75"/>
      <c r="G983" s="75"/>
      <c r="H983" s="75"/>
      <c r="I983" s="85"/>
    </row>
    <row r="984" spans="1:9" x14ac:dyDescent="0.2">
      <c r="A984" s="81"/>
      <c r="B984" s="80"/>
      <c r="C984" s="80"/>
      <c r="D984" s="80"/>
      <c r="E984" s="80"/>
      <c r="F984" s="80"/>
      <c r="G984" s="80"/>
      <c r="H984" s="80"/>
      <c r="I984" s="86"/>
    </row>
    <row r="985" spans="1:9" x14ac:dyDescent="0.2">
      <c r="A985" s="76"/>
      <c r="B985" s="75"/>
      <c r="C985" s="75"/>
      <c r="D985" s="75"/>
      <c r="E985" s="75"/>
      <c r="F985" s="75"/>
      <c r="G985" s="75"/>
      <c r="H985" s="75"/>
      <c r="I985" s="85"/>
    </row>
    <row r="986" spans="1:9" x14ac:dyDescent="0.2">
      <c r="A986" s="81"/>
      <c r="B986" s="80"/>
      <c r="C986" s="80"/>
      <c r="D986" s="80"/>
      <c r="E986" s="80"/>
      <c r="F986" s="80"/>
      <c r="G986" s="80"/>
      <c r="H986" s="80"/>
      <c r="I986" s="86"/>
    </row>
    <row r="987" spans="1:9" x14ac:dyDescent="0.2">
      <c r="A987" s="76"/>
      <c r="B987" s="75"/>
      <c r="C987" s="75"/>
      <c r="D987" s="75"/>
      <c r="E987" s="75"/>
      <c r="F987" s="75"/>
      <c r="G987" s="75"/>
      <c r="H987" s="75"/>
      <c r="I987" s="85"/>
    </row>
    <row r="988" spans="1:9" x14ac:dyDescent="0.2">
      <c r="A988" s="81"/>
      <c r="B988" s="80"/>
      <c r="C988" s="80"/>
      <c r="D988" s="80"/>
      <c r="E988" s="80"/>
      <c r="F988" s="80"/>
      <c r="G988" s="80"/>
      <c r="H988" s="80"/>
      <c r="I988" s="86"/>
    </row>
    <row r="989" spans="1:9" x14ac:dyDescent="0.2">
      <c r="A989" s="76"/>
      <c r="B989" s="75"/>
      <c r="C989" s="75"/>
      <c r="D989" s="75"/>
      <c r="E989" s="75"/>
      <c r="F989" s="75"/>
      <c r="G989" s="75"/>
      <c r="H989" s="75"/>
      <c r="I989" s="85"/>
    </row>
    <row r="990" spans="1:9" x14ac:dyDescent="0.2">
      <c r="A990" s="81"/>
      <c r="B990" s="80"/>
      <c r="C990" s="80"/>
      <c r="D990" s="80"/>
      <c r="E990" s="80"/>
      <c r="F990" s="80"/>
      <c r="G990" s="80"/>
      <c r="H990" s="80"/>
      <c r="I990" s="86"/>
    </row>
    <row r="991" spans="1:9" x14ac:dyDescent="0.2">
      <c r="A991" s="76"/>
      <c r="B991" s="75"/>
      <c r="C991" s="75"/>
      <c r="D991" s="75"/>
      <c r="E991" s="75"/>
      <c r="F991" s="75"/>
      <c r="G991" s="75"/>
      <c r="H991" s="75"/>
      <c r="I991" s="85"/>
    </row>
    <row r="992" spans="1:9" x14ac:dyDescent="0.2">
      <c r="A992" s="81"/>
      <c r="B992" s="80"/>
      <c r="C992" s="80"/>
      <c r="D992" s="80"/>
      <c r="E992" s="80"/>
      <c r="F992" s="80"/>
      <c r="G992" s="80"/>
      <c r="H992" s="80"/>
      <c r="I992" s="86"/>
    </row>
    <row r="993" spans="1:9" x14ac:dyDescent="0.2">
      <c r="A993" s="76"/>
      <c r="B993" s="75"/>
      <c r="C993" s="75"/>
      <c r="D993" s="75"/>
      <c r="E993" s="75"/>
      <c r="F993" s="75"/>
      <c r="G993" s="75"/>
      <c r="H993" s="75"/>
      <c r="I993" s="85"/>
    </row>
    <row r="994" spans="1:9" x14ac:dyDescent="0.2">
      <c r="A994" s="81"/>
      <c r="B994" s="80"/>
      <c r="C994" s="80"/>
      <c r="D994" s="80"/>
      <c r="E994" s="80"/>
      <c r="F994" s="80"/>
      <c r="G994" s="80"/>
      <c r="H994" s="80"/>
      <c r="I994" s="86"/>
    </row>
    <row r="995" spans="1:9" x14ac:dyDescent="0.2">
      <c r="A995" s="76"/>
      <c r="B995" s="75"/>
      <c r="C995" s="75"/>
      <c r="D995" s="75"/>
      <c r="E995" s="75"/>
      <c r="F995" s="75"/>
      <c r="G995" s="75"/>
      <c r="H995" s="75"/>
      <c r="I995" s="85"/>
    </row>
    <row r="996" spans="1:9" x14ac:dyDescent="0.2">
      <c r="A996" s="81"/>
      <c r="B996" s="80"/>
      <c r="C996" s="80"/>
      <c r="D996" s="80"/>
      <c r="E996" s="80"/>
      <c r="F996" s="80"/>
      <c r="G996" s="80"/>
      <c r="H996" s="80"/>
      <c r="I996" s="86"/>
    </row>
    <row r="997" spans="1:9" x14ac:dyDescent="0.2">
      <c r="A997" s="76"/>
      <c r="B997" s="75"/>
      <c r="C997" s="75"/>
      <c r="D997" s="75"/>
      <c r="E997" s="75"/>
      <c r="F997" s="75"/>
      <c r="G997" s="75"/>
      <c r="H997" s="75"/>
      <c r="I997" s="85"/>
    </row>
    <row r="998" spans="1:9" x14ac:dyDescent="0.2">
      <c r="A998" s="81"/>
      <c r="B998" s="80"/>
      <c r="C998" s="80"/>
      <c r="D998" s="80"/>
      <c r="E998" s="80"/>
      <c r="F998" s="80"/>
      <c r="G998" s="80"/>
      <c r="H998" s="80"/>
      <c r="I998" s="86"/>
    </row>
    <row r="999" spans="1:9" x14ac:dyDescent="0.2">
      <c r="A999" s="76"/>
      <c r="B999" s="75"/>
      <c r="C999" s="75"/>
      <c r="D999" s="75"/>
      <c r="E999" s="75"/>
      <c r="F999" s="75"/>
      <c r="G999" s="75"/>
      <c r="H999" s="75"/>
      <c r="I999" s="85"/>
    </row>
    <row r="1000" spans="1:9" x14ac:dyDescent="0.2">
      <c r="A1000" s="70"/>
      <c r="B1000" s="71"/>
      <c r="C1000" s="71"/>
      <c r="D1000" s="71"/>
      <c r="E1000" s="71"/>
      <c r="F1000" s="71"/>
      <c r="G1000" s="71"/>
      <c r="H1000" s="71"/>
      <c r="I1000" s="88"/>
    </row>
  </sheetData>
  <mergeCells count="2">
    <mergeCell ref="A3:K3"/>
    <mergeCell ref="B1:B2"/>
  </mergeCells>
  <conditionalFormatting sqref="B9:B1000">
    <cfRule type="duplicateValues" dxfId="37" priority="1"/>
  </conditionalFormatting>
  <dataValidations count="1">
    <dataValidation type="custom" allowBlank="1" showInputMessage="1" showErrorMessage="1" errorTitle="Verificacion de Identificadores" error="El identificador ingresado ya existe en el inventario" sqref="B9:B1000">
      <formula1>COUNTIF($C$9:$C$1001,B9)&lt;2</formula1>
    </dataValidation>
  </dataValidations>
  <hyperlinks>
    <hyperlink ref="B1" location="MENU!A1" display="Regresar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'Agentes '!$A$4:$A$108</xm:f>
          </x14:formula1>
          <xm:sqref>F9:F1000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/>
  <dimension ref="A1:Q2151"/>
  <sheetViews>
    <sheetView showGridLines="0" showRowColHeaders="0" workbookViewId="0">
      <selection activeCell="E11" sqref="E11"/>
    </sheetView>
  </sheetViews>
  <sheetFormatPr baseColWidth="10" defaultRowHeight="12.75" x14ac:dyDescent="0.2"/>
  <cols>
    <col min="1" max="1" width="17.42578125" customWidth="1"/>
    <col min="2" max="2" width="23" customWidth="1"/>
    <col min="3" max="3" width="21" customWidth="1"/>
    <col min="4" max="4" width="19.5703125" bestFit="1" customWidth="1"/>
    <col min="5" max="5" width="26" customWidth="1"/>
    <col min="6" max="6" width="20.5703125" customWidth="1"/>
    <col min="7" max="7" width="20.5703125" hidden="1" customWidth="1"/>
    <col min="8" max="8" width="21.85546875" hidden="1" customWidth="1"/>
    <col min="9" max="9" width="21.85546875" customWidth="1"/>
    <col min="10" max="10" width="12" customWidth="1"/>
    <col min="11" max="11" width="13.140625" customWidth="1"/>
  </cols>
  <sheetData>
    <row r="1" spans="1:17" x14ac:dyDescent="0.2">
      <c r="B1" s="170" t="s">
        <v>147</v>
      </c>
      <c r="D1" s="6"/>
    </row>
    <row r="2" spans="1:17" x14ac:dyDescent="0.2">
      <c r="B2" s="170"/>
      <c r="D2" s="6"/>
    </row>
    <row r="3" spans="1:17" s="10" customFormat="1" ht="46.5" customHeight="1" x14ac:dyDescent="0.2">
      <c r="A3" s="171" t="s">
        <v>232</v>
      </c>
      <c r="B3" s="171"/>
      <c r="C3" s="171"/>
      <c r="D3" s="171"/>
      <c r="E3" s="171"/>
      <c r="F3" s="171"/>
      <c r="G3" s="171"/>
      <c r="H3" s="171"/>
      <c r="I3" s="171"/>
      <c r="J3" s="24"/>
      <c r="K3" s="24"/>
      <c r="L3" s="24"/>
      <c r="M3" s="24"/>
      <c r="N3" s="24"/>
      <c r="O3" s="24"/>
      <c r="P3" s="24"/>
      <c r="Q3" s="24"/>
    </row>
    <row r="4" spans="1:17" s="10" customFormat="1" ht="17.25" hidden="1" customHeight="1" x14ac:dyDescent="0.2">
      <c r="A4" s="23" t="s">
        <v>29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7" s="11" customFormat="1" x14ac:dyDescent="0.2">
      <c r="A5" s="41" t="s">
        <v>9</v>
      </c>
    </row>
    <row r="6" spans="1:17" s="11" customFormat="1" ht="15.75" x14ac:dyDescent="0.2">
      <c r="A6" s="41" t="s">
        <v>0</v>
      </c>
      <c r="D6" s="12"/>
    </row>
    <row r="7" spans="1:17" s="11" customFormat="1" ht="15.75" x14ac:dyDescent="0.2">
      <c r="A7" s="41" t="s">
        <v>10</v>
      </c>
      <c r="D7" s="12"/>
    </row>
    <row r="9" spans="1:17" ht="38.25" x14ac:dyDescent="0.2">
      <c r="A9" s="112" t="s">
        <v>3</v>
      </c>
      <c r="B9" s="114" t="s">
        <v>23</v>
      </c>
      <c r="C9" s="114" t="s">
        <v>37</v>
      </c>
      <c r="D9" s="114" t="s">
        <v>30</v>
      </c>
      <c r="E9" s="114" t="s">
        <v>16</v>
      </c>
      <c r="F9" s="114" t="s">
        <v>163</v>
      </c>
      <c r="G9" s="112" t="s">
        <v>20</v>
      </c>
      <c r="H9" s="114" t="s">
        <v>21</v>
      </c>
    </row>
    <row r="10" spans="1:17" x14ac:dyDescent="0.2">
      <c r="A10" s="117"/>
      <c r="B10" s="118"/>
      <c r="C10" s="129"/>
      <c r="D10" s="118"/>
      <c r="E10" s="118"/>
      <c r="F10" s="118"/>
      <c r="G10" s="117" t="str">
        <f>IFERROR((VLOOKUP(D10,#REF!,2,FALSE))*'Recargas-Extintores'!$E10,"")</f>
        <v/>
      </c>
      <c r="H10" s="118" t="str">
        <f>IFERROR(('Recargas-Extintores'!$G10/1000),"")</f>
        <v/>
      </c>
    </row>
    <row r="11" spans="1:17" x14ac:dyDescent="0.2">
      <c r="A11" s="121"/>
      <c r="B11" s="122"/>
      <c r="C11" s="131"/>
      <c r="D11" s="122"/>
      <c r="E11" s="122"/>
      <c r="F11" s="122"/>
      <c r="G11" s="121" t="str">
        <f>IFERROR((VLOOKUP(D11,#REF!,2,FALSE))*'Recargas-Extintores'!$E11,"")</f>
        <v/>
      </c>
      <c r="H11" s="122" t="str">
        <f>IFERROR(('Recargas-Extintores'!$G11/1000),"")</f>
        <v/>
      </c>
    </row>
    <row r="12" spans="1:17" x14ac:dyDescent="0.2">
      <c r="A12" s="117"/>
      <c r="B12" s="118"/>
      <c r="C12" s="118"/>
      <c r="D12" s="118"/>
      <c r="E12" s="118"/>
      <c r="F12" s="118"/>
      <c r="G12" s="118"/>
      <c r="H12" s="118"/>
    </row>
    <row r="13" spans="1:17" x14ac:dyDescent="0.2">
      <c r="A13" s="121"/>
      <c r="B13" s="122"/>
      <c r="C13" s="122"/>
      <c r="D13" s="122"/>
      <c r="E13" s="122"/>
      <c r="F13" s="122"/>
      <c r="G13" s="122" t="str">
        <f>IFERROR((VLOOKUP(D13,#REF!,2,FALSE))*'Recargas-Extintores'!$E13,"")</f>
        <v/>
      </c>
      <c r="H13" s="122" t="str">
        <f>IFERROR(('Recargas-Extintores'!$G13/1000),"")</f>
        <v/>
      </c>
    </row>
    <row r="14" spans="1:17" x14ac:dyDescent="0.2">
      <c r="A14" s="117"/>
      <c r="B14" s="118"/>
      <c r="C14" s="118"/>
      <c r="D14" s="118"/>
      <c r="E14" s="118"/>
      <c r="F14" s="118"/>
      <c r="G14" s="118" t="str">
        <f>IFERROR((VLOOKUP(D14,#REF!,2,FALSE))*'Recargas-Extintores'!$E14,"")</f>
        <v/>
      </c>
      <c r="H14" s="118" t="str">
        <f>IFERROR(('Recargas-Extintores'!$G14/1000),"")</f>
        <v/>
      </c>
    </row>
    <row r="15" spans="1:17" x14ac:dyDescent="0.2">
      <c r="A15" s="121"/>
      <c r="B15" s="122"/>
      <c r="C15" s="122"/>
      <c r="D15" s="122"/>
      <c r="E15" s="122"/>
      <c r="F15" s="122"/>
      <c r="G15" s="122" t="str">
        <f>IFERROR((VLOOKUP(D15,#REF!,2,FALSE))*'Recargas-Extintores'!$E15,"")</f>
        <v/>
      </c>
      <c r="H15" s="122" t="str">
        <f>IFERROR(('Recargas-Extintores'!$G15/1000),"")</f>
        <v/>
      </c>
    </row>
    <row r="16" spans="1:17" x14ac:dyDescent="0.2">
      <c r="A16" s="117"/>
      <c r="B16" s="118"/>
      <c r="C16" s="118"/>
      <c r="D16" s="118"/>
      <c r="E16" s="118"/>
      <c r="F16" s="118"/>
      <c r="G16" s="118" t="str">
        <f>IFERROR((VLOOKUP(D16,#REF!,2,FALSE))*'Recargas-Extintores'!$E16,"")</f>
        <v/>
      </c>
      <c r="H16" s="118" t="str">
        <f>IFERROR(('Recargas-Extintores'!$G16/1000),"")</f>
        <v/>
      </c>
    </row>
    <row r="17" spans="1:11" x14ac:dyDescent="0.2">
      <c r="A17" s="121"/>
      <c r="B17" s="122"/>
      <c r="C17" s="122"/>
      <c r="D17" s="122"/>
      <c r="E17" s="122"/>
      <c r="F17" s="122"/>
      <c r="G17" s="122" t="str">
        <f>IFERROR((VLOOKUP(D17,#REF!,2,FALSE))*'Recargas-Extintores'!$E17,"")</f>
        <v/>
      </c>
      <c r="H17" s="122" t="str">
        <f>IFERROR(('Recargas-Extintores'!$G17/1000),"")</f>
        <v/>
      </c>
    </row>
    <row r="18" spans="1:11" x14ac:dyDescent="0.2">
      <c r="A18" s="117"/>
      <c r="B18" s="118"/>
      <c r="C18" s="118"/>
      <c r="D18" s="118"/>
      <c r="E18" s="118"/>
      <c r="F18" s="118"/>
      <c r="G18" s="118" t="str">
        <f>IFERROR((VLOOKUP(D18,#REF!,2,FALSE))*'Recargas-Extintores'!$E18,"")</f>
        <v/>
      </c>
      <c r="H18" s="118" t="str">
        <f>IFERROR(('Recargas-Extintores'!$G18/1000),"")</f>
        <v/>
      </c>
    </row>
    <row r="19" spans="1:11" x14ac:dyDescent="0.2">
      <c r="A19" s="121"/>
      <c r="B19" s="122"/>
      <c r="C19" s="131"/>
      <c r="D19" s="122"/>
      <c r="E19" s="122"/>
      <c r="F19" s="122"/>
      <c r="G19" s="134" t="str">
        <f>IFERROR((VLOOKUP(D19,#REF!,2,FALSE))*'Recargas-Extintores'!$E19,"")</f>
        <v/>
      </c>
      <c r="H19" s="134" t="str">
        <f>IFERROR(('Recargas-Extintores'!$G19/1000),"")</f>
        <v/>
      </c>
      <c r="I19" s="8"/>
      <c r="J19" s="8"/>
      <c r="K19" s="8"/>
    </row>
    <row r="20" spans="1:11" x14ac:dyDescent="0.2">
      <c r="A20" s="117"/>
      <c r="B20" s="118"/>
      <c r="C20" s="129"/>
      <c r="D20" s="118"/>
      <c r="E20" s="118"/>
      <c r="F20" s="118"/>
      <c r="G20" s="136" t="str">
        <f>IFERROR((VLOOKUP(D20,#REF!,2,FALSE))*'Recargas-Extintores'!$E20,"")</f>
        <v/>
      </c>
      <c r="H20" s="136" t="str">
        <f>IFERROR(('Recargas-Extintores'!$G20/1000),"")</f>
        <v/>
      </c>
      <c r="I20" s="8"/>
      <c r="J20" s="8"/>
      <c r="K20" s="8"/>
    </row>
    <row r="21" spans="1:11" x14ac:dyDescent="0.2">
      <c r="A21" s="121"/>
      <c r="B21" s="122"/>
      <c r="C21" s="131"/>
      <c r="D21" s="122"/>
      <c r="E21" s="122"/>
      <c r="F21" s="122"/>
      <c r="G21" s="134" t="str">
        <f>IFERROR((VLOOKUP(D21,#REF!,2,FALSE))*'Recargas-Extintores'!$E21,"")</f>
        <v/>
      </c>
      <c r="H21" s="134" t="str">
        <f>IFERROR(('Recargas-Extintores'!$G21/1000),"")</f>
        <v/>
      </c>
      <c r="I21" s="8"/>
      <c r="J21" s="8"/>
      <c r="K21" s="8"/>
    </row>
    <row r="22" spans="1:11" x14ac:dyDescent="0.2">
      <c r="A22" s="117"/>
      <c r="B22" s="118"/>
      <c r="C22" s="129"/>
      <c r="D22" s="118"/>
      <c r="E22" s="118"/>
      <c r="F22" s="118"/>
      <c r="G22" s="136" t="str">
        <f>IFERROR((VLOOKUP(D22,#REF!,2,FALSE))*'Recargas-Extintores'!$E22,"")</f>
        <v/>
      </c>
      <c r="H22" s="136" t="str">
        <f>IFERROR(('Recargas-Extintores'!$G22/1000),"")</f>
        <v/>
      </c>
      <c r="I22" s="8"/>
      <c r="J22" s="8"/>
      <c r="K22" s="8"/>
    </row>
    <row r="23" spans="1:11" x14ac:dyDescent="0.2">
      <c r="A23" s="121"/>
      <c r="B23" s="122"/>
      <c r="C23" s="131"/>
      <c r="D23" s="122"/>
      <c r="E23" s="122"/>
      <c r="F23" s="122"/>
      <c r="G23" s="134" t="str">
        <f>IFERROR((VLOOKUP(D23,#REF!,2,FALSE))*'Recargas-Extintores'!$E23,"")</f>
        <v/>
      </c>
      <c r="H23" s="134" t="str">
        <f>IFERROR(('Recargas-Extintores'!$G23/1000),"")</f>
        <v/>
      </c>
      <c r="I23" s="8"/>
      <c r="J23" s="8"/>
      <c r="K23" s="8"/>
    </row>
    <row r="24" spans="1:11" x14ac:dyDescent="0.2">
      <c r="A24" s="117"/>
      <c r="B24" s="118"/>
      <c r="C24" s="129"/>
      <c r="D24" s="118"/>
      <c r="E24" s="118"/>
      <c r="F24" s="118"/>
      <c r="G24" s="136" t="str">
        <f>IFERROR((VLOOKUP(D24,#REF!,2,FALSE))*'Recargas-Extintores'!$E24,"")</f>
        <v/>
      </c>
      <c r="H24" s="136" t="str">
        <f>IFERROR(('Recargas-Extintores'!$G24/1000),"")</f>
        <v/>
      </c>
      <c r="I24" s="8"/>
      <c r="J24" s="8"/>
      <c r="K24" s="8"/>
    </row>
    <row r="25" spans="1:11" x14ac:dyDescent="0.2">
      <c r="A25" s="121"/>
      <c r="B25" s="122"/>
      <c r="C25" s="133"/>
      <c r="D25" s="122"/>
      <c r="E25" s="122"/>
      <c r="F25" s="122"/>
      <c r="G25" s="134" t="str">
        <f>IFERROR((VLOOKUP(D25,#REF!,2,FALSE))*'Recargas-Extintores'!$E25,"")</f>
        <v/>
      </c>
      <c r="H25" s="134" t="str">
        <f>IFERROR(('Recargas-Extintores'!$G25/1000),"")</f>
        <v/>
      </c>
      <c r="I25" s="8"/>
      <c r="J25" s="8"/>
      <c r="K25" s="8"/>
    </row>
    <row r="26" spans="1:11" x14ac:dyDescent="0.2">
      <c r="A26" s="117"/>
      <c r="B26" s="118"/>
      <c r="C26" s="135"/>
      <c r="D26" s="118"/>
      <c r="E26" s="118"/>
      <c r="F26" s="118"/>
      <c r="G26" s="136" t="str">
        <f>IFERROR((VLOOKUP(D26,#REF!,2,FALSE))*'Recargas-Extintores'!$E26,"")</f>
        <v/>
      </c>
      <c r="H26" s="136" t="str">
        <f>IFERROR(('Recargas-Extintores'!$G26/1000),"")</f>
        <v/>
      </c>
      <c r="I26" s="8"/>
      <c r="J26" s="8"/>
      <c r="K26" s="8"/>
    </row>
    <row r="27" spans="1:11" x14ac:dyDescent="0.2">
      <c r="A27" s="121"/>
      <c r="B27" s="122"/>
      <c r="C27" s="133"/>
      <c r="D27" s="122"/>
      <c r="E27" s="122"/>
      <c r="F27" s="122"/>
      <c r="G27" s="134" t="str">
        <f>IFERROR((VLOOKUP(D27,#REF!,2,FALSE))*'Recargas-Extintores'!$E27,"")</f>
        <v/>
      </c>
      <c r="H27" s="134" t="str">
        <f>IFERROR(('Recargas-Extintores'!$G27/1000),"")</f>
        <v/>
      </c>
      <c r="I27" s="8"/>
      <c r="J27" s="8"/>
      <c r="K27" s="8"/>
    </row>
    <row r="28" spans="1:11" x14ac:dyDescent="0.2">
      <c r="A28" s="117"/>
      <c r="B28" s="118"/>
      <c r="C28" s="135"/>
      <c r="D28" s="118"/>
      <c r="E28" s="118"/>
      <c r="F28" s="118"/>
      <c r="G28" s="136" t="str">
        <f>IFERROR((VLOOKUP(D28,#REF!,2,FALSE))*'Recargas-Extintores'!$E28,"")</f>
        <v/>
      </c>
      <c r="H28" s="136" t="str">
        <f>IFERROR(('Recargas-Extintores'!$G28/1000),"")</f>
        <v/>
      </c>
      <c r="I28" s="8"/>
      <c r="J28" s="8"/>
      <c r="K28" s="8"/>
    </row>
    <row r="29" spans="1:11" x14ac:dyDescent="0.2">
      <c r="A29" s="121"/>
      <c r="B29" s="122"/>
      <c r="C29" s="133"/>
      <c r="D29" s="122"/>
      <c r="E29" s="122"/>
      <c r="F29" s="122"/>
      <c r="G29" s="134" t="str">
        <f>IFERROR((VLOOKUP(D29,#REF!,2,FALSE))*'Recargas-Extintores'!$E29,"")</f>
        <v/>
      </c>
      <c r="H29" s="134" t="str">
        <f>IFERROR(('Recargas-Extintores'!$G29/1000),"")</f>
        <v/>
      </c>
      <c r="I29" s="8"/>
      <c r="J29" s="8"/>
      <c r="K29" s="8"/>
    </row>
    <row r="30" spans="1:11" x14ac:dyDescent="0.2">
      <c r="A30" s="117"/>
      <c r="B30" s="118"/>
      <c r="C30" s="135"/>
      <c r="D30" s="118"/>
      <c r="E30" s="118"/>
      <c r="F30" s="118"/>
      <c r="G30" s="136" t="str">
        <f>IFERROR((VLOOKUP(D30,#REF!,2,FALSE))*'Recargas-Extintores'!$E30,"")</f>
        <v/>
      </c>
      <c r="H30" s="136" t="str">
        <f>IFERROR(('Recargas-Extintores'!$G30/1000),"")</f>
        <v/>
      </c>
      <c r="I30" s="8"/>
      <c r="J30" s="8"/>
      <c r="K30" s="8"/>
    </row>
    <row r="31" spans="1:11" x14ac:dyDescent="0.2">
      <c r="A31" s="121"/>
      <c r="B31" s="122"/>
      <c r="C31" s="133"/>
      <c r="D31" s="122"/>
      <c r="E31" s="122"/>
      <c r="F31" s="122"/>
      <c r="G31" s="134" t="str">
        <f>IFERROR((VLOOKUP(D31,#REF!,2,FALSE))*'Recargas-Extintores'!$E31,"")</f>
        <v/>
      </c>
      <c r="H31" s="134" t="str">
        <f>IFERROR(('Recargas-Extintores'!$G31/1000),"")</f>
        <v/>
      </c>
      <c r="I31" s="8"/>
      <c r="J31" s="8"/>
      <c r="K31" s="8"/>
    </row>
    <row r="32" spans="1:11" x14ac:dyDescent="0.2">
      <c r="A32" s="117"/>
      <c r="B32" s="118"/>
      <c r="C32" s="135"/>
      <c r="D32" s="118"/>
      <c r="E32" s="118"/>
      <c r="F32" s="118"/>
      <c r="G32" s="136" t="str">
        <f>IFERROR((VLOOKUP(D32,#REF!,2,FALSE))*'Recargas-Extintores'!$E32,"")</f>
        <v/>
      </c>
      <c r="H32" s="136" t="str">
        <f>IFERROR(('Recargas-Extintores'!$G32/1000),"")</f>
        <v/>
      </c>
      <c r="I32" s="8"/>
      <c r="J32" s="8"/>
      <c r="K32" s="8"/>
    </row>
    <row r="33" spans="1:11" x14ac:dyDescent="0.2">
      <c r="A33" s="121"/>
      <c r="B33" s="122"/>
      <c r="C33" s="133"/>
      <c r="D33" s="122"/>
      <c r="E33" s="122"/>
      <c r="F33" s="122"/>
      <c r="G33" s="134" t="str">
        <f>IFERROR((VLOOKUP(D33,#REF!,2,FALSE))*'Recargas-Extintores'!$E33,"")</f>
        <v/>
      </c>
      <c r="H33" s="134" t="str">
        <f>IFERROR(('Recargas-Extintores'!$G33/1000),"")</f>
        <v/>
      </c>
      <c r="I33" s="8"/>
      <c r="J33" s="8"/>
      <c r="K33" s="8"/>
    </row>
    <row r="34" spans="1:11" x14ac:dyDescent="0.2">
      <c r="A34" s="117"/>
      <c r="B34" s="118"/>
      <c r="C34" s="135"/>
      <c r="D34" s="118"/>
      <c r="E34" s="118"/>
      <c r="F34" s="118"/>
      <c r="G34" s="136" t="str">
        <f>IFERROR((VLOOKUP(D34,#REF!,2,FALSE))*'Recargas-Extintores'!$E34,"")</f>
        <v/>
      </c>
      <c r="H34" s="136" t="str">
        <f>IFERROR(('Recargas-Extintores'!$G34/1000),"")</f>
        <v/>
      </c>
      <c r="I34" s="8"/>
      <c r="J34" s="8"/>
      <c r="K34" s="8"/>
    </row>
    <row r="35" spans="1:11" x14ac:dyDescent="0.2">
      <c r="A35" s="121"/>
      <c r="B35" s="122"/>
      <c r="C35" s="133"/>
      <c r="D35" s="122"/>
      <c r="E35" s="122"/>
      <c r="F35" s="122"/>
      <c r="G35" s="134" t="str">
        <f>IFERROR((VLOOKUP(D35,#REF!,2,FALSE))*'Recargas-Extintores'!$E35,"")</f>
        <v/>
      </c>
      <c r="H35" s="134" t="str">
        <f>IFERROR(('Recargas-Extintores'!$G35/1000),"")</f>
        <v/>
      </c>
      <c r="I35" s="8"/>
      <c r="J35" s="8"/>
      <c r="K35" s="8"/>
    </row>
    <row r="36" spans="1:11" x14ac:dyDescent="0.2">
      <c r="A36" s="117"/>
      <c r="B36" s="118"/>
      <c r="C36" s="135"/>
      <c r="D36" s="118"/>
      <c r="E36" s="118"/>
      <c r="F36" s="118"/>
      <c r="G36" s="136" t="str">
        <f>IFERROR((VLOOKUP(D36,#REF!,2,FALSE))*'Recargas-Extintores'!$E36,"")</f>
        <v/>
      </c>
      <c r="H36" s="136" t="str">
        <f>IFERROR(('Recargas-Extintores'!$G36/1000),"")</f>
        <v/>
      </c>
      <c r="I36" s="8"/>
      <c r="J36" s="8"/>
      <c r="K36" s="8"/>
    </row>
    <row r="37" spans="1:11" x14ac:dyDescent="0.2">
      <c r="A37" s="121"/>
      <c r="B37" s="122"/>
      <c r="C37" s="133"/>
      <c r="D37" s="122"/>
      <c r="E37" s="122"/>
      <c r="F37" s="122"/>
      <c r="G37" s="134" t="str">
        <f>IFERROR((VLOOKUP(D37,#REF!,2,FALSE))*'Recargas-Extintores'!$E37,"")</f>
        <v/>
      </c>
      <c r="H37" s="134" t="str">
        <f>IFERROR(('Recargas-Extintores'!$G37/1000),"")</f>
        <v/>
      </c>
      <c r="I37" s="8"/>
      <c r="J37" s="8"/>
      <c r="K37" s="8"/>
    </row>
    <row r="38" spans="1:11" x14ac:dyDescent="0.2">
      <c r="A38" s="117"/>
      <c r="B38" s="118"/>
      <c r="C38" s="135"/>
      <c r="D38" s="118"/>
      <c r="E38" s="118"/>
      <c r="F38" s="118"/>
      <c r="G38" s="136" t="str">
        <f>IFERROR((VLOOKUP(D38,#REF!,2,FALSE))*'Recargas-Extintores'!$E38,"")</f>
        <v/>
      </c>
      <c r="H38" s="136" t="str">
        <f>IFERROR(('Recargas-Extintores'!$G38/1000),"")</f>
        <v/>
      </c>
      <c r="I38" s="8"/>
      <c r="J38" s="8"/>
      <c r="K38" s="8"/>
    </row>
    <row r="39" spans="1:11" x14ac:dyDescent="0.2">
      <c r="A39" s="121"/>
      <c r="B39" s="122"/>
      <c r="C39" s="133"/>
      <c r="D39" s="122"/>
      <c r="E39" s="122"/>
      <c r="F39" s="122"/>
      <c r="G39" s="134" t="str">
        <f>IFERROR((VLOOKUP(D39,#REF!,2,FALSE))*'Recargas-Extintores'!$E39,"")</f>
        <v/>
      </c>
      <c r="H39" s="134" t="str">
        <f>IFERROR(('Recargas-Extintores'!$G39/1000),"")</f>
        <v/>
      </c>
      <c r="I39" s="8"/>
      <c r="J39" s="8"/>
      <c r="K39" s="8"/>
    </row>
    <row r="40" spans="1:11" x14ac:dyDescent="0.2">
      <c r="A40" s="117"/>
      <c r="B40" s="118"/>
      <c r="C40" s="135"/>
      <c r="D40" s="118"/>
      <c r="E40" s="118"/>
      <c r="F40" s="118"/>
      <c r="G40" s="136" t="str">
        <f>IFERROR((VLOOKUP(D40,#REF!,2,FALSE))*'Recargas-Extintores'!$E40,"")</f>
        <v/>
      </c>
      <c r="H40" s="136" t="str">
        <f>IFERROR(('Recargas-Extintores'!$G40/1000),"")</f>
        <v/>
      </c>
      <c r="I40" s="8"/>
      <c r="J40" s="8"/>
      <c r="K40" s="8"/>
    </row>
    <row r="41" spans="1:11" x14ac:dyDescent="0.2">
      <c r="A41" s="121"/>
      <c r="B41" s="122"/>
      <c r="C41" s="133"/>
      <c r="D41" s="122"/>
      <c r="E41" s="122"/>
      <c r="F41" s="122"/>
      <c r="G41" s="134" t="str">
        <f>IFERROR((VLOOKUP(D41,#REF!,2,FALSE))*'Recargas-Extintores'!$E41,"")</f>
        <v/>
      </c>
      <c r="H41" s="134" t="str">
        <f>IFERROR(('Recargas-Extintores'!$G41/1000),"")</f>
        <v/>
      </c>
      <c r="I41" s="8"/>
      <c r="J41" s="8"/>
      <c r="K41" s="8"/>
    </row>
    <row r="42" spans="1:11" x14ac:dyDescent="0.2">
      <c r="A42" s="117"/>
      <c r="B42" s="118"/>
      <c r="C42" s="135"/>
      <c r="D42" s="118"/>
      <c r="E42" s="118"/>
      <c r="F42" s="118"/>
      <c r="G42" s="136" t="str">
        <f>IFERROR((VLOOKUP(D42,#REF!,2,FALSE))*'Recargas-Extintores'!$E42,"")</f>
        <v/>
      </c>
      <c r="H42" s="136" t="str">
        <f>IFERROR(('Recargas-Extintores'!$G42/1000),"")</f>
        <v/>
      </c>
      <c r="I42" s="8"/>
      <c r="J42" s="8"/>
      <c r="K42" s="8"/>
    </row>
    <row r="43" spans="1:11" x14ac:dyDescent="0.2">
      <c r="A43" s="121"/>
      <c r="B43" s="122"/>
      <c r="C43" s="133"/>
      <c r="D43" s="122"/>
      <c r="E43" s="122"/>
      <c r="F43" s="122"/>
      <c r="G43" s="134" t="str">
        <f>IFERROR((VLOOKUP(D43,#REF!,2,FALSE))*'Recargas-Extintores'!$E43,"")</f>
        <v/>
      </c>
      <c r="H43" s="134" t="str">
        <f>IFERROR(('Recargas-Extintores'!$G43/1000),"")</f>
        <v/>
      </c>
      <c r="I43" s="8"/>
      <c r="J43" s="8"/>
      <c r="K43" s="8"/>
    </row>
    <row r="44" spans="1:11" x14ac:dyDescent="0.2">
      <c r="A44" s="117"/>
      <c r="B44" s="118"/>
      <c r="C44" s="135"/>
      <c r="D44" s="118"/>
      <c r="E44" s="118"/>
      <c r="F44" s="118"/>
      <c r="G44" s="136" t="str">
        <f>IFERROR((VLOOKUP(D44,#REF!,2,FALSE))*'Recargas-Extintores'!$E44,"")</f>
        <v/>
      </c>
      <c r="H44" s="136" t="str">
        <f>IFERROR(('Recargas-Extintores'!$G44/1000),"")</f>
        <v/>
      </c>
      <c r="I44" s="8"/>
      <c r="J44" s="8"/>
      <c r="K44" s="8"/>
    </row>
    <row r="45" spans="1:11" x14ac:dyDescent="0.2">
      <c r="A45" s="121"/>
      <c r="B45" s="122"/>
      <c r="C45" s="133"/>
      <c r="D45" s="122"/>
      <c r="E45" s="122"/>
      <c r="F45" s="122"/>
      <c r="G45" s="134" t="str">
        <f>IFERROR((VLOOKUP(D45,#REF!,2,FALSE))*'Recargas-Extintores'!$E45,"")</f>
        <v/>
      </c>
      <c r="H45" s="134" t="str">
        <f>IFERROR(('Recargas-Extintores'!$G45/1000),"")</f>
        <v/>
      </c>
      <c r="I45" s="8"/>
      <c r="J45" s="8"/>
      <c r="K45" s="8"/>
    </row>
    <row r="46" spans="1:11" x14ac:dyDescent="0.2">
      <c r="A46" s="117"/>
      <c r="B46" s="118"/>
      <c r="C46" s="135"/>
      <c r="D46" s="118"/>
      <c r="E46" s="118"/>
      <c r="F46" s="118"/>
      <c r="G46" s="136" t="str">
        <f>IFERROR((VLOOKUP(D46,#REF!,2,FALSE))*'Recargas-Extintores'!$E46,"")</f>
        <v/>
      </c>
      <c r="H46" s="136" t="str">
        <f>IFERROR(('Recargas-Extintores'!$G46/1000),"")</f>
        <v/>
      </c>
      <c r="I46" s="8"/>
      <c r="J46" s="8"/>
      <c r="K46" s="8"/>
    </row>
    <row r="47" spans="1:11" x14ac:dyDescent="0.2">
      <c r="A47" s="121"/>
      <c r="B47" s="122"/>
      <c r="C47" s="133"/>
      <c r="D47" s="122"/>
      <c r="E47" s="122"/>
      <c r="F47" s="122"/>
      <c r="G47" s="134" t="str">
        <f>IFERROR((VLOOKUP(D47,#REF!,2,FALSE))*'Recargas-Extintores'!$E47,"")</f>
        <v/>
      </c>
      <c r="H47" s="134" t="str">
        <f>IFERROR(('Recargas-Extintores'!$G47/1000),"")</f>
        <v/>
      </c>
      <c r="I47" s="8"/>
      <c r="J47" s="8"/>
      <c r="K47" s="8"/>
    </row>
    <row r="48" spans="1:11" x14ac:dyDescent="0.2">
      <c r="A48" s="117"/>
      <c r="B48" s="118"/>
      <c r="C48" s="135"/>
      <c r="D48" s="118"/>
      <c r="E48" s="118"/>
      <c r="F48" s="118"/>
      <c r="G48" s="136" t="str">
        <f>IFERROR((VLOOKUP(D48,#REF!,2,FALSE))*'Recargas-Extintores'!$E48,"")</f>
        <v/>
      </c>
      <c r="H48" s="136" t="str">
        <f>IFERROR(('Recargas-Extintores'!$G48/1000),"")</f>
        <v/>
      </c>
      <c r="I48" s="8"/>
      <c r="J48" s="8"/>
      <c r="K48" s="8"/>
    </row>
    <row r="49" spans="1:11" x14ac:dyDescent="0.2">
      <c r="A49" s="121"/>
      <c r="B49" s="122"/>
      <c r="C49" s="133"/>
      <c r="D49" s="122"/>
      <c r="E49" s="122"/>
      <c r="F49" s="122"/>
      <c r="G49" s="134" t="str">
        <f>IFERROR((VLOOKUP(D49,#REF!,2,FALSE))*'Recargas-Extintores'!$E49,"")</f>
        <v/>
      </c>
      <c r="H49" s="134" t="str">
        <f>IFERROR(('Recargas-Extintores'!$G49/1000),"")</f>
        <v/>
      </c>
      <c r="I49" s="8"/>
      <c r="J49" s="8"/>
      <c r="K49" s="8"/>
    </row>
    <row r="50" spans="1:11" x14ac:dyDescent="0.2">
      <c r="A50" s="117"/>
      <c r="B50" s="118"/>
      <c r="C50" s="135"/>
      <c r="D50" s="118"/>
      <c r="E50" s="118"/>
      <c r="F50" s="118"/>
      <c r="G50" s="136" t="str">
        <f>IFERROR((VLOOKUP(D50,#REF!,2,FALSE))*'Recargas-Extintores'!$E50,"")</f>
        <v/>
      </c>
      <c r="H50" s="136" t="str">
        <f>IFERROR(('Recargas-Extintores'!$G50/1000),"")</f>
        <v/>
      </c>
      <c r="I50" s="8"/>
      <c r="J50" s="8"/>
      <c r="K50" s="8"/>
    </row>
    <row r="51" spans="1:11" x14ac:dyDescent="0.2">
      <c r="A51" s="121"/>
      <c r="B51" s="122"/>
      <c r="C51" s="133"/>
      <c r="D51" s="122"/>
      <c r="E51" s="122"/>
      <c r="F51" s="122"/>
      <c r="G51" s="134" t="str">
        <f>IFERROR((VLOOKUP(D51,#REF!,2,FALSE))*'Recargas-Extintores'!$E51,"")</f>
        <v/>
      </c>
      <c r="H51" s="134" t="str">
        <f>IFERROR(('Recargas-Extintores'!$G51/1000),"")</f>
        <v/>
      </c>
      <c r="I51" s="8"/>
      <c r="J51" s="8"/>
      <c r="K51" s="8"/>
    </row>
    <row r="52" spans="1:11" x14ac:dyDescent="0.2">
      <c r="A52" s="117"/>
      <c r="B52" s="118"/>
      <c r="C52" s="135"/>
      <c r="D52" s="118"/>
      <c r="E52" s="118"/>
      <c r="F52" s="118"/>
      <c r="G52" s="136" t="str">
        <f>IFERROR((VLOOKUP(D52,#REF!,2,FALSE))*'Recargas-Extintores'!$E52,"")</f>
        <v/>
      </c>
      <c r="H52" s="136" t="str">
        <f>IFERROR(('Recargas-Extintores'!$G52/1000),"")</f>
        <v/>
      </c>
      <c r="I52" s="8"/>
      <c r="J52" s="8"/>
      <c r="K52" s="8"/>
    </row>
    <row r="53" spans="1:11" x14ac:dyDescent="0.2">
      <c r="A53" s="121"/>
      <c r="B53" s="122"/>
      <c r="C53" s="133"/>
      <c r="D53" s="122"/>
      <c r="E53" s="122"/>
      <c r="F53" s="122"/>
      <c r="G53" s="134" t="str">
        <f>IFERROR((VLOOKUP(D53,#REF!,2,FALSE))*'Recargas-Extintores'!$E53,"")</f>
        <v/>
      </c>
      <c r="H53" s="134" t="str">
        <f>IFERROR(('Recargas-Extintores'!$G53/1000),"")</f>
        <v/>
      </c>
      <c r="I53" s="8"/>
      <c r="J53" s="8"/>
      <c r="K53" s="8"/>
    </row>
    <row r="54" spans="1:11" x14ac:dyDescent="0.2">
      <c r="A54" s="117"/>
      <c r="B54" s="118"/>
      <c r="C54" s="135"/>
      <c r="D54" s="118"/>
      <c r="E54" s="118"/>
      <c r="F54" s="118"/>
      <c r="G54" s="136" t="str">
        <f>IFERROR((VLOOKUP(D54,#REF!,2,FALSE))*'Recargas-Extintores'!$E54,"")</f>
        <v/>
      </c>
      <c r="H54" s="136" t="str">
        <f>IFERROR(('Recargas-Extintores'!$G54/1000),"")</f>
        <v/>
      </c>
      <c r="I54" s="8"/>
      <c r="J54" s="8"/>
      <c r="K54" s="8"/>
    </row>
    <row r="55" spans="1:11" x14ac:dyDescent="0.2">
      <c r="A55" s="121"/>
      <c r="B55" s="122"/>
      <c r="C55" s="133"/>
      <c r="D55" s="122"/>
      <c r="E55" s="122"/>
      <c r="F55" s="122"/>
      <c r="G55" s="134" t="str">
        <f>IFERROR((VLOOKUP(D55,#REF!,2,FALSE))*'Recargas-Extintores'!$E55,"")</f>
        <v/>
      </c>
      <c r="H55" s="134" t="str">
        <f>IFERROR(('Recargas-Extintores'!$G55/1000),"")</f>
        <v/>
      </c>
      <c r="I55" s="8"/>
      <c r="J55" s="8"/>
      <c r="K55" s="8"/>
    </row>
    <row r="56" spans="1:11" x14ac:dyDescent="0.2">
      <c r="A56" s="117"/>
      <c r="B56" s="118"/>
      <c r="C56" s="135"/>
      <c r="D56" s="118"/>
      <c r="E56" s="118"/>
      <c r="F56" s="118"/>
      <c r="G56" s="136" t="str">
        <f>IFERROR((VLOOKUP(D56,#REF!,2,FALSE))*'Recargas-Extintores'!$E56,"")</f>
        <v/>
      </c>
      <c r="H56" s="136" t="str">
        <f>IFERROR(('Recargas-Extintores'!$G56/1000),"")</f>
        <v/>
      </c>
      <c r="I56" s="8"/>
      <c r="J56" s="8"/>
      <c r="K56" s="8"/>
    </row>
    <row r="57" spans="1:11" x14ac:dyDescent="0.2">
      <c r="A57" s="121"/>
      <c r="B57" s="122"/>
      <c r="C57" s="133"/>
      <c r="D57" s="122"/>
      <c r="E57" s="122"/>
      <c r="F57" s="122"/>
      <c r="G57" s="134" t="str">
        <f>IFERROR((VLOOKUP(D57,#REF!,2,FALSE))*'Recargas-Extintores'!$E57,"")</f>
        <v/>
      </c>
      <c r="H57" s="134" t="str">
        <f>IFERROR(('Recargas-Extintores'!$G57/1000),"")</f>
        <v/>
      </c>
      <c r="I57" s="8"/>
      <c r="J57" s="8"/>
      <c r="K57" s="8"/>
    </row>
    <row r="58" spans="1:11" x14ac:dyDescent="0.2">
      <c r="A58" s="117"/>
      <c r="B58" s="118"/>
      <c r="C58" s="135"/>
      <c r="D58" s="118"/>
      <c r="E58" s="118"/>
      <c r="F58" s="118"/>
      <c r="G58" s="136" t="str">
        <f>IFERROR((VLOOKUP(D58,#REF!,2,FALSE))*'Recargas-Extintores'!$E58,"")</f>
        <v/>
      </c>
      <c r="H58" s="136" t="str">
        <f>IFERROR(('Recargas-Extintores'!$G58/1000),"")</f>
        <v/>
      </c>
      <c r="I58" s="8"/>
      <c r="J58" s="8"/>
      <c r="K58" s="8"/>
    </row>
    <row r="59" spans="1:11" x14ac:dyDescent="0.2">
      <c r="A59" s="121"/>
      <c r="B59" s="122"/>
      <c r="C59" s="133"/>
      <c r="D59" s="122"/>
      <c r="E59" s="122"/>
      <c r="F59" s="122"/>
      <c r="G59" s="134" t="str">
        <f>IFERROR((VLOOKUP(D59,#REF!,2,FALSE))*'Recargas-Extintores'!$E59,"")</f>
        <v/>
      </c>
      <c r="H59" s="134" t="str">
        <f>IFERROR(('Recargas-Extintores'!$G59/1000),"")</f>
        <v/>
      </c>
      <c r="I59" s="8"/>
      <c r="J59" s="8"/>
      <c r="K59" s="8"/>
    </row>
    <row r="60" spans="1:11" x14ac:dyDescent="0.2">
      <c r="A60" s="117"/>
      <c r="B60" s="118"/>
      <c r="C60" s="135"/>
      <c r="D60" s="118"/>
      <c r="E60" s="118"/>
      <c r="F60" s="118"/>
      <c r="G60" s="136" t="str">
        <f>IFERROR((VLOOKUP(D60,#REF!,2,FALSE))*'Recargas-Extintores'!$E60,"")</f>
        <v/>
      </c>
      <c r="H60" s="136" t="str">
        <f>IFERROR(('Recargas-Extintores'!$G60/1000),"")</f>
        <v/>
      </c>
      <c r="I60" s="8"/>
      <c r="J60" s="8"/>
      <c r="K60" s="8"/>
    </row>
    <row r="61" spans="1:11" x14ac:dyDescent="0.2">
      <c r="A61" s="121"/>
      <c r="B61" s="122"/>
      <c r="C61" s="133"/>
      <c r="D61" s="122"/>
      <c r="E61" s="122"/>
      <c r="F61" s="122"/>
      <c r="G61" s="134" t="str">
        <f>IFERROR((VLOOKUP(D61,#REF!,2,FALSE))*'Recargas-Extintores'!$E61,"")</f>
        <v/>
      </c>
      <c r="H61" s="134" t="str">
        <f>IFERROR(('Recargas-Extintores'!$G61/1000),"")</f>
        <v/>
      </c>
      <c r="I61" s="8"/>
      <c r="J61" s="8"/>
      <c r="K61" s="8"/>
    </row>
    <row r="62" spans="1:11" x14ac:dyDescent="0.2">
      <c r="A62" s="117"/>
      <c r="B62" s="118"/>
      <c r="C62" s="135"/>
      <c r="D62" s="118"/>
      <c r="E62" s="118"/>
      <c r="F62" s="118"/>
      <c r="G62" s="136" t="str">
        <f>IFERROR((VLOOKUP(D62,#REF!,2,FALSE))*'Recargas-Extintores'!$E62,"")</f>
        <v/>
      </c>
      <c r="H62" s="136" t="str">
        <f>IFERROR(('Recargas-Extintores'!$G62/1000),"")</f>
        <v/>
      </c>
      <c r="I62" s="8"/>
      <c r="J62" s="8"/>
      <c r="K62" s="8"/>
    </row>
    <row r="63" spans="1:11" x14ac:dyDescent="0.2">
      <c r="A63" s="121"/>
      <c r="B63" s="122"/>
      <c r="C63" s="133"/>
      <c r="D63" s="122"/>
      <c r="E63" s="122"/>
      <c r="F63" s="122"/>
      <c r="G63" s="134" t="str">
        <f>IFERROR((VLOOKUP(D63,#REF!,2,FALSE))*'Recargas-Extintores'!$E63,"")</f>
        <v/>
      </c>
      <c r="H63" s="134" t="str">
        <f>IFERROR(('Recargas-Extintores'!$G63/1000),"")</f>
        <v/>
      </c>
      <c r="I63" s="8"/>
      <c r="J63" s="8"/>
      <c r="K63" s="8"/>
    </row>
    <row r="64" spans="1:11" x14ac:dyDescent="0.2">
      <c r="A64" s="117"/>
      <c r="B64" s="118"/>
      <c r="C64" s="135"/>
      <c r="D64" s="118"/>
      <c r="E64" s="118"/>
      <c r="F64" s="118"/>
      <c r="G64" s="136" t="str">
        <f>IFERROR((VLOOKUP(D64,#REF!,2,FALSE))*'Recargas-Extintores'!$E64,"")</f>
        <v/>
      </c>
      <c r="H64" s="136" t="str">
        <f>IFERROR(('Recargas-Extintores'!$G64/1000),"")</f>
        <v/>
      </c>
      <c r="I64" s="8"/>
      <c r="J64" s="8"/>
      <c r="K64" s="8"/>
    </row>
    <row r="65" spans="1:11" x14ac:dyDescent="0.2">
      <c r="A65" s="121"/>
      <c r="B65" s="122"/>
      <c r="C65" s="133"/>
      <c r="D65" s="122"/>
      <c r="E65" s="122"/>
      <c r="F65" s="122"/>
      <c r="G65" s="134" t="str">
        <f>IFERROR((VLOOKUP(D65,#REF!,2,FALSE))*'Recargas-Extintores'!$E65,"")</f>
        <v/>
      </c>
      <c r="H65" s="134" t="str">
        <f>IFERROR(('Recargas-Extintores'!$G65/1000),"")</f>
        <v/>
      </c>
      <c r="I65" s="8"/>
      <c r="J65" s="8"/>
      <c r="K65" s="8"/>
    </row>
    <row r="66" spans="1:11" x14ac:dyDescent="0.2">
      <c r="A66" s="117"/>
      <c r="B66" s="118"/>
      <c r="C66" s="135"/>
      <c r="D66" s="118"/>
      <c r="E66" s="118"/>
      <c r="F66" s="118"/>
      <c r="G66" s="136" t="str">
        <f>IFERROR((VLOOKUP(D66,#REF!,2,FALSE))*'Recargas-Extintores'!$E66,"")</f>
        <v/>
      </c>
      <c r="H66" s="136" t="str">
        <f>IFERROR(('Recargas-Extintores'!$G66/1000),"")</f>
        <v/>
      </c>
      <c r="I66" s="8"/>
      <c r="J66" s="8"/>
      <c r="K66" s="8"/>
    </row>
    <row r="67" spans="1:11" x14ac:dyDescent="0.2">
      <c r="A67" s="121"/>
      <c r="B67" s="122"/>
      <c r="C67" s="133"/>
      <c r="D67" s="122"/>
      <c r="E67" s="122"/>
      <c r="F67" s="122"/>
      <c r="G67" s="134" t="str">
        <f>IFERROR((VLOOKUP(D67,#REF!,2,FALSE))*'Recargas-Extintores'!$E67,"")</f>
        <v/>
      </c>
      <c r="H67" s="134" t="str">
        <f>IFERROR(('Recargas-Extintores'!$G67/1000),"")</f>
        <v/>
      </c>
      <c r="I67" s="8"/>
      <c r="J67" s="8"/>
      <c r="K67" s="8"/>
    </row>
    <row r="68" spans="1:11" x14ac:dyDescent="0.2">
      <c r="A68" s="117"/>
      <c r="B68" s="118"/>
      <c r="C68" s="135"/>
      <c r="D68" s="118"/>
      <c r="E68" s="118"/>
      <c r="F68" s="118"/>
      <c r="G68" s="136" t="str">
        <f>IFERROR((VLOOKUP(D68,#REF!,2,FALSE))*'Recargas-Extintores'!$E68,"")</f>
        <v/>
      </c>
      <c r="H68" s="136" t="str">
        <f>IFERROR(('Recargas-Extintores'!$G68/1000),"")</f>
        <v/>
      </c>
      <c r="I68" s="8"/>
      <c r="J68" s="8"/>
      <c r="K68" s="8"/>
    </row>
    <row r="69" spans="1:11" x14ac:dyDescent="0.2">
      <c r="A69" s="121"/>
      <c r="B69" s="122"/>
      <c r="C69" s="133"/>
      <c r="D69" s="122"/>
      <c r="E69" s="122"/>
      <c r="F69" s="122"/>
      <c r="G69" s="134" t="str">
        <f>IFERROR((VLOOKUP(D69,#REF!,2,FALSE))*'Recargas-Extintores'!$E69,"")</f>
        <v/>
      </c>
      <c r="H69" s="134" t="str">
        <f>IFERROR(('Recargas-Extintores'!$G69/1000),"")</f>
        <v/>
      </c>
      <c r="I69" s="8"/>
      <c r="J69" s="8"/>
      <c r="K69" s="8"/>
    </row>
    <row r="70" spans="1:11" x14ac:dyDescent="0.2">
      <c r="A70" s="117"/>
      <c r="B70" s="118"/>
      <c r="C70" s="135"/>
      <c r="D70" s="118"/>
      <c r="E70" s="118"/>
      <c r="F70" s="118"/>
      <c r="G70" s="136" t="str">
        <f>IFERROR((VLOOKUP(D70,#REF!,2,FALSE))*'Recargas-Extintores'!$E70,"")</f>
        <v/>
      </c>
      <c r="H70" s="136" t="str">
        <f>IFERROR(('Recargas-Extintores'!$G70/1000),"")</f>
        <v/>
      </c>
      <c r="I70" s="8"/>
      <c r="J70" s="8"/>
      <c r="K70" s="8"/>
    </row>
    <row r="71" spans="1:11" x14ac:dyDescent="0.2">
      <c r="A71" s="121"/>
      <c r="B71" s="122"/>
      <c r="C71" s="133"/>
      <c r="D71" s="122"/>
      <c r="E71" s="122"/>
      <c r="F71" s="122"/>
      <c r="G71" s="134" t="str">
        <f>IFERROR((VLOOKUP(D71,#REF!,2,FALSE))*'Recargas-Extintores'!$E71,"")</f>
        <v/>
      </c>
      <c r="H71" s="134" t="str">
        <f>IFERROR(('Recargas-Extintores'!$G71/1000),"")</f>
        <v/>
      </c>
      <c r="I71" s="8"/>
      <c r="J71" s="8"/>
      <c r="K71" s="8"/>
    </row>
    <row r="72" spans="1:11" x14ac:dyDescent="0.2">
      <c r="A72" s="117"/>
      <c r="B72" s="118"/>
      <c r="C72" s="135"/>
      <c r="D72" s="118"/>
      <c r="E72" s="118"/>
      <c r="F72" s="118"/>
      <c r="G72" s="136" t="str">
        <f>IFERROR((VLOOKUP(D72,#REF!,2,FALSE))*'Recargas-Extintores'!$E72,"")</f>
        <v/>
      </c>
      <c r="H72" s="136" t="str">
        <f>IFERROR(('Recargas-Extintores'!$G72/1000),"")</f>
        <v/>
      </c>
      <c r="I72" s="8"/>
      <c r="J72" s="8"/>
      <c r="K72" s="8"/>
    </row>
    <row r="73" spans="1:11" x14ac:dyDescent="0.2">
      <c r="A73" s="121"/>
      <c r="B73" s="122"/>
      <c r="C73" s="133"/>
      <c r="D73" s="122"/>
      <c r="E73" s="122"/>
      <c r="F73" s="122"/>
      <c r="G73" s="134" t="str">
        <f>IFERROR((VLOOKUP(D73,#REF!,2,FALSE))*'Recargas-Extintores'!$E73,"")</f>
        <v/>
      </c>
      <c r="H73" s="134" t="str">
        <f>IFERROR(('Recargas-Extintores'!$G73/1000),"")</f>
        <v/>
      </c>
      <c r="I73" s="8"/>
      <c r="J73" s="8"/>
      <c r="K73" s="8"/>
    </row>
    <row r="74" spans="1:11" x14ac:dyDescent="0.2">
      <c r="A74" s="117"/>
      <c r="B74" s="118"/>
      <c r="C74" s="135"/>
      <c r="D74" s="118"/>
      <c r="E74" s="118"/>
      <c r="F74" s="118"/>
      <c r="G74" s="136" t="str">
        <f>IFERROR((VLOOKUP(D74,#REF!,2,FALSE))*'Recargas-Extintores'!$E74,"")</f>
        <v/>
      </c>
      <c r="H74" s="136" t="str">
        <f>IFERROR(('Recargas-Extintores'!$G74/1000),"")</f>
        <v/>
      </c>
      <c r="I74" s="8"/>
      <c r="J74" s="8"/>
      <c r="K74" s="8"/>
    </row>
    <row r="75" spans="1:11" x14ac:dyDescent="0.2">
      <c r="A75" s="121"/>
      <c r="B75" s="122"/>
      <c r="C75" s="133"/>
      <c r="D75" s="122"/>
      <c r="E75" s="122"/>
      <c r="F75" s="122"/>
      <c r="G75" s="134" t="str">
        <f>IFERROR((VLOOKUP(D75,#REF!,2,FALSE))*'Recargas-Extintores'!$E75,"")</f>
        <v/>
      </c>
      <c r="H75" s="134" t="str">
        <f>IFERROR(('Recargas-Extintores'!$G75/1000),"")</f>
        <v/>
      </c>
      <c r="I75" s="8"/>
      <c r="J75" s="8"/>
      <c r="K75" s="8"/>
    </row>
    <row r="76" spans="1:11" x14ac:dyDescent="0.2">
      <c r="A76" s="117"/>
      <c r="B76" s="118"/>
      <c r="C76" s="135"/>
      <c r="D76" s="118"/>
      <c r="E76" s="118"/>
      <c r="F76" s="118"/>
      <c r="G76" s="136" t="str">
        <f>IFERROR((VLOOKUP(D76,#REF!,2,FALSE))*'Recargas-Extintores'!$E76,"")</f>
        <v/>
      </c>
      <c r="H76" s="136" t="str">
        <f>IFERROR(('Recargas-Extintores'!$G76/1000),"")</f>
        <v/>
      </c>
      <c r="I76" s="8"/>
      <c r="J76" s="8"/>
      <c r="K76" s="8"/>
    </row>
    <row r="77" spans="1:11" x14ac:dyDescent="0.2">
      <c r="A77" s="121"/>
      <c r="B77" s="122"/>
      <c r="C77" s="133"/>
      <c r="D77" s="122"/>
      <c r="E77" s="122"/>
      <c r="F77" s="122"/>
      <c r="G77" s="134" t="str">
        <f>IFERROR((VLOOKUP(D77,#REF!,2,FALSE))*'Recargas-Extintores'!$E77,"")</f>
        <v/>
      </c>
      <c r="H77" s="134" t="str">
        <f>IFERROR(('Recargas-Extintores'!$G77/1000),"")</f>
        <v/>
      </c>
      <c r="I77" s="8"/>
      <c r="J77" s="8"/>
      <c r="K77" s="8"/>
    </row>
    <row r="78" spans="1:11" x14ac:dyDescent="0.2">
      <c r="A78" s="117"/>
      <c r="B78" s="118"/>
      <c r="C78" s="135"/>
      <c r="D78" s="118"/>
      <c r="E78" s="118"/>
      <c r="F78" s="118"/>
      <c r="G78" s="136" t="str">
        <f>IFERROR((VLOOKUP(D78,#REF!,2,FALSE))*'Recargas-Extintores'!$E78,"")</f>
        <v/>
      </c>
      <c r="H78" s="136" t="str">
        <f>IFERROR(('Recargas-Extintores'!$G78/1000),"")</f>
        <v/>
      </c>
      <c r="I78" s="8"/>
      <c r="J78" s="8"/>
      <c r="K78" s="8"/>
    </row>
    <row r="79" spans="1:11" x14ac:dyDescent="0.2">
      <c r="A79" s="121"/>
      <c r="B79" s="122"/>
      <c r="C79" s="133"/>
      <c r="D79" s="122"/>
      <c r="E79" s="122"/>
      <c r="F79" s="122"/>
      <c r="G79" s="134" t="str">
        <f>IFERROR((VLOOKUP(D79,#REF!,2,FALSE))*'Recargas-Extintores'!$E79,"")</f>
        <v/>
      </c>
      <c r="H79" s="134" t="str">
        <f>IFERROR(('Recargas-Extintores'!$G79/1000),"")</f>
        <v/>
      </c>
      <c r="I79" s="8"/>
      <c r="J79" s="8"/>
      <c r="K79" s="8"/>
    </row>
    <row r="80" spans="1:11" x14ac:dyDescent="0.2">
      <c r="A80" s="117"/>
      <c r="B80" s="118"/>
      <c r="C80" s="135"/>
      <c r="D80" s="118"/>
      <c r="E80" s="118"/>
      <c r="F80" s="118"/>
      <c r="G80" s="136" t="str">
        <f>IFERROR((VLOOKUP(D80,#REF!,2,FALSE))*'Recargas-Extintores'!$E80,"")</f>
        <v/>
      </c>
      <c r="H80" s="136" t="str">
        <f>IFERROR(('Recargas-Extintores'!$G80/1000),"")</f>
        <v/>
      </c>
      <c r="I80" s="8"/>
      <c r="J80" s="8"/>
      <c r="K80" s="8"/>
    </row>
    <row r="81" spans="1:11" x14ac:dyDescent="0.2">
      <c r="A81" s="121"/>
      <c r="B81" s="122"/>
      <c r="C81" s="133"/>
      <c r="D81" s="122"/>
      <c r="E81" s="122"/>
      <c r="F81" s="122"/>
      <c r="G81" s="134" t="str">
        <f>IFERROR((VLOOKUP(D81,#REF!,2,FALSE))*'Recargas-Extintores'!$E81,"")</f>
        <v/>
      </c>
      <c r="H81" s="134" t="str">
        <f>IFERROR(('Recargas-Extintores'!$G81/1000),"")</f>
        <v/>
      </c>
      <c r="I81" s="8"/>
      <c r="J81" s="8"/>
      <c r="K81" s="8"/>
    </row>
    <row r="82" spans="1:11" x14ac:dyDescent="0.2">
      <c r="A82" s="117"/>
      <c r="B82" s="118"/>
      <c r="C82" s="135"/>
      <c r="D82" s="118"/>
      <c r="E82" s="118"/>
      <c r="F82" s="118"/>
      <c r="G82" s="136" t="str">
        <f>IFERROR((VLOOKUP(D82,#REF!,2,FALSE))*'Recargas-Extintores'!$E82,"")</f>
        <v/>
      </c>
      <c r="H82" s="136" t="str">
        <f>IFERROR(('Recargas-Extintores'!$G82/1000),"")</f>
        <v/>
      </c>
      <c r="I82" s="8"/>
      <c r="J82" s="8"/>
      <c r="K82" s="8"/>
    </row>
    <row r="83" spans="1:11" x14ac:dyDescent="0.2">
      <c r="A83" s="121"/>
      <c r="B83" s="122"/>
      <c r="C83" s="133"/>
      <c r="D83" s="122"/>
      <c r="E83" s="122"/>
      <c r="F83" s="122"/>
      <c r="G83" s="134" t="str">
        <f>IFERROR((VLOOKUP(D83,#REF!,2,FALSE))*'Recargas-Extintores'!$E83,"")</f>
        <v/>
      </c>
      <c r="H83" s="134" t="str">
        <f>IFERROR(('Recargas-Extintores'!$G83/1000),"")</f>
        <v/>
      </c>
      <c r="I83" s="8"/>
      <c r="J83" s="8"/>
      <c r="K83" s="8"/>
    </row>
    <row r="84" spans="1:11" x14ac:dyDescent="0.2">
      <c r="A84" s="117"/>
      <c r="B84" s="118"/>
      <c r="C84" s="135"/>
      <c r="D84" s="118"/>
      <c r="E84" s="118"/>
      <c r="F84" s="118"/>
      <c r="G84" s="136" t="str">
        <f>IFERROR((VLOOKUP(D84,#REF!,2,FALSE))*'Recargas-Extintores'!$E84,"")</f>
        <v/>
      </c>
      <c r="H84" s="136" t="str">
        <f>IFERROR(('Recargas-Extintores'!$G84/1000),"")</f>
        <v/>
      </c>
      <c r="I84" s="8"/>
      <c r="J84" s="8"/>
      <c r="K84" s="8"/>
    </row>
    <row r="85" spans="1:11" x14ac:dyDescent="0.2">
      <c r="A85" s="121"/>
      <c r="B85" s="122"/>
      <c r="C85" s="133"/>
      <c r="D85" s="122"/>
      <c r="E85" s="122"/>
      <c r="F85" s="122"/>
      <c r="G85" s="134" t="str">
        <f>IFERROR((VLOOKUP(D85,#REF!,2,FALSE))*'Recargas-Extintores'!$E85,"")</f>
        <v/>
      </c>
      <c r="H85" s="134" t="str">
        <f>IFERROR(('Recargas-Extintores'!$G85/1000),"")</f>
        <v/>
      </c>
      <c r="I85" s="8"/>
      <c r="J85" s="8"/>
      <c r="K85" s="8"/>
    </row>
    <row r="86" spans="1:11" x14ac:dyDescent="0.2">
      <c r="A86" s="117"/>
      <c r="B86" s="118"/>
      <c r="C86" s="135"/>
      <c r="D86" s="118"/>
      <c r="E86" s="118"/>
      <c r="F86" s="118"/>
      <c r="G86" s="136" t="str">
        <f>IFERROR((VLOOKUP(D86,#REF!,2,FALSE))*'Recargas-Extintores'!$E86,"")</f>
        <v/>
      </c>
      <c r="H86" s="136" t="str">
        <f>IFERROR(('Recargas-Extintores'!$G86/1000),"")</f>
        <v/>
      </c>
      <c r="I86" s="8"/>
      <c r="J86" s="8"/>
      <c r="K86" s="8"/>
    </row>
    <row r="87" spans="1:11" x14ac:dyDescent="0.2">
      <c r="A87" s="121"/>
      <c r="B87" s="122"/>
      <c r="C87" s="133"/>
      <c r="D87" s="122"/>
      <c r="E87" s="122"/>
      <c r="F87" s="122"/>
      <c r="G87" s="134" t="str">
        <f>IFERROR((VLOOKUP(D87,#REF!,2,FALSE))*'Recargas-Extintores'!$E87,"")</f>
        <v/>
      </c>
      <c r="H87" s="134" t="str">
        <f>IFERROR(('Recargas-Extintores'!$G87/1000),"")</f>
        <v/>
      </c>
      <c r="I87" s="8"/>
      <c r="J87" s="8"/>
      <c r="K87" s="8"/>
    </row>
    <row r="88" spans="1:11" x14ac:dyDescent="0.2">
      <c r="A88" s="117"/>
      <c r="B88" s="118"/>
      <c r="C88" s="135"/>
      <c r="D88" s="118"/>
      <c r="E88" s="118"/>
      <c r="F88" s="118"/>
      <c r="G88" s="136" t="str">
        <f>IFERROR((VLOOKUP(D88,#REF!,2,FALSE))*'Recargas-Extintores'!$E88,"")</f>
        <v/>
      </c>
      <c r="H88" s="136" t="str">
        <f>IFERROR(('Recargas-Extintores'!$G88/1000),"")</f>
        <v/>
      </c>
      <c r="I88" s="8"/>
      <c r="J88" s="8"/>
      <c r="K88" s="8"/>
    </row>
    <row r="89" spans="1:11" x14ac:dyDescent="0.2">
      <c r="A89" s="121"/>
      <c r="B89" s="122"/>
      <c r="C89" s="133"/>
      <c r="D89" s="122"/>
      <c r="E89" s="122"/>
      <c r="F89" s="122"/>
      <c r="G89" s="134" t="str">
        <f>IFERROR((VLOOKUP(D89,#REF!,2,FALSE))*'Recargas-Extintores'!$E89,"")</f>
        <v/>
      </c>
      <c r="H89" s="134" t="str">
        <f>IFERROR(('Recargas-Extintores'!$G89/1000),"")</f>
        <v/>
      </c>
      <c r="I89" s="8"/>
      <c r="J89" s="8"/>
      <c r="K89" s="8"/>
    </row>
    <row r="90" spans="1:11" x14ac:dyDescent="0.2">
      <c r="A90" s="117"/>
      <c r="B90" s="118"/>
      <c r="C90" s="135"/>
      <c r="D90" s="118"/>
      <c r="E90" s="118"/>
      <c r="F90" s="118"/>
      <c r="G90" s="136" t="str">
        <f>IFERROR((VLOOKUP(D90,#REF!,2,FALSE))*'Recargas-Extintores'!$E90,"")</f>
        <v/>
      </c>
      <c r="H90" s="136" t="str">
        <f>IFERROR(('Recargas-Extintores'!$G90/1000),"")</f>
        <v/>
      </c>
      <c r="I90" s="8"/>
      <c r="J90" s="8"/>
      <c r="K90" s="8"/>
    </row>
    <row r="91" spans="1:11" x14ac:dyDescent="0.2">
      <c r="A91" s="121"/>
      <c r="B91" s="122"/>
      <c r="C91" s="133"/>
      <c r="D91" s="122"/>
      <c r="E91" s="122"/>
      <c r="F91" s="122"/>
      <c r="G91" s="134" t="str">
        <f>IFERROR((VLOOKUP(D91,#REF!,2,FALSE))*'Recargas-Extintores'!$E91,"")</f>
        <v/>
      </c>
      <c r="H91" s="134" t="str">
        <f>IFERROR(('Recargas-Extintores'!$G91/1000),"")</f>
        <v/>
      </c>
      <c r="I91" s="8"/>
      <c r="J91" s="8"/>
      <c r="K91" s="8"/>
    </row>
    <row r="92" spans="1:11" x14ac:dyDescent="0.2">
      <c r="A92" s="117"/>
      <c r="B92" s="118"/>
      <c r="C92" s="135"/>
      <c r="D92" s="118"/>
      <c r="E92" s="118"/>
      <c r="F92" s="118"/>
      <c r="G92" s="136" t="str">
        <f>IFERROR((VLOOKUP(D92,#REF!,2,FALSE))*'Recargas-Extintores'!$E92,"")</f>
        <v/>
      </c>
      <c r="H92" s="136" t="str">
        <f>IFERROR(('Recargas-Extintores'!$G92/1000),"")</f>
        <v/>
      </c>
      <c r="I92" s="8"/>
      <c r="J92" s="8"/>
      <c r="K92" s="8"/>
    </row>
    <row r="93" spans="1:11" x14ac:dyDescent="0.2">
      <c r="A93" s="121"/>
      <c r="B93" s="122"/>
      <c r="C93" s="133"/>
      <c r="D93" s="122"/>
      <c r="E93" s="122"/>
      <c r="F93" s="122"/>
      <c r="G93" s="134" t="str">
        <f>IFERROR((VLOOKUP(D93,#REF!,2,FALSE))*'Recargas-Extintores'!$E93,"")</f>
        <v/>
      </c>
      <c r="H93" s="134" t="str">
        <f>IFERROR(('Recargas-Extintores'!$G93/1000),"")</f>
        <v/>
      </c>
      <c r="I93" s="8"/>
      <c r="J93" s="8"/>
      <c r="K93" s="8"/>
    </row>
    <row r="94" spans="1:11" x14ac:dyDescent="0.2">
      <c r="A94" s="117"/>
      <c r="B94" s="118"/>
      <c r="C94" s="135"/>
      <c r="D94" s="118"/>
      <c r="E94" s="118"/>
      <c r="F94" s="118"/>
      <c r="G94" s="136" t="str">
        <f>IFERROR((VLOOKUP(D94,#REF!,2,FALSE))*'Recargas-Extintores'!$E94,"")</f>
        <v/>
      </c>
      <c r="H94" s="136" t="str">
        <f>IFERROR(('Recargas-Extintores'!$G94/1000),"")</f>
        <v/>
      </c>
      <c r="I94" s="8"/>
      <c r="J94" s="8"/>
      <c r="K94" s="8"/>
    </row>
    <row r="95" spans="1:11" x14ac:dyDescent="0.2">
      <c r="A95" s="121"/>
      <c r="B95" s="122"/>
      <c r="C95" s="133"/>
      <c r="D95" s="122"/>
      <c r="E95" s="122"/>
      <c r="F95" s="122"/>
      <c r="G95" s="134" t="str">
        <f>IFERROR((VLOOKUP(D95,#REF!,2,FALSE))*'Recargas-Extintores'!$E95,"")</f>
        <v/>
      </c>
      <c r="H95" s="134" t="str">
        <f>IFERROR(('Recargas-Extintores'!$G95/1000),"")</f>
        <v/>
      </c>
      <c r="I95" s="8"/>
      <c r="J95" s="8"/>
      <c r="K95" s="8"/>
    </row>
    <row r="96" spans="1:11" x14ac:dyDescent="0.2">
      <c r="A96" s="117"/>
      <c r="B96" s="118"/>
      <c r="C96" s="135"/>
      <c r="D96" s="118"/>
      <c r="E96" s="118"/>
      <c r="F96" s="118"/>
      <c r="G96" s="136" t="str">
        <f>IFERROR((VLOOKUP(D96,#REF!,2,FALSE))*'Recargas-Extintores'!$E96,"")</f>
        <v/>
      </c>
      <c r="H96" s="136" t="str">
        <f>IFERROR(('Recargas-Extintores'!$G96/1000),"")</f>
        <v/>
      </c>
      <c r="I96" s="8"/>
      <c r="J96" s="8"/>
      <c r="K96" s="8"/>
    </row>
    <row r="97" spans="1:11" x14ac:dyDescent="0.2">
      <c r="A97" s="121"/>
      <c r="B97" s="122"/>
      <c r="C97" s="133"/>
      <c r="D97" s="122"/>
      <c r="E97" s="122"/>
      <c r="F97" s="122"/>
      <c r="G97" s="134" t="str">
        <f>IFERROR((VLOOKUP(D97,#REF!,2,FALSE))*'Recargas-Extintores'!$E97,"")</f>
        <v/>
      </c>
      <c r="H97" s="134" t="str">
        <f>IFERROR(('Recargas-Extintores'!$G97/1000),"")</f>
        <v/>
      </c>
      <c r="I97" s="8"/>
      <c r="J97" s="8"/>
      <c r="K97" s="8"/>
    </row>
    <row r="98" spans="1:11" x14ac:dyDescent="0.2">
      <c r="A98" s="117"/>
      <c r="B98" s="118"/>
      <c r="C98" s="135"/>
      <c r="D98" s="118"/>
      <c r="E98" s="118"/>
      <c r="F98" s="118"/>
      <c r="G98" s="136" t="str">
        <f>IFERROR((VLOOKUP(D98,#REF!,2,FALSE))*'Recargas-Extintores'!$E98,"")</f>
        <v/>
      </c>
      <c r="H98" s="136" t="str">
        <f>IFERROR(('Recargas-Extintores'!$G98/1000),"")</f>
        <v/>
      </c>
      <c r="I98" s="8"/>
      <c r="J98" s="8"/>
      <c r="K98" s="8"/>
    </row>
    <row r="99" spans="1:11" x14ac:dyDescent="0.2">
      <c r="A99" s="121"/>
      <c r="B99" s="122"/>
      <c r="C99" s="133"/>
      <c r="D99" s="122"/>
      <c r="E99" s="122"/>
      <c r="F99" s="122"/>
      <c r="G99" s="134" t="str">
        <f>IFERROR((VLOOKUP(D99,#REF!,2,FALSE))*'Recargas-Extintores'!$E99,"")</f>
        <v/>
      </c>
      <c r="H99" s="134" t="str">
        <f>IFERROR(('Recargas-Extintores'!$G99/1000),"")</f>
        <v/>
      </c>
      <c r="I99" s="8"/>
      <c r="J99" s="8"/>
      <c r="K99" s="8"/>
    </row>
    <row r="100" spans="1:11" x14ac:dyDescent="0.2">
      <c r="A100" s="117"/>
      <c r="B100" s="118"/>
      <c r="C100" s="135"/>
      <c r="D100" s="118"/>
      <c r="E100" s="118"/>
      <c r="F100" s="118"/>
      <c r="G100" s="136" t="str">
        <f>IFERROR((VLOOKUP(D100,#REF!,2,FALSE))*'Recargas-Extintores'!$E100,"")</f>
        <v/>
      </c>
      <c r="H100" s="136" t="str">
        <f>IFERROR(('Recargas-Extintores'!$G100/1000),"")</f>
        <v/>
      </c>
      <c r="I100" s="8"/>
      <c r="J100" s="8"/>
      <c r="K100" s="8"/>
    </row>
    <row r="101" spans="1:11" x14ac:dyDescent="0.2">
      <c r="A101" s="121"/>
      <c r="B101" s="122"/>
      <c r="C101" s="133"/>
      <c r="D101" s="122"/>
      <c r="E101" s="122"/>
      <c r="F101" s="122"/>
      <c r="G101" s="134" t="str">
        <f>IFERROR((VLOOKUP(D101,#REF!,2,FALSE))*'Recargas-Extintores'!$E101,"")</f>
        <v/>
      </c>
      <c r="H101" s="134" t="str">
        <f>IFERROR(('Recargas-Extintores'!$G101/1000),"")</f>
        <v/>
      </c>
      <c r="I101" s="8"/>
      <c r="J101" s="8"/>
      <c r="K101" s="8"/>
    </row>
    <row r="102" spans="1:11" x14ac:dyDescent="0.2">
      <c r="A102" s="117"/>
      <c r="B102" s="118"/>
      <c r="C102" s="135"/>
      <c r="D102" s="118"/>
      <c r="E102" s="118"/>
      <c r="F102" s="118"/>
      <c r="G102" s="136" t="str">
        <f>IFERROR((VLOOKUP(D102,#REF!,2,FALSE))*'Recargas-Extintores'!$E102,"")</f>
        <v/>
      </c>
      <c r="H102" s="136" t="str">
        <f>IFERROR(('Recargas-Extintores'!$G102/1000),"")</f>
        <v/>
      </c>
      <c r="I102" s="8"/>
      <c r="J102" s="8"/>
      <c r="K102" s="8"/>
    </row>
    <row r="103" spans="1:11" x14ac:dyDescent="0.2">
      <c r="A103" s="121"/>
      <c r="B103" s="122"/>
      <c r="C103" s="133"/>
      <c r="D103" s="122"/>
      <c r="E103" s="122"/>
      <c r="F103" s="122"/>
      <c r="G103" s="134" t="str">
        <f>IFERROR((VLOOKUP(D103,#REF!,2,FALSE))*'Recargas-Extintores'!$E103,"")</f>
        <v/>
      </c>
      <c r="H103" s="134" t="str">
        <f>IFERROR(('Recargas-Extintores'!$G103/1000),"")</f>
        <v/>
      </c>
      <c r="I103" s="8"/>
      <c r="J103" s="8"/>
      <c r="K103" s="8"/>
    </row>
    <row r="104" spans="1:11" x14ac:dyDescent="0.2">
      <c r="A104" s="117"/>
      <c r="B104" s="118"/>
      <c r="C104" s="135"/>
      <c r="D104" s="118"/>
      <c r="E104" s="118"/>
      <c r="F104" s="118"/>
      <c r="G104" s="136" t="str">
        <f>IFERROR((VLOOKUP(D104,#REF!,2,FALSE))*'Recargas-Extintores'!$E104,"")</f>
        <v/>
      </c>
      <c r="H104" s="136" t="str">
        <f>IFERROR(('Recargas-Extintores'!$G104/1000),"")</f>
        <v/>
      </c>
      <c r="I104" s="8"/>
      <c r="J104" s="8"/>
      <c r="K104" s="8"/>
    </row>
    <row r="105" spans="1:11" x14ac:dyDescent="0.2">
      <c r="A105" s="121"/>
      <c r="B105" s="122"/>
      <c r="C105" s="133"/>
      <c r="D105" s="122"/>
      <c r="E105" s="122"/>
      <c r="F105" s="122"/>
      <c r="G105" s="134" t="str">
        <f>IFERROR((VLOOKUP(D105,#REF!,2,FALSE))*'Recargas-Extintores'!$E105,"")</f>
        <v/>
      </c>
      <c r="H105" s="134" t="str">
        <f>IFERROR(('Recargas-Extintores'!$G105/1000),"")</f>
        <v/>
      </c>
      <c r="I105" s="8"/>
      <c r="J105" s="8"/>
      <c r="K105" s="8"/>
    </row>
    <row r="106" spans="1:11" x14ac:dyDescent="0.2">
      <c r="A106" s="117"/>
      <c r="B106" s="118"/>
      <c r="C106" s="135"/>
      <c r="D106" s="118"/>
      <c r="E106" s="118"/>
      <c r="F106" s="118"/>
      <c r="G106" s="136" t="str">
        <f>IFERROR((VLOOKUP(D106,#REF!,2,FALSE))*'Recargas-Extintores'!$E106,"")</f>
        <v/>
      </c>
      <c r="H106" s="136" t="str">
        <f>IFERROR(('Recargas-Extintores'!$G106/1000),"")</f>
        <v/>
      </c>
      <c r="I106" s="8"/>
      <c r="J106" s="8"/>
      <c r="K106" s="8"/>
    </row>
    <row r="107" spans="1:11" x14ac:dyDescent="0.2">
      <c r="A107" s="121"/>
      <c r="B107" s="122"/>
      <c r="C107" s="133"/>
      <c r="D107" s="122"/>
      <c r="E107" s="122"/>
      <c r="F107" s="122"/>
      <c r="G107" s="134" t="str">
        <f>IFERROR((VLOOKUP(D107,#REF!,2,FALSE))*'Recargas-Extintores'!$E107,"")</f>
        <v/>
      </c>
      <c r="H107" s="134" t="str">
        <f>IFERROR(('Recargas-Extintores'!$G107/1000),"")</f>
        <v/>
      </c>
      <c r="I107" s="8"/>
      <c r="J107" s="8"/>
      <c r="K107" s="8"/>
    </row>
    <row r="108" spans="1:11" x14ac:dyDescent="0.2">
      <c r="A108" s="117"/>
      <c r="B108" s="118"/>
      <c r="C108" s="135"/>
      <c r="D108" s="118"/>
      <c r="E108" s="118"/>
      <c r="F108" s="118"/>
      <c r="G108" s="136" t="str">
        <f>IFERROR((VLOOKUP(D108,#REF!,2,FALSE))*'Recargas-Extintores'!$E108,"")</f>
        <v/>
      </c>
      <c r="H108" s="136" t="str">
        <f>IFERROR(('Recargas-Extintores'!$G108/1000),"")</f>
        <v/>
      </c>
      <c r="I108" s="8"/>
      <c r="J108" s="8"/>
      <c r="K108" s="8"/>
    </row>
    <row r="109" spans="1:11" x14ac:dyDescent="0.2">
      <c r="A109" s="121"/>
      <c r="B109" s="122"/>
      <c r="C109" s="133"/>
      <c r="D109" s="122"/>
      <c r="E109" s="122"/>
      <c r="F109" s="122"/>
      <c r="G109" s="134" t="str">
        <f>IFERROR((VLOOKUP(D109,#REF!,2,FALSE))*'Recargas-Extintores'!$E109,"")</f>
        <v/>
      </c>
      <c r="H109" s="134" t="str">
        <f>IFERROR(('Recargas-Extintores'!$G109/1000),"")</f>
        <v/>
      </c>
      <c r="I109" s="8"/>
      <c r="J109" s="8"/>
      <c r="K109" s="8"/>
    </row>
    <row r="110" spans="1:11" x14ac:dyDescent="0.2">
      <c r="A110" s="117"/>
      <c r="B110" s="118"/>
      <c r="C110" s="135"/>
      <c r="D110" s="118"/>
      <c r="E110" s="118"/>
      <c r="F110" s="118"/>
      <c r="G110" s="136" t="str">
        <f>IFERROR((VLOOKUP(D110,#REF!,2,FALSE))*'Recargas-Extintores'!$E110,"")</f>
        <v/>
      </c>
      <c r="H110" s="136" t="str">
        <f>IFERROR(('Recargas-Extintores'!$G110/1000),"")</f>
        <v/>
      </c>
      <c r="I110" s="8"/>
      <c r="J110" s="8"/>
      <c r="K110" s="8"/>
    </row>
    <row r="111" spans="1:11" x14ac:dyDescent="0.2">
      <c r="A111" s="121"/>
      <c r="B111" s="122"/>
      <c r="C111" s="133"/>
      <c r="D111" s="122"/>
      <c r="E111" s="122"/>
      <c r="F111" s="122"/>
      <c r="G111" s="134" t="str">
        <f>IFERROR((VLOOKUP(D111,#REF!,2,FALSE))*'Recargas-Extintores'!$E111,"")</f>
        <v/>
      </c>
      <c r="H111" s="134" t="str">
        <f>IFERROR(('Recargas-Extintores'!$G111/1000),"")</f>
        <v/>
      </c>
      <c r="I111" s="8"/>
      <c r="J111" s="8"/>
      <c r="K111" s="8"/>
    </row>
    <row r="112" spans="1:11" x14ac:dyDescent="0.2">
      <c r="A112" s="117"/>
      <c r="B112" s="118"/>
      <c r="C112" s="135"/>
      <c r="D112" s="118"/>
      <c r="E112" s="118"/>
      <c r="F112" s="118"/>
      <c r="G112" s="136" t="str">
        <f>IFERROR((VLOOKUP(D112,#REF!,2,FALSE))*'Recargas-Extintores'!$E112,"")</f>
        <v/>
      </c>
      <c r="H112" s="136" t="str">
        <f>IFERROR(('Recargas-Extintores'!$G112/1000),"")</f>
        <v/>
      </c>
      <c r="I112" s="8"/>
      <c r="J112" s="8"/>
      <c r="K112" s="8"/>
    </row>
    <row r="113" spans="1:11" x14ac:dyDescent="0.2">
      <c r="A113" s="121"/>
      <c r="B113" s="122"/>
      <c r="C113" s="133"/>
      <c r="D113" s="122"/>
      <c r="E113" s="122"/>
      <c r="F113" s="122"/>
      <c r="G113" s="134" t="str">
        <f>IFERROR((VLOOKUP(D113,#REF!,2,FALSE))*'Recargas-Extintores'!$E113,"")</f>
        <v/>
      </c>
      <c r="H113" s="134" t="str">
        <f>IFERROR(('Recargas-Extintores'!$G113/1000),"")</f>
        <v/>
      </c>
      <c r="I113" s="8"/>
      <c r="J113" s="8"/>
      <c r="K113" s="8"/>
    </row>
    <row r="114" spans="1:11" x14ac:dyDescent="0.2">
      <c r="A114" s="117"/>
      <c r="B114" s="118"/>
      <c r="C114" s="135"/>
      <c r="D114" s="118"/>
      <c r="E114" s="118"/>
      <c r="F114" s="118"/>
      <c r="G114" s="136" t="str">
        <f>IFERROR((VLOOKUP(D114,#REF!,2,FALSE))*'Recargas-Extintores'!$E114,"")</f>
        <v/>
      </c>
      <c r="H114" s="136" t="str">
        <f>IFERROR(('Recargas-Extintores'!$G114/1000),"")</f>
        <v/>
      </c>
      <c r="I114" s="8"/>
      <c r="J114" s="8"/>
      <c r="K114" s="8"/>
    </row>
    <row r="115" spans="1:11" x14ac:dyDescent="0.2">
      <c r="A115" s="121"/>
      <c r="B115" s="122"/>
      <c r="C115" s="133"/>
      <c r="D115" s="122"/>
      <c r="E115" s="122"/>
      <c r="F115" s="122"/>
      <c r="G115" s="134" t="str">
        <f>IFERROR((VLOOKUP(D115,#REF!,2,FALSE))*'Recargas-Extintores'!$E115,"")</f>
        <v/>
      </c>
      <c r="H115" s="134" t="str">
        <f>IFERROR(('Recargas-Extintores'!$G115/1000),"")</f>
        <v/>
      </c>
      <c r="I115" s="8"/>
      <c r="J115" s="8"/>
      <c r="K115" s="8"/>
    </row>
    <row r="116" spans="1:11" x14ac:dyDescent="0.2">
      <c r="A116" s="117"/>
      <c r="B116" s="118"/>
      <c r="C116" s="135"/>
      <c r="D116" s="118"/>
      <c r="E116" s="118"/>
      <c r="F116" s="118"/>
      <c r="G116" s="136" t="str">
        <f>IFERROR((VLOOKUP(D116,#REF!,2,FALSE))*'Recargas-Extintores'!$E116,"")</f>
        <v/>
      </c>
      <c r="H116" s="136" t="str">
        <f>IFERROR(('Recargas-Extintores'!$G116/1000),"")</f>
        <v/>
      </c>
      <c r="I116" s="8"/>
      <c r="J116" s="8"/>
      <c r="K116" s="8"/>
    </row>
    <row r="117" spans="1:11" x14ac:dyDescent="0.2">
      <c r="A117" s="121"/>
      <c r="B117" s="122"/>
      <c r="C117" s="133"/>
      <c r="D117" s="122"/>
      <c r="E117" s="122"/>
      <c r="F117" s="122"/>
      <c r="G117" s="134" t="str">
        <f>IFERROR((VLOOKUP(D117,#REF!,2,FALSE))*'Recargas-Extintores'!$E117,"")</f>
        <v/>
      </c>
      <c r="H117" s="134" t="str">
        <f>IFERROR(('Recargas-Extintores'!$G117/1000),"")</f>
        <v/>
      </c>
      <c r="I117" s="8"/>
      <c r="J117" s="8"/>
      <c r="K117" s="8"/>
    </row>
    <row r="118" spans="1:11" x14ac:dyDescent="0.2">
      <c r="A118" s="117"/>
      <c r="B118" s="118"/>
      <c r="C118" s="135"/>
      <c r="D118" s="118"/>
      <c r="E118" s="118"/>
      <c r="F118" s="118"/>
      <c r="G118" s="136" t="str">
        <f>IFERROR((VLOOKUP(D118,#REF!,2,FALSE))*'Recargas-Extintores'!$E118,"")</f>
        <v/>
      </c>
      <c r="H118" s="136" t="str">
        <f>IFERROR(('Recargas-Extintores'!$G118/1000),"")</f>
        <v/>
      </c>
      <c r="I118" s="8"/>
      <c r="J118" s="8"/>
      <c r="K118" s="8"/>
    </row>
    <row r="119" spans="1:11" x14ac:dyDescent="0.2">
      <c r="A119" s="121"/>
      <c r="B119" s="122"/>
      <c r="C119" s="133"/>
      <c r="D119" s="122"/>
      <c r="E119" s="122"/>
      <c r="F119" s="122"/>
      <c r="G119" s="134" t="str">
        <f>IFERROR((VLOOKUP(D119,#REF!,2,FALSE))*'Recargas-Extintores'!$E119,"")</f>
        <v/>
      </c>
      <c r="H119" s="134" t="str">
        <f>IFERROR(('Recargas-Extintores'!$G119/1000),"")</f>
        <v/>
      </c>
      <c r="I119" s="8"/>
      <c r="J119" s="8"/>
      <c r="K119" s="8"/>
    </row>
    <row r="120" spans="1:11" x14ac:dyDescent="0.2">
      <c r="A120" s="117"/>
      <c r="B120" s="118"/>
      <c r="C120" s="135"/>
      <c r="D120" s="118"/>
      <c r="E120" s="118"/>
      <c r="F120" s="118"/>
      <c r="G120" s="136" t="str">
        <f>IFERROR((VLOOKUP(D120,#REF!,2,FALSE))*'Recargas-Extintores'!$E120,"")</f>
        <v/>
      </c>
      <c r="H120" s="136" t="str">
        <f>IFERROR(('Recargas-Extintores'!$G120/1000),"")</f>
        <v/>
      </c>
      <c r="I120" s="8"/>
      <c r="J120" s="8"/>
      <c r="K120" s="8"/>
    </row>
    <row r="121" spans="1:11" x14ac:dyDescent="0.2">
      <c r="A121" s="121"/>
      <c r="B121" s="122"/>
      <c r="C121" s="133"/>
      <c r="D121" s="122"/>
      <c r="E121" s="122"/>
      <c r="F121" s="122"/>
      <c r="G121" s="134" t="str">
        <f>IFERROR((VLOOKUP(D121,#REF!,2,FALSE))*'Recargas-Extintores'!$E121,"")</f>
        <v/>
      </c>
      <c r="H121" s="134" t="str">
        <f>IFERROR(('Recargas-Extintores'!$G121/1000),"")</f>
        <v/>
      </c>
      <c r="I121" s="8"/>
      <c r="J121" s="8"/>
      <c r="K121" s="8"/>
    </row>
    <row r="122" spans="1:11" x14ac:dyDescent="0.2">
      <c r="A122" s="117"/>
      <c r="B122" s="118"/>
      <c r="C122" s="135"/>
      <c r="D122" s="118"/>
      <c r="E122" s="118"/>
      <c r="F122" s="118"/>
      <c r="G122" s="136" t="str">
        <f>IFERROR((VLOOKUP(D122,#REF!,2,FALSE))*'Recargas-Extintores'!$E122,"")</f>
        <v/>
      </c>
      <c r="H122" s="136" t="str">
        <f>IFERROR(('Recargas-Extintores'!$G122/1000),"")</f>
        <v/>
      </c>
      <c r="I122" s="8"/>
      <c r="J122" s="8"/>
      <c r="K122" s="8"/>
    </row>
    <row r="123" spans="1:11" x14ac:dyDescent="0.2">
      <c r="A123" s="121"/>
      <c r="B123" s="122"/>
      <c r="C123" s="133"/>
      <c r="D123" s="122"/>
      <c r="E123" s="122"/>
      <c r="F123" s="122"/>
      <c r="G123" s="134" t="str">
        <f>IFERROR((VLOOKUP(D123,#REF!,2,FALSE))*'Recargas-Extintores'!$E123,"")</f>
        <v/>
      </c>
      <c r="H123" s="134" t="str">
        <f>IFERROR(('Recargas-Extintores'!$G123/1000),"")</f>
        <v/>
      </c>
      <c r="I123" s="8"/>
      <c r="J123" s="8"/>
      <c r="K123" s="8"/>
    </row>
    <row r="124" spans="1:11" x14ac:dyDescent="0.2">
      <c r="A124" s="117"/>
      <c r="B124" s="118"/>
      <c r="C124" s="135"/>
      <c r="D124" s="118"/>
      <c r="E124" s="118"/>
      <c r="F124" s="118"/>
      <c r="G124" s="136" t="str">
        <f>IFERROR((VLOOKUP(D124,#REF!,2,FALSE))*'Recargas-Extintores'!$E124,"")</f>
        <v/>
      </c>
      <c r="H124" s="136" t="str">
        <f>IFERROR(('Recargas-Extintores'!$G124/1000),"")</f>
        <v/>
      </c>
      <c r="I124" s="8"/>
      <c r="J124" s="8"/>
      <c r="K124" s="8"/>
    </row>
    <row r="125" spans="1:11" x14ac:dyDescent="0.2">
      <c r="A125" s="121"/>
      <c r="B125" s="122"/>
      <c r="C125" s="133"/>
      <c r="D125" s="122"/>
      <c r="E125" s="122"/>
      <c r="F125" s="122"/>
      <c r="G125" s="134" t="str">
        <f>IFERROR((VLOOKUP(D125,#REF!,2,FALSE))*'Recargas-Extintores'!$E125,"")</f>
        <v/>
      </c>
      <c r="H125" s="134" t="str">
        <f>IFERROR(('Recargas-Extintores'!$G125/1000),"")</f>
        <v/>
      </c>
      <c r="I125" s="8"/>
      <c r="J125" s="8"/>
      <c r="K125" s="8"/>
    </row>
    <row r="126" spans="1:11" x14ac:dyDescent="0.2">
      <c r="A126" s="117"/>
      <c r="B126" s="118"/>
      <c r="C126" s="135"/>
      <c r="D126" s="118"/>
      <c r="E126" s="118"/>
      <c r="F126" s="118"/>
      <c r="G126" s="136" t="str">
        <f>IFERROR((VLOOKUP(D126,#REF!,2,FALSE))*'Recargas-Extintores'!$E126,"")</f>
        <v/>
      </c>
      <c r="H126" s="136" t="str">
        <f>IFERROR(('Recargas-Extintores'!$G126/1000),"")</f>
        <v/>
      </c>
      <c r="I126" s="8"/>
      <c r="J126" s="8"/>
      <c r="K126" s="8"/>
    </row>
    <row r="127" spans="1:11" x14ac:dyDescent="0.2">
      <c r="A127" s="121"/>
      <c r="B127" s="122"/>
      <c r="C127" s="133"/>
      <c r="D127" s="122"/>
      <c r="E127" s="122"/>
      <c r="F127" s="122"/>
      <c r="G127" s="134" t="str">
        <f>IFERROR((VLOOKUP(D127,#REF!,2,FALSE))*'Recargas-Extintores'!$E127,"")</f>
        <v/>
      </c>
      <c r="H127" s="134" t="str">
        <f>IFERROR(('Recargas-Extintores'!$G127/1000),"")</f>
        <v/>
      </c>
      <c r="I127" s="8"/>
      <c r="J127" s="8"/>
      <c r="K127" s="8"/>
    </row>
    <row r="128" spans="1:11" x14ac:dyDescent="0.2">
      <c r="A128" s="117"/>
      <c r="B128" s="118"/>
      <c r="C128" s="135"/>
      <c r="D128" s="118"/>
      <c r="E128" s="118"/>
      <c r="F128" s="118"/>
      <c r="G128" s="136" t="str">
        <f>IFERROR((VLOOKUP(D128,#REF!,2,FALSE))*'Recargas-Extintores'!$E128,"")</f>
        <v/>
      </c>
      <c r="H128" s="136" t="str">
        <f>IFERROR(('Recargas-Extintores'!$G128/1000),"")</f>
        <v/>
      </c>
      <c r="I128" s="8"/>
      <c r="J128" s="8"/>
      <c r="K128" s="8"/>
    </row>
    <row r="129" spans="1:11" x14ac:dyDescent="0.2">
      <c r="A129" s="121"/>
      <c r="B129" s="122"/>
      <c r="C129" s="133"/>
      <c r="D129" s="122"/>
      <c r="E129" s="122"/>
      <c r="F129" s="122"/>
      <c r="G129" s="134" t="str">
        <f>IFERROR((VLOOKUP(D129,#REF!,2,FALSE))*'Recargas-Extintores'!$E129,"")</f>
        <v/>
      </c>
      <c r="H129" s="134" t="str">
        <f>IFERROR(('Recargas-Extintores'!$G129/1000),"")</f>
        <v/>
      </c>
      <c r="I129" s="8"/>
      <c r="J129" s="8"/>
      <c r="K129" s="8"/>
    </row>
    <row r="130" spans="1:11" x14ac:dyDescent="0.2">
      <c r="A130" s="117"/>
      <c r="B130" s="118"/>
      <c r="C130" s="135"/>
      <c r="D130" s="118"/>
      <c r="E130" s="118"/>
      <c r="F130" s="118"/>
      <c r="G130" s="136" t="str">
        <f>IFERROR((VLOOKUP(D130,#REF!,2,FALSE))*'Recargas-Extintores'!$E130,"")</f>
        <v/>
      </c>
      <c r="H130" s="136" t="str">
        <f>IFERROR(('Recargas-Extintores'!$G130/1000),"")</f>
        <v/>
      </c>
      <c r="I130" s="8"/>
      <c r="J130" s="8"/>
      <c r="K130" s="8"/>
    </row>
    <row r="131" spans="1:11" x14ac:dyDescent="0.2">
      <c r="A131" s="121"/>
      <c r="B131" s="122"/>
      <c r="C131" s="133"/>
      <c r="D131" s="122"/>
      <c r="E131" s="122"/>
      <c r="F131" s="122"/>
      <c r="G131" s="134" t="str">
        <f>IFERROR((VLOOKUP(D131,#REF!,2,FALSE))*'Recargas-Extintores'!$E131,"")</f>
        <v/>
      </c>
      <c r="H131" s="134" t="str">
        <f>IFERROR(('Recargas-Extintores'!$G131/1000),"")</f>
        <v/>
      </c>
      <c r="I131" s="8"/>
      <c r="J131" s="8"/>
      <c r="K131" s="8"/>
    </row>
    <row r="132" spans="1:11" x14ac:dyDescent="0.2">
      <c r="A132" s="117"/>
      <c r="B132" s="118"/>
      <c r="C132" s="135"/>
      <c r="D132" s="118"/>
      <c r="E132" s="118"/>
      <c r="F132" s="118"/>
      <c r="G132" s="136" t="str">
        <f>IFERROR((VLOOKUP(D132,#REF!,2,FALSE))*'Recargas-Extintores'!$E132,"")</f>
        <v/>
      </c>
      <c r="H132" s="136" t="str">
        <f>IFERROR(('Recargas-Extintores'!$G132/1000),"")</f>
        <v/>
      </c>
      <c r="I132" s="8"/>
      <c r="J132" s="8"/>
      <c r="K132" s="8"/>
    </row>
    <row r="133" spans="1:11" x14ac:dyDescent="0.2">
      <c r="A133" s="121"/>
      <c r="B133" s="122"/>
      <c r="C133" s="133"/>
      <c r="D133" s="122"/>
      <c r="E133" s="122"/>
      <c r="F133" s="122"/>
      <c r="G133" s="134" t="str">
        <f>IFERROR((VLOOKUP(D133,#REF!,2,FALSE))*'Recargas-Extintores'!$E133,"")</f>
        <v/>
      </c>
      <c r="H133" s="134" t="str">
        <f>IFERROR(('Recargas-Extintores'!$G133/1000),"")</f>
        <v/>
      </c>
      <c r="I133" s="8"/>
      <c r="J133" s="8"/>
      <c r="K133" s="8"/>
    </row>
    <row r="134" spans="1:11" x14ac:dyDescent="0.2">
      <c r="A134" s="117"/>
      <c r="B134" s="118"/>
      <c r="C134" s="135"/>
      <c r="D134" s="118"/>
      <c r="E134" s="118"/>
      <c r="F134" s="118"/>
      <c r="G134" s="136" t="str">
        <f>IFERROR((VLOOKUP(D134,#REF!,2,FALSE))*'Recargas-Extintores'!$E134,"")</f>
        <v/>
      </c>
      <c r="H134" s="136" t="str">
        <f>IFERROR(('Recargas-Extintores'!$G134/1000),"")</f>
        <v/>
      </c>
      <c r="I134" s="8"/>
      <c r="J134" s="8"/>
      <c r="K134" s="8"/>
    </row>
    <row r="135" spans="1:11" x14ac:dyDescent="0.2">
      <c r="A135" s="121"/>
      <c r="B135" s="122"/>
      <c r="C135" s="133"/>
      <c r="D135" s="122"/>
      <c r="E135" s="122"/>
      <c r="F135" s="122"/>
      <c r="G135" s="134" t="str">
        <f>IFERROR((VLOOKUP(D135,#REF!,2,FALSE))*'Recargas-Extintores'!$E135,"")</f>
        <v/>
      </c>
      <c r="H135" s="134" t="str">
        <f>IFERROR(('Recargas-Extintores'!$G135/1000),"")</f>
        <v/>
      </c>
      <c r="I135" s="8"/>
      <c r="J135" s="8"/>
      <c r="K135" s="8"/>
    </row>
    <row r="136" spans="1:11" x14ac:dyDescent="0.2">
      <c r="A136" s="117"/>
      <c r="B136" s="118"/>
      <c r="C136" s="135"/>
      <c r="D136" s="118"/>
      <c r="E136" s="118"/>
      <c r="F136" s="118"/>
      <c r="G136" s="136" t="str">
        <f>IFERROR((VLOOKUP(D136,#REF!,2,FALSE))*'Recargas-Extintores'!$E136,"")</f>
        <v/>
      </c>
      <c r="H136" s="136" t="str">
        <f>IFERROR(('Recargas-Extintores'!$G136/1000),"")</f>
        <v/>
      </c>
      <c r="I136" s="8"/>
      <c r="J136" s="8"/>
      <c r="K136" s="8"/>
    </row>
    <row r="137" spans="1:11" x14ac:dyDescent="0.2">
      <c r="A137" s="121"/>
      <c r="B137" s="122"/>
      <c r="C137" s="133"/>
      <c r="D137" s="122"/>
      <c r="E137" s="122"/>
      <c r="F137" s="122"/>
      <c r="G137" s="134" t="str">
        <f>IFERROR((VLOOKUP(D137,#REF!,2,FALSE))*'Recargas-Extintores'!$E137,"")</f>
        <v/>
      </c>
      <c r="H137" s="134" t="str">
        <f>IFERROR(('Recargas-Extintores'!$G137/1000),"")</f>
        <v/>
      </c>
      <c r="I137" s="8"/>
      <c r="J137" s="8"/>
      <c r="K137" s="8"/>
    </row>
    <row r="138" spans="1:11" x14ac:dyDescent="0.2">
      <c r="A138" s="117"/>
      <c r="B138" s="118"/>
      <c r="C138" s="135"/>
      <c r="D138" s="118"/>
      <c r="E138" s="118"/>
      <c r="F138" s="118"/>
      <c r="G138" s="136" t="str">
        <f>IFERROR((VLOOKUP(D138,#REF!,2,FALSE))*'Recargas-Extintores'!$E138,"")</f>
        <v/>
      </c>
      <c r="H138" s="136" t="str">
        <f>IFERROR(('Recargas-Extintores'!$G138/1000),"")</f>
        <v/>
      </c>
      <c r="I138" s="8"/>
      <c r="J138" s="8"/>
      <c r="K138" s="8"/>
    </row>
    <row r="139" spans="1:11" x14ac:dyDescent="0.2">
      <c r="A139" s="121"/>
      <c r="B139" s="122"/>
      <c r="C139" s="133"/>
      <c r="D139" s="122"/>
      <c r="E139" s="122"/>
      <c r="F139" s="122"/>
      <c r="G139" s="134" t="str">
        <f>IFERROR((VLOOKUP(D139,#REF!,2,FALSE))*'Recargas-Extintores'!$E139,"")</f>
        <v/>
      </c>
      <c r="H139" s="134" t="str">
        <f>IFERROR(('Recargas-Extintores'!$G139/1000),"")</f>
        <v/>
      </c>
      <c r="I139" s="8"/>
      <c r="J139" s="8"/>
      <c r="K139" s="8"/>
    </row>
    <row r="140" spans="1:11" x14ac:dyDescent="0.2">
      <c r="A140" s="117"/>
      <c r="B140" s="118"/>
      <c r="C140" s="135"/>
      <c r="D140" s="118"/>
      <c r="E140" s="118"/>
      <c r="F140" s="118"/>
      <c r="G140" s="136" t="str">
        <f>IFERROR((VLOOKUP(D140,#REF!,2,FALSE))*'Recargas-Extintores'!$E140,"")</f>
        <v/>
      </c>
      <c r="H140" s="136" t="str">
        <f>IFERROR(('Recargas-Extintores'!$G140/1000),"")</f>
        <v/>
      </c>
      <c r="I140" s="8"/>
      <c r="J140" s="8"/>
      <c r="K140" s="8"/>
    </row>
    <row r="141" spans="1:11" x14ac:dyDescent="0.2">
      <c r="A141" s="121"/>
      <c r="B141" s="122"/>
      <c r="C141" s="133"/>
      <c r="D141" s="122"/>
      <c r="E141" s="122"/>
      <c r="F141" s="122"/>
      <c r="G141" s="134" t="str">
        <f>IFERROR((VLOOKUP(D141,#REF!,2,FALSE))*'Recargas-Extintores'!$E141,"")</f>
        <v/>
      </c>
      <c r="H141" s="134" t="str">
        <f>IFERROR(('Recargas-Extintores'!$G141/1000),"")</f>
        <v/>
      </c>
      <c r="I141" s="8"/>
      <c r="J141" s="8"/>
      <c r="K141" s="8"/>
    </row>
    <row r="142" spans="1:11" x14ac:dyDescent="0.2">
      <c r="A142" s="117"/>
      <c r="B142" s="118"/>
      <c r="C142" s="135"/>
      <c r="D142" s="118"/>
      <c r="E142" s="118"/>
      <c r="F142" s="118"/>
      <c r="G142" s="136" t="str">
        <f>IFERROR((VLOOKUP(D142,#REF!,2,FALSE))*'Recargas-Extintores'!$E142,"")</f>
        <v/>
      </c>
      <c r="H142" s="136" t="str">
        <f>IFERROR(('Recargas-Extintores'!$G142/1000),"")</f>
        <v/>
      </c>
      <c r="I142" s="8"/>
      <c r="J142" s="8"/>
      <c r="K142" s="8"/>
    </row>
    <row r="143" spans="1:11" x14ac:dyDescent="0.2">
      <c r="A143" s="121"/>
      <c r="B143" s="122"/>
      <c r="C143" s="133"/>
      <c r="D143" s="122"/>
      <c r="E143" s="122"/>
      <c r="F143" s="122"/>
      <c r="G143" s="134" t="str">
        <f>IFERROR((VLOOKUP(D143,#REF!,2,FALSE))*'Recargas-Extintores'!$E143,"")</f>
        <v/>
      </c>
      <c r="H143" s="134" t="str">
        <f>IFERROR(('Recargas-Extintores'!$G143/1000),"")</f>
        <v/>
      </c>
      <c r="I143" s="8"/>
      <c r="J143" s="8"/>
      <c r="K143" s="8"/>
    </row>
    <row r="144" spans="1:11" x14ac:dyDescent="0.2">
      <c r="A144" s="117"/>
      <c r="B144" s="118"/>
      <c r="C144" s="135"/>
      <c r="D144" s="118"/>
      <c r="E144" s="118"/>
      <c r="F144" s="118"/>
      <c r="G144" s="136" t="str">
        <f>IFERROR((VLOOKUP(D144,#REF!,2,FALSE))*'Recargas-Extintores'!$E144,"")</f>
        <v/>
      </c>
      <c r="H144" s="136" t="str">
        <f>IFERROR(('Recargas-Extintores'!$G144/1000),"")</f>
        <v/>
      </c>
      <c r="I144" s="8"/>
      <c r="J144" s="8"/>
      <c r="K144" s="8"/>
    </row>
    <row r="145" spans="1:11" x14ac:dyDescent="0.2">
      <c r="A145" s="121"/>
      <c r="B145" s="122"/>
      <c r="C145" s="133"/>
      <c r="D145" s="122"/>
      <c r="E145" s="122"/>
      <c r="F145" s="122"/>
      <c r="G145" s="134" t="str">
        <f>IFERROR((VLOOKUP(D145,#REF!,2,FALSE))*'Recargas-Extintores'!$E145,"")</f>
        <v/>
      </c>
      <c r="H145" s="134" t="str">
        <f>IFERROR(('Recargas-Extintores'!$G145/1000),"")</f>
        <v/>
      </c>
      <c r="I145" s="8"/>
      <c r="J145" s="8"/>
      <c r="K145" s="8"/>
    </row>
    <row r="146" spans="1:11" x14ac:dyDescent="0.2">
      <c r="A146" s="117"/>
      <c r="B146" s="118"/>
      <c r="C146" s="135"/>
      <c r="D146" s="118"/>
      <c r="E146" s="118"/>
      <c r="F146" s="118"/>
      <c r="G146" s="136" t="str">
        <f>IFERROR((VLOOKUP(D146,#REF!,2,FALSE))*'Recargas-Extintores'!$E146,"")</f>
        <v/>
      </c>
      <c r="H146" s="136" t="str">
        <f>IFERROR(('Recargas-Extintores'!$G146/1000),"")</f>
        <v/>
      </c>
      <c r="I146" s="8"/>
      <c r="J146" s="8"/>
      <c r="K146" s="8"/>
    </row>
    <row r="147" spans="1:11" x14ac:dyDescent="0.2">
      <c r="A147" s="121"/>
      <c r="B147" s="122"/>
      <c r="C147" s="133"/>
      <c r="D147" s="122"/>
      <c r="E147" s="122"/>
      <c r="F147" s="122"/>
      <c r="G147" s="134" t="str">
        <f>IFERROR((VLOOKUP(D147,#REF!,2,FALSE))*'Recargas-Extintores'!$E147,"")</f>
        <v/>
      </c>
      <c r="H147" s="134" t="str">
        <f>IFERROR(('Recargas-Extintores'!$G147/1000),"")</f>
        <v/>
      </c>
      <c r="I147" s="8"/>
      <c r="J147" s="8"/>
      <c r="K147" s="8"/>
    </row>
    <row r="148" spans="1:11" x14ac:dyDescent="0.2">
      <c r="A148" s="117"/>
      <c r="B148" s="118"/>
      <c r="C148" s="135"/>
      <c r="D148" s="118"/>
      <c r="E148" s="118"/>
      <c r="F148" s="118"/>
      <c r="G148" s="136" t="str">
        <f>IFERROR((VLOOKUP(D148,#REF!,2,FALSE))*'Recargas-Extintores'!$E148,"")</f>
        <v/>
      </c>
      <c r="H148" s="136" t="str">
        <f>IFERROR(('Recargas-Extintores'!$G148/1000),"")</f>
        <v/>
      </c>
      <c r="I148" s="8"/>
      <c r="J148" s="8"/>
      <c r="K148" s="8"/>
    </row>
    <row r="149" spans="1:11" x14ac:dyDescent="0.2">
      <c r="A149" s="121"/>
      <c r="B149" s="122"/>
      <c r="C149" s="133"/>
      <c r="D149" s="122"/>
      <c r="E149" s="122"/>
      <c r="F149" s="122"/>
      <c r="G149" s="134" t="str">
        <f>IFERROR((VLOOKUP(D149,#REF!,2,FALSE))*'Recargas-Extintores'!$E149,"")</f>
        <v/>
      </c>
      <c r="H149" s="134" t="str">
        <f>IFERROR(('Recargas-Extintores'!$G149/1000),"")</f>
        <v/>
      </c>
      <c r="I149" s="8"/>
      <c r="J149" s="8"/>
      <c r="K149" s="8"/>
    </row>
    <row r="150" spans="1:11" x14ac:dyDescent="0.2">
      <c r="A150" s="117"/>
      <c r="B150" s="118"/>
      <c r="C150" s="135"/>
      <c r="D150" s="118"/>
      <c r="E150" s="118"/>
      <c r="F150" s="118"/>
      <c r="G150" s="136" t="str">
        <f>IFERROR((VLOOKUP(D150,#REF!,2,FALSE))*'Recargas-Extintores'!$E150,"")</f>
        <v/>
      </c>
      <c r="H150" s="136" t="str">
        <f>IFERROR(('Recargas-Extintores'!$G150/1000),"")</f>
        <v/>
      </c>
      <c r="I150" s="8"/>
      <c r="J150" s="8"/>
      <c r="K150" s="8"/>
    </row>
    <row r="151" spans="1:11" x14ac:dyDescent="0.2">
      <c r="A151" s="121"/>
      <c r="B151" s="122"/>
      <c r="C151" s="133"/>
      <c r="D151" s="122"/>
      <c r="E151" s="122"/>
      <c r="F151" s="122"/>
      <c r="G151" s="134" t="str">
        <f>IFERROR((VLOOKUP(D151,#REF!,2,FALSE))*'Recargas-Extintores'!$E151,"")</f>
        <v/>
      </c>
      <c r="H151" s="134" t="str">
        <f>IFERROR(('Recargas-Extintores'!$G151/1000),"")</f>
        <v/>
      </c>
      <c r="I151" s="8"/>
      <c r="J151" s="8"/>
      <c r="K151" s="8"/>
    </row>
    <row r="152" spans="1:11" x14ac:dyDescent="0.2">
      <c r="A152" s="117"/>
      <c r="B152" s="118"/>
      <c r="C152" s="135"/>
      <c r="D152" s="118"/>
      <c r="E152" s="118"/>
      <c r="F152" s="118"/>
      <c r="G152" s="136" t="str">
        <f>IFERROR((VLOOKUP(D152,#REF!,2,FALSE))*'Recargas-Extintores'!$E152,"")</f>
        <v/>
      </c>
      <c r="H152" s="136" t="str">
        <f>IFERROR(('Recargas-Extintores'!$G152/1000),"")</f>
        <v/>
      </c>
      <c r="I152" s="8"/>
      <c r="J152" s="8"/>
      <c r="K152" s="8"/>
    </row>
    <row r="153" spans="1:11" x14ac:dyDescent="0.2">
      <c r="A153" s="121"/>
      <c r="B153" s="122"/>
      <c r="C153" s="133"/>
      <c r="D153" s="122"/>
      <c r="E153" s="122"/>
      <c r="F153" s="122"/>
      <c r="G153" s="134" t="str">
        <f>IFERROR((VLOOKUP(D153,#REF!,2,FALSE))*'Recargas-Extintores'!$E153,"")</f>
        <v/>
      </c>
      <c r="H153" s="134" t="str">
        <f>IFERROR(('Recargas-Extintores'!$G153/1000),"")</f>
        <v/>
      </c>
      <c r="I153" s="8"/>
      <c r="J153" s="8"/>
      <c r="K153" s="8"/>
    </row>
    <row r="154" spans="1:11" x14ac:dyDescent="0.2">
      <c r="A154" s="117"/>
      <c r="B154" s="118"/>
      <c r="C154" s="135"/>
      <c r="D154" s="118"/>
      <c r="E154" s="118"/>
      <c r="F154" s="118"/>
      <c r="G154" s="136" t="str">
        <f>IFERROR((VLOOKUP(D154,#REF!,2,FALSE))*'Recargas-Extintores'!$E154,"")</f>
        <v/>
      </c>
      <c r="H154" s="136" t="str">
        <f>IFERROR(('Recargas-Extintores'!$G154/1000),"")</f>
        <v/>
      </c>
      <c r="I154" s="8"/>
      <c r="J154" s="8"/>
      <c r="K154" s="8"/>
    </row>
    <row r="155" spans="1:11" x14ac:dyDescent="0.2">
      <c r="A155" s="121"/>
      <c r="B155" s="122"/>
      <c r="C155" s="133"/>
      <c r="D155" s="122"/>
      <c r="E155" s="122"/>
      <c r="F155" s="122"/>
      <c r="G155" s="134" t="str">
        <f>IFERROR((VLOOKUP(D155,#REF!,2,FALSE))*'Recargas-Extintores'!$E155,"")</f>
        <v/>
      </c>
      <c r="H155" s="134" t="str">
        <f>IFERROR(('Recargas-Extintores'!$G155/1000),"")</f>
        <v/>
      </c>
      <c r="I155" s="8"/>
      <c r="J155" s="8"/>
      <c r="K155" s="8"/>
    </row>
    <row r="156" spans="1:11" x14ac:dyDescent="0.2">
      <c r="A156" s="117"/>
      <c r="B156" s="118"/>
      <c r="C156" s="135"/>
      <c r="D156" s="118"/>
      <c r="E156" s="118"/>
      <c r="F156" s="118"/>
      <c r="G156" s="136" t="str">
        <f>IFERROR((VLOOKUP(D156,#REF!,2,FALSE))*'Recargas-Extintores'!$E156,"")</f>
        <v/>
      </c>
      <c r="H156" s="136" t="str">
        <f>IFERROR(('Recargas-Extintores'!$G156/1000),"")</f>
        <v/>
      </c>
      <c r="I156" s="8"/>
      <c r="J156" s="8"/>
      <c r="K156" s="8"/>
    </row>
    <row r="157" spans="1:11" x14ac:dyDescent="0.2">
      <c r="A157" s="121"/>
      <c r="B157" s="122"/>
      <c r="C157" s="133"/>
      <c r="D157" s="122"/>
      <c r="E157" s="122"/>
      <c r="F157" s="122"/>
      <c r="G157" s="134" t="str">
        <f>IFERROR((VLOOKUP(D157,#REF!,2,FALSE))*'Recargas-Extintores'!$E157,"")</f>
        <v/>
      </c>
      <c r="H157" s="134" t="str">
        <f>IFERROR(('Recargas-Extintores'!$G157/1000),"")</f>
        <v/>
      </c>
      <c r="I157" s="8"/>
      <c r="J157" s="8"/>
      <c r="K157" s="8"/>
    </row>
    <row r="158" spans="1:11" x14ac:dyDescent="0.2">
      <c r="A158" s="117"/>
      <c r="B158" s="118"/>
      <c r="C158" s="135"/>
      <c r="D158" s="118"/>
      <c r="E158" s="118"/>
      <c r="F158" s="118"/>
      <c r="G158" s="136" t="str">
        <f>IFERROR((VLOOKUP(D158,#REF!,2,FALSE))*'Recargas-Extintores'!$E158,"")</f>
        <v/>
      </c>
      <c r="H158" s="136" t="str">
        <f>IFERROR(('Recargas-Extintores'!$G158/1000),"")</f>
        <v/>
      </c>
      <c r="I158" s="8"/>
      <c r="J158" s="8"/>
      <c r="K158" s="8"/>
    </row>
    <row r="159" spans="1:11" x14ac:dyDescent="0.2">
      <c r="A159" s="121"/>
      <c r="B159" s="122"/>
      <c r="C159" s="133"/>
      <c r="D159" s="122"/>
      <c r="E159" s="122"/>
      <c r="F159" s="122"/>
      <c r="G159" s="134" t="str">
        <f>IFERROR((VLOOKUP(D159,#REF!,2,FALSE))*'Recargas-Extintores'!$E159,"")</f>
        <v/>
      </c>
      <c r="H159" s="134" t="str">
        <f>IFERROR(('Recargas-Extintores'!$G159/1000),"")</f>
        <v/>
      </c>
      <c r="I159" s="8"/>
      <c r="J159" s="8"/>
      <c r="K159" s="8"/>
    </row>
    <row r="160" spans="1:11" x14ac:dyDescent="0.2">
      <c r="A160" s="117"/>
      <c r="B160" s="118"/>
      <c r="C160" s="135"/>
      <c r="D160" s="118"/>
      <c r="E160" s="118"/>
      <c r="F160" s="118"/>
      <c r="G160" s="136" t="str">
        <f>IFERROR((VLOOKUP(D160,#REF!,2,FALSE))*'Recargas-Extintores'!$E160,"")</f>
        <v/>
      </c>
      <c r="H160" s="136" t="str">
        <f>IFERROR(('Recargas-Extintores'!$G160/1000),"")</f>
        <v/>
      </c>
      <c r="I160" s="8"/>
      <c r="J160" s="8"/>
      <c r="K160" s="8"/>
    </row>
    <row r="161" spans="1:11" x14ac:dyDescent="0.2">
      <c r="A161" s="121"/>
      <c r="B161" s="122"/>
      <c r="C161" s="133"/>
      <c r="D161" s="122"/>
      <c r="E161" s="122"/>
      <c r="F161" s="122"/>
      <c r="G161" s="134" t="str">
        <f>IFERROR((VLOOKUP(D161,#REF!,2,FALSE))*'Recargas-Extintores'!$E161,"")</f>
        <v/>
      </c>
      <c r="H161" s="134" t="str">
        <f>IFERROR(('Recargas-Extintores'!$G161/1000),"")</f>
        <v/>
      </c>
      <c r="I161" s="8"/>
      <c r="J161" s="8"/>
      <c r="K161" s="8"/>
    </row>
    <row r="162" spans="1:11" x14ac:dyDescent="0.2">
      <c r="A162" s="117"/>
      <c r="B162" s="118"/>
      <c r="C162" s="135"/>
      <c r="D162" s="118"/>
      <c r="E162" s="118"/>
      <c r="F162" s="118"/>
      <c r="G162" s="136" t="str">
        <f>IFERROR((VLOOKUP(D162,#REF!,2,FALSE))*'Recargas-Extintores'!$E162,"")</f>
        <v/>
      </c>
      <c r="H162" s="136" t="str">
        <f>IFERROR(('Recargas-Extintores'!$G162/1000),"")</f>
        <v/>
      </c>
      <c r="I162" s="8"/>
      <c r="J162" s="8"/>
      <c r="K162" s="8"/>
    </row>
    <row r="163" spans="1:11" x14ac:dyDescent="0.2">
      <c r="A163" s="121"/>
      <c r="B163" s="122"/>
      <c r="C163" s="133"/>
      <c r="D163" s="122"/>
      <c r="E163" s="122"/>
      <c r="F163" s="122"/>
      <c r="G163" s="134" t="str">
        <f>IFERROR((VLOOKUP(D163,#REF!,2,FALSE))*'Recargas-Extintores'!$E163,"")</f>
        <v/>
      </c>
      <c r="H163" s="134" t="str">
        <f>IFERROR(('Recargas-Extintores'!$G163/1000),"")</f>
        <v/>
      </c>
      <c r="I163" s="8"/>
      <c r="J163" s="8"/>
      <c r="K163" s="8"/>
    </row>
    <row r="164" spans="1:11" x14ac:dyDescent="0.2">
      <c r="A164" s="117"/>
      <c r="B164" s="118"/>
      <c r="C164" s="135"/>
      <c r="D164" s="118"/>
      <c r="E164" s="118"/>
      <c r="F164" s="118"/>
      <c r="G164" s="136" t="str">
        <f>IFERROR((VLOOKUP(D164,#REF!,2,FALSE))*'Recargas-Extintores'!$E164,"")</f>
        <v/>
      </c>
      <c r="H164" s="136" t="str">
        <f>IFERROR(('Recargas-Extintores'!$G164/1000),"")</f>
        <v/>
      </c>
      <c r="I164" s="8"/>
      <c r="J164" s="8"/>
      <c r="K164" s="8"/>
    </row>
    <row r="165" spans="1:11" x14ac:dyDescent="0.2">
      <c r="A165" s="121"/>
      <c r="B165" s="122"/>
      <c r="C165" s="133"/>
      <c r="D165" s="122"/>
      <c r="E165" s="122"/>
      <c r="F165" s="122"/>
      <c r="G165" s="134" t="str">
        <f>IFERROR((VLOOKUP(D165,#REF!,2,FALSE))*'Recargas-Extintores'!$E165,"")</f>
        <v/>
      </c>
      <c r="H165" s="134" t="str">
        <f>IFERROR(('Recargas-Extintores'!$G165/1000),"")</f>
        <v/>
      </c>
      <c r="I165" s="8"/>
      <c r="J165" s="8"/>
      <c r="K165" s="8"/>
    </row>
    <row r="166" spans="1:11" x14ac:dyDescent="0.2">
      <c r="A166" s="117"/>
      <c r="B166" s="118"/>
      <c r="C166" s="135"/>
      <c r="D166" s="118"/>
      <c r="E166" s="118"/>
      <c r="F166" s="118"/>
      <c r="G166" s="136" t="str">
        <f>IFERROR((VLOOKUP(D166,#REF!,2,FALSE))*'Recargas-Extintores'!$E166,"")</f>
        <v/>
      </c>
      <c r="H166" s="136" t="str">
        <f>IFERROR(('Recargas-Extintores'!$G166/1000),"")</f>
        <v/>
      </c>
      <c r="I166" s="8"/>
      <c r="J166" s="8"/>
      <c r="K166" s="8"/>
    </row>
    <row r="167" spans="1:11" x14ac:dyDescent="0.2">
      <c r="A167" s="121"/>
      <c r="B167" s="122"/>
      <c r="C167" s="133"/>
      <c r="D167" s="122"/>
      <c r="E167" s="122"/>
      <c r="F167" s="122"/>
      <c r="G167" s="134" t="str">
        <f>IFERROR((VLOOKUP(D167,#REF!,2,FALSE))*'Recargas-Extintores'!$E167,"")</f>
        <v/>
      </c>
      <c r="H167" s="134" t="str">
        <f>IFERROR(('Recargas-Extintores'!$G167/1000),"")</f>
        <v/>
      </c>
      <c r="I167" s="8"/>
      <c r="J167" s="8"/>
      <c r="K167" s="8"/>
    </row>
    <row r="168" spans="1:11" x14ac:dyDescent="0.2">
      <c r="A168" s="117"/>
      <c r="B168" s="118"/>
      <c r="C168" s="135"/>
      <c r="D168" s="118"/>
      <c r="E168" s="118"/>
      <c r="F168" s="118"/>
      <c r="G168" s="136" t="str">
        <f>IFERROR((VLOOKUP(D168,#REF!,2,FALSE))*'Recargas-Extintores'!$E168,"")</f>
        <v/>
      </c>
      <c r="H168" s="136" t="str">
        <f>IFERROR(('Recargas-Extintores'!$G168/1000),"")</f>
        <v/>
      </c>
      <c r="I168" s="8"/>
      <c r="J168" s="8"/>
      <c r="K168" s="8"/>
    </row>
    <row r="169" spans="1:11" x14ac:dyDescent="0.2">
      <c r="A169" s="121"/>
      <c r="B169" s="122"/>
      <c r="C169" s="133"/>
      <c r="D169" s="122"/>
      <c r="E169" s="122"/>
      <c r="F169" s="122"/>
      <c r="G169" s="134" t="str">
        <f>IFERROR((VLOOKUP(D169,#REF!,2,FALSE))*'Recargas-Extintores'!$E169,"")</f>
        <v/>
      </c>
      <c r="H169" s="134" t="str">
        <f>IFERROR(('Recargas-Extintores'!$G169/1000),"")</f>
        <v/>
      </c>
      <c r="I169" s="8"/>
      <c r="J169" s="8"/>
      <c r="K169" s="8"/>
    </row>
    <row r="170" spans="1:11" x14ac:dyDescent="0.2">
      <c r="A170" s="117"/>
      <c r="B170" s="118"/>
      <c r="C170" s="135"/>
      <c r="D170" s="118"/>
      <c r="E170" s="118"/>
      <c r="F170" s="118"/>
      <c r="G170" s="136" t="str">
        <f>IFERROR((VLOOKUP(D170,#REF!,2,FALSE))*'Recargas-Extintores'!$E170,"")</f>
        <v/>
      </c>
      <c r="H170" s="136" t="str">
        <f>IFERROR(('Recargas-Extintores'!$G170/1000),"")</f>
        <v/>
      </c>
      <c r="I170" s="8"/>
      <c r="J170" s="8"/>
      <c r="K170" s="8"/>
    </row>
    <row r="171" spans="1:11" x14ac:dyDescent="0.2">
      <c r="A171" s="121"/>
      <c r="B171" s="122"/>
      <c r="C171" s="133"/>
      <c r="D171" s="122"/>
      <c r="E171" s="122"/>
      <c r="F171" s="122"/>
      <c r="G171" s="134" t="str">
        <f>IFERROR((VLOOKUP(D171,#REF!,2,FALSE))*'Recargas-Extintores'!$E171,"")</f>
        <v/>
      </c>
      <c r="H171" s="134" t="str">
        <f>IFERROR(('Recargas-Extintores'!$G171/1000),"")</f>
        <v/>
      </c>
      <c r="I171" s="8"/>
      <c r="J171" s="8"/>
      <c r="K171" s="8"/>
    </row>
    <row r="172" spans="1:11" x14ac:dyDescent="0.2">
      <c r="A172" s="117"/>
      <c r="B172" s="118"/>
      <c r="C172" s="135"/>
      <c r="D172" s="118"/>
      <c r="E172" s="118"/>
      <c r="F172" s="118"/>
      <c r="G172" s="136" t="str">
        <f>IFERROR((VLOOKUP(D172,#REF!,2,FALSE))*'Recargas-Extintores'!$E172,"")</f>
        <v/>
      </c>
      <c r="H172" s="136" t="str">
        <f>IFERROR(('Recargas-Extintores'!$G172/1000),"")</f>
        <v/>
      </c>
      <c r="I172" s="8"/>
      <c r="J172" s="8"/>
      <c r="K172" s="8"/>
    </row>
    <row r="173" spans="1:11" x14ac:dyDescent="0.2">
      <c r="A173" s="121"/>
      <c r="B173" s="122"/>
      <c r="C173" s="133"/>
      <c r="D173" s="122"/>
      <c r="E173" s="122"/>
      <c r="F173" s="122"/>
      <c r="G173" s="134" t="str">
        <f>IFERROR((VLOOKUP(D173,#REF!,2,FALSE))*'Recargas-Extintores'!$E173,"")</f>
        <v/>
      </c>
      <c r="H173" s="134" t="str">
        <f>IFERROR(('Recargas-Extintores'!$G173/1000),"")</f>
        <v/>
      </c>
      <c r="I173" s="8"/>
      <c r="J173" s="8"/>
      <c r="K173" s="8"/>
    </row>
    <row r="174" spans="1:11" x14ac:dyDescent="0.2">
      <c r="A174" s="117"/>
      <c r="B174" s="118"/>
      <c r="C174" s="135"/>
      <c r="D174" s="118"/>
      <c r="E174" s="118"/>
      <c r="F174" s="118"/>
      <c r="G174" s="136" t="str">
        <f>IFERROR((VLOOKUP(D174,#REF!,2,FALSE))*'Recargas-Extintores'!$E174,"")</f>
        <v/>
      </c>
      <c r="H174" s="136" t="str">
        <f>IFERROR(('Recargas-Extintores'!$G174/1000),"")</f>
        <v/>
      </c>
      <c r="I174" s="8"/>
      <c r="J174" s="8"/>
      <c r="K174" s="8"/>
    </row>
    <row r="175" spans="1:11" x14ac:dyDescent="0.2">
      <c r="A175" s="121"/>
      <c r="B175" s="122"/>
      <c r="C175" s="133"/>
      <c r="D175" s="122"/>
      <c r="E175" s="122"/>
      <c r="F175" s="122"/>
      <c r="G175" s="134" t="str">
        <f>IFERROR((VLOOKUP(D175,#REF!,2,FALSE))*'Recargas-Extintores'!$E175,"")</f>
        <v/>
      </c>
      <c r="H175" s="134" t="str">
        <f>IFERROR(('Recargas-Extintores'!$G175/1000),"")</f>
        <v/>
      </c>
      <c r="I175" s="8"/>
      <c r="J175" s="8"/>
      <c r="K175" s="8"/>
    </row>
    <row r="176" spans="1:11" x14ac:dyDescent="0.2">
      <c r="A176" s="117"/>
      <c r="B176" s="118"/>
      <c r="C176" s="135"/>
      <c r="D176" s="118"/>
      <c r="E176" s="118"/>
      <c r="F176" s="118"/>
      <c r="G176" s="136" t="str">
        <f>IFERROR((VLOOKUP(D176,#REF!,2,FALSE))*'Recargas-Extintores'!$E176,"")</f>
        <v/>
      </c>
      <c r="H176" s="136" t="str">
        <f>IFERROR(('Recargas-Extintores'!$G176/1000),"")</f>
        <v/>
      </c>
      <c r="I176" s="8"/>
      <c r="J176" s="8"/>
      <c r="K176" s="8"/>
    </row>
    <row r="177" spans="1:11" x14ac:dyDescent="0.2">
      <c r="A177" s="121"/>
      <c r="B177" s="122"/>
      <c r="C177" s="133"/>
      <c r="D177" s="122"/>
      <c r="E177" s="122"/>
      <c r="F177" s="122"/>
      <c r="G177" s="134" t="str">
        <f>IFERROR((VLOOKUP(D177,#REF!,2,FALSE))*'Recargas-Extintores'!$E177,"")</f>
        <v/>
      </c>
      <c r="H177" s="134" t="str">
        <f>IFERROR(('Recargas-Extintores'!$G177/1000),"")</f>
        <v/>
      </c>
      <c r="I177" s="8"/>
      <c r="J177" s="8"/>
      <c r="K177" s="8"/>
    </row>
    <row r="178" spans="1:11" x14ac:dyDescent="0.2">
      <c r="A178" s="117"/>
      <c r="B178" s="118"/>
      <c r="C178" s="135"/>
      <c r="D178" s="118"/>
      <c r="E178" s="118"/>
      <c r="F178" s="118"/>
      <c r="G178" s="136" t="str">
        <f>IFERROR((VLOOKUP(D178,#REF!,2,FALSE))*'Recargas-Extintores'!$E178,"")</f>
        <v/>
      </c>
      <c r="H178" s="136" t="str">
        <f>IFERROR(('Recargas-Extintores'!$G178/1000),"")</f>
        <v/>
      </c>
      <c r="I178" s="8"/>
      <c r="J178" s="8"/>
      <c r="K178" s="8"/>
    </row>
    <row r="179" spans="1:11" x14ac:dyDescent="0.2">
      <c r="A179" s="121"/>
      <c r="B179" s="122"/>
      <c r="C179" s="133"/>
      <c r="D179" s="122"/>
      <c r="E179" s="122"/>
      <c r="F179" s="122"/>
      <c r="G179" s="134" t="str">
        <f>IFERROR((VLOOKUP(D179,#REF!,2,FALSE))*'Recargas-Extintores'!$E179,"")</f>
        <v/>
      </c>
      <c r="H179" s="134" t="str">
        <f>IFERROR(('Recargas-Extintores'!$G179/1000),"")</f>
        <v/>
      </c>
      <c r="I179" s="8"/>
      <c r="J179" s="8"/>
      <c r="K179" s="8"/>
    </row>
    <row r="180" spans="1:11" x14ac:dyDescent="0.2">
      <c r="A180" s="117"/>
      <c r="B180" s="118"/>
      <c r="C180" s="135"/>
      <c r="D180" s="118"/>
      <c r="E180" s="118"/>
      <c r="F180" s="118"/>
      <c r="G180" s="136" t="str">
        <f>IFERROR((VLOOKUP(D180,#REF!,2,FALSE))*'Recargas-Extintores'!$E180,"")</f>
        <v/>
      </c>
      <c r="H180" s="136" t="str">
        <f>IFERROR(('Recargas-Extintores'!$G180/1000),"")</f>
        <v/>
      </c>
      <c r="I180" s="8"/>
      <c r="J180" s="8"/>
      <c r="K180" s="8"/>
    </row>
    <row r="181" spans="1:11" x14ac:dyDescent="0.2">
      <c r="A181" s="121"/>
      <c r="B181" s="122"/>
      <c r="C181" s="133"/>
      <c r="D181" s="122"/>
      <c r="E181" s="122"/>
      <c r="F181" s="122"/>
      <c r="G181" s="134" t="str">
        <f>IFERROR((VLOOKUP(D181,#REF!,2,FALSE))*'Recargas-Extintores'!$E181,"")</f>
        <v/>
      </c>
      <c r="H181" s="134" t="str">
        <f>IFERROR(('Recargas-Extintores'!$G181/1000),"")</f>
        <v/>
      </c>
      <c r="I181" s="8"/>
      <c r="J181" s="8"/>
      <c r="K181" s="8"/>
    </row>
    <row r="182" spans="1:11" x14ac:dyDescent="0.2">
      <c r="A182" s="117"/>
      <c r="B182" s="118"/>
      <c r="C182" s="135"/>
      <c r="D182" s="118"/>
      <c r="E182" s="118"/>
      <c r="F182" s="118"/>
      <c r="G182" s="136" t="str">
        <f>IFERROR((VLOOKUP(D182,#REF!,2,FALSE))*'Recargas-Extintores'!$E182,"")</f>
        <v/>
      </c>
      <c r="H182" s="136" t="str">
        <f>IFERROR(('Recargas-Extintores'!$G182/1000),"")</f>
        <v/>
      </c>
      <c r="I182" s="8"/>
      <c r="J182" s="8"/>
      <c r="K182" s="8"/>
    </row>
    <row r="183" spans="1:11" x14ac:dyDescent="0.2">
      <c r="A183" s="121"/>
      <c r="B183" s="122"/>
      <c r="C183" s="133"/>
      <c r="D183" s="122"/>
      <c r="E183" s="122"/>
      <c r="F183" s="122"/>
      <c r="G183" s="134" t="str">
        <f>IFERROR((VLOOKUP(D183,#REF!,2,FALSE))*'Recargas-Extintores'!$E183,"")</f>
        <v/>
      </c>
      <c r="H183" s="134" t="str">
        <f>IFERROR(('Recargas-Extintores'!$G183/1000),"")</f>
        <v/>
      </c>
      <c r="I183" s="8"/>
      <c r="J183" s="8"/>
      <c r="K183" s="8"/>
    </row>
    <row r="184" spans="1:11" x14ac:dyDescent="0.2">
      <c r="A184" s="117"/>
      <c r="B184" s="118"/>
      <c r="C184" s="135"/>
      <c r="D184" s="118"/>
      <c r="E184" s="118"/>
      <c r="F184" s="118"/>
      <c r="G184" s="136" t="str">
        <f>IFERROR((VLOOKUP(D184,#REF!,2,FALSE))*'Recargas-Extintores'!$E184,"")</f>
        <v/>
      </c>
      <c r="H184" s="136" t="str">
        <f>IFERROR(('Recargas-Extintores'!$G184/1000),"")</f>
        <v/>
      </c>
      <c r="I184" s="8"/>
      <c r="J184" s="8"/>
      <c r="K184" s="8"/>
    </row>
    <row r="185" spans="1:11" x14ac:dyDescent="0.2">
      <c r="A185" s="121"/>
      <c r="B185" s="122"/>
      <c r="C185" s="133"/>
      <c r="D185" s="122"/>
      <c r="E185" s="122"/>
      <c r="F185" s="122"/>
      <c r="G185" s="134" t="str">
        <f>IFERROR((VLOOKUP(D185,#REF!,2,FALSE))*'Recargas-Extintores'!$E185,"")</f>
        <v/>
      </c>
      <c r="H185" s="134" t="str">
        <f>IFERROR(('Recargas-Extintores'!$G185/1000),"")</f>
        <v/>
      </c>
      <c r="I185" s="8"/>
      <c r="J185" s="8"/>
      <c r="K185" s="8"/>
    </row>
    <row r="186" spans="1:11" x14ac:dyDescent="0.2">
      <c r="A186" s="117"/>
      <c r="B186" s="118"/>
      <c r="C186" s="135"/>
      <c r="D186" s="118"/>
      <c r="E186" s="118"/>
      <c r="F186" s="118"/>
      <c r="G186" s="136" t="str">
        <f>IFERROR((VLOOKUP(D186,#REF!,2,FALSE))*'Recargas-Extintores'!$E186,"")</f>
        <v/>
      </c>
      <c r="H186" s="136" t="str">
        <f>IFERROR(('Recargas-Extintores'!$G186/1000),"")</f>
        <v/>
      </c>
      <c r="I186" s="8"/>
      <c r="J186" s="8"/>
      <c r="K186" s="8"/>
    </row>
    <row r="187" spans="1:11" x14ac:dyDescent="0.2">
      <c r="A187" s="121"/>
      <c r="B187" s="122"/>
      <c r="C187" s="133"/>
      <c r="D187" s="122"/>
      <c r="E187" s="122"/>
      <c r="F187" s="122"/>
      <c r="G187" s="134" t="str">
        <f>IFERROR((VLOOKUP(D187,#REF!,2,FALSE))*'Recargas-Extintores'!$E187,"")</f>
        <v/>
      </c>
      <c r="H187" s="134" t="str">
        <f>IFERROR(('Recargas-Extintores'!$G187/1000),"")</f>
        <v/>
      </c>
      <c r="I187" s="8"/>
      <c r="J187" s="8"/>
      <c r="K187" s="8"/>
    </row>
    <row r="188" spans="1:11" x14ac:dyDescent="0.2">
      <c r="A188" s="117"/>
      <c r="B188" s="118"/>
      <c r="C188" s="135"/>
      <c r="D188" s="118"/>
      <c r="E188" s="118"/>
      <c r="F188" s="118"/>
      <c r="G188" s="136" t="str">
        <f>IFERROR((VLOOKUP(D188,#REF!,2,FALSE))*'Recargas-Extintores'!$E188,"")</f>
        <v/>
      </c>
      <c r="H188" s="136" t="str">
        <f>IFERROR(('Recargas-Extintores'!$G188/1000),"")</f>
        <v/>
      </c>
      <c r="I188" s="8"/>
      <c r="J188" s="8"/>
      <c r="K188" s="8"/>
    </row>
    <row r="189" spans="1:11" x14ac:dyDescent="0.2">
      <c r="A189" s="121"/>
      <c r="B189" s="122"/>
      <c r="C189" s="133"/>
      <c r="D189" s="122"/>
      <c r="E189" s="122"/>
      <c r="F189" s="122"/>
      <c r="G189" s="134" t="str">
        <f>IFERROR((VLOOKUP(D189,#REF!,2,FALSE))*'Recargas-Extintores'!$E189,"")</f>
        <v/>
      </c>
      <c r="H189" s="134" t="str">
        <f>IFERROR(('Recargas-Extintores'!$G189/1000),"")</f>
        <v/>
      </c>
      <c r="I189" s="8"/>
      <c r="J189" s="8"/>
      <c r="K189" s="8"/>
    </row>
    <row r="190" spans="1:11" x14ac:dyDescent="0.2">
      <c r="A190" s="117"/>
      <c r="B190" s="118"/>
      <c r="C190" s="135"/>
      <c r="D190" s="118"/>
      <c r="E190" s="118"/>
      <c r="F190" s="118"/>
      <c r="G190" s="136" t="str">
        <f>IFERROR((VLOOKUP(D190,#REF!,2,FALSE))*'Recargas-Extintores'!$E190,"")</f>
        <v/>
      </c>
      <c r="H190" s="136" t="str">
        <f>IFERROR(('Recargas-Extintores'!$G190/1000),"")</f>
        <v/>
      </c>
      <c r="I190" s="8"/>
      <c r="J190" s="8"/>
      <c r="K190" s="8"/>
    </row>
    <row r="191" spans="1:11" x14ac:dyDescent="0.2">
      <c r="A191" s="121"/>
      <c r="B191" s="122"/>
      <c r="C191" s="133"/>
      <c r="D191" s="122"/>
      <c r="E191" s="122"/>
      <c r="F191" s="122"/>
      <c r="G191" s="134" t="str">
        <f>IFERROR((VLOOKUP(D191,#REF!,2,FALSE))*'Recargas-Extintores'!$E191,"")</f>
        <v/>
      </c>
      <c r="H191" s="134" t="str">
        <f>IFERROR(('Recargas-Extintores'!$G191/1000),"")</f>
        <v/>
      </c>
      <c r="I191" s="8"/>
      <c r="J191" s="8"/>
      <c r="K191" s="8"/>
    </row>
    <row r="192" spans="1:11" x14ac:dyDescent="0.2">
      <c r="A192" s="117"/>
      <c r="B192" s="118"/>
      <c r="C192" s="135"/>
      <c r="D192" s="118"/>
      <c r="E192" s="118"/>
      <c r="F192" s="118"/>
      <c r="G192" s="136" t="str">
        <f>IFERROR((VLOOKUP(D192,#REF!,2,FALSE))*'Recargas-Extintores'!$E192,"")</f>
        <v/>
      </c>
      <c r="H192" s="136" t="str">
        <f>IFERROR(('Recargas-Extintores'!$G192/1000),"")</f>
        <v/>
      </c>
      <c r="I192" s="8"/>
      <c r="J192" s="8"/>
      <c r="K192" s="8"/>
    </row>
    <row r="193" spans="1:11" x14ac:dyDescent="0.2">
      <c r="A193" s="121"/>
      <c r="B193" s="122"/>
      <c r="C193" s="133"/>
      <c r="D193" s="122"/>
      <c r="E193" s="122"/>
      <c r="F193" s="122"/>
      <c r="G193" s="134" t="str">
        <f>IFERROR((VLOOKUP(D193,#REF!,2,FALSE))*'Recargas-Extintores'!$E193,"")</f>
        <v/>
      </c>
      <c r="H193" s="134" t="str">
        <f>IFERROR(('Recargas-Extintores'!$G193/1000),"")</f>
        <v/>
      </c>
      <c r="I193" s="8"/>
      <c r="J193" s="8"/>
      <c r="K193" s="8"/>
    </row>
    <row r="194" spans="1:11" x14ac:dyDescent="0.2">
      <c r="A194" s="117"/>
      <c r="B194" s="118"/>
      <c r="C194" s="135"/>
      <c r="D194" s="118"/>
      <c r="E194" s="118"/>
      <c r="F194" s="118"/>
      <c r="G194" s="136" t="str">
        <f>IFERROR((VLOOKUP(D194,#REF!,2,FALSE))*'Recargas-Extintores'!$E194,"")</f>
        <v/>
      </c>
      <c r="H194" s="136" t="str">
        <f>IFERROR(('Recargas-Extintores'!$G194/1000),"")</f>
        <v/>
      </c>
      <c r="I194" s="8"/>
      <c r="J194" s="8"/>
      <c r="K194" s="8"/>
    </row>
    <row r="195" spans="1:11" x14ac:dyDescent="0.2">
      <c r="A195" s="121"/>
      <c r="B195" s="122"/>
      <c r="C195" s="133"/>
      <c r="D195" s="122"/>
      <c r="E195" s="122"/>
      <c r="F195" s="122"/>
      <c r="G195" s="134" t="str">
        <f>IFERROR((VLOOKUP(D195,#REF!,2,FALSE))*'Recargas-Extintores'!$E195,"")</f>
        <v/>
      </c>
      <c r="H195" s="134" t="str">
        <f>IFERROR(('Recargas-Extintores'!$G195/1000),"")</f>
        <v/>
      </c>
      <c r="I195" s="8"/>
      <c r="J195" s="8"/>
      <c r="K195" s="8"/>
    </row>
    <row r="196" spans="1:11" x14ac:dyDescent="0.2">
      <c r="A196" s="117"/>
      <c r="B196" s="118"/>
      <c r="C196" s="135"/>
      <c r="D196" s="118"/>
      <c r="E196" s="118"/>
      <c r="F196" s="118"/>
      <c r="G196" s="136" t="str">
        <f>IFERROR((VLOOKUP(D196,#REF!,2,FALSE))*'Recargas-Extintores'!$E196,"")</f>
        <v/>
      </c>
      <c r="H196" s="136" t="str">
        <f>IFERROR(('Recargas-Extintores'!$G196/1000),"")</f>
        <v/>
      </c>
      <c r="I196" s="8"/>
      <c r="J196" s="8"/>
      <c r="K196" s="8"/>
    </row>
    <row r="197" spans="1:11" x14ac:dyDescent="0.2">
      <c r="A197" s="121"/>
      <c r="B197" s="122"/>
      <c r="C197" s="133"/>
      <c r="D197" s="122"/>
      <c r="E197" s="122"/>
      <c r="F197" s="122"/>
      <c r="G197" s="134" t="str">
        <f>IFERROR((VLOOKUP(D197,#REF!,2,FALSE))*'Recargas-Extintores'!$E197,"")</f>
        <v/>
      </c>
      <c r="H197" s="134" t="str">
        <f>IFERROR(('Recargas-Extintores'!$G197/1000),"")</f>
        <v/>
      </c>
      <c r="I197" s="8"/>
      <c r="J197" s="8"/>
      <c r="K197" s="8"/>
    </row>
    <row r="198" spans="1:11" x14ac:dyDescent="0.2">
      <c r="A198" s="117"/>
      <c r="B198" s="118"/>
      <c r="C198" s="135"/>
      <c r="D198" s="118"/>
      <c r="E198" s="118"/>
      <c r="F198" s="118"/>
      <c r="G198" s="136" t="str">
        <f>IFERROR((VLOOKUP(D198,#REF!,2,FALSE))*'Recargas-Extintores'!$E198,"")</f>
        <v/>
      </c>
      <c r="H198" s="136" t="str">
        <f>IFERROR(('Recargas-Extintores'!$G198/1000),"")</f>
        <v/>
      </c>
      <c r="I198" s="8"/>
      <c r="J198" s="8"/>
      <c r="K198" s="8"/>
    </row>
    <row r="199" spans="1:11" x14ac:dyDescent="0.2">
      <c r="A199" s="121"/>
      <c r="B199" s="122"/>
      <c r="C199" s="133"/>
      <c r="D199" s="122"/>
      <c r="E199" s="122"/>
      <c r="F199" s="122"/>
      <c r="G199" s="134" t="str">
        <f>IFERROR((VLOOKUP(D199,#REF!,2,FALSE))*'Recargas-Extintores'!$E199,"")</f>
        <v/>
      </c>
      <c r="H199" s="134" t="str">
        <f>IFERROR(('Recargas-Extintores'!$G199/1000),"")</f>
        <v/>
      </c>
      <c r="I199" s="8"/>
      <c r="J199" s="8"/>
      <c r="K199" s="8"/>
    </row>
    <row r="200" spans="1:11" x14ac:dyDescent="0.2">
      <c r="A200" s="117"/>
      <c r="B200" s="118"/>
      <c r="C200" s="135"/>
      <c r="D200" s="118"/>
      <c r="E200" s="118"/>
      <c r="F200" s="118"/>
      <c r="G200" s="136" t="str">
        <f>IFERROR((VLOOKUP(D200,#REF!,2,FALSE))*'Recargas-Extintores'!$E200,"")</f>
        <v/>
      </c>
      <c r="H200" s="136" t="str">
        <f>IFERROR(('Recargas-Extintores'!$G200/1000),"")</f>
        <v/>
      </c>
      <c r="I200" s="8"/>
      <c r="J200" s="8"/>
      <c r="K200" s="8"/>
    </row>
    <row r="201" spans="1:11" x14ac:dyDescent="0.2">
      <c r="A201" s="121"/>
      <c r="B201" s="122"/>
      <c r="C201" s="133"/>
      <c r="D201" s="122"/>
      <c r="E201" s="122"/>
      <c r="F201" s="122"/>
      <c r="G201" s="134" t="str">
        <f>IFERROR((VLOOKUP(D201,#REF!,2,FALSE))*'Recargas-Extintores'!$E201,"")</f>
        <v/>
      </c>
      <c r="H201" s="134" t="str">
        <f>IFERROR(('Recargas-Extintores'!$G201/1000),"")</f>
        <v/>
      </c>
      <c r="I201" s="8"/>
      <c r="J201" s="8"/>
      <c r="K201" s="8"/>
    </row>
    <row r="202" spans="1:11" x14ac:dyDescent="0.2">
      <c r="A202" s="117"/>
      <c r="B202" s="118"/>
      <c r="C202" s="135"/>
      <c r="D202" s="118"/>
      <c r="E202" s="118"/>
      <c r="F202" s="118"/>
      <c r="G202" s="136" t="str">
        <f>IFERROR((VLOOKUP(D202,#REF!,2,FALSE))*'Recargas-Extintores'!$E202,"")</f>
        <v/>
      </c>
      <c r="H202" s="136" t="str">
        <f>IFERROR(('Recargas-Extintores'!$G202/1000),"")</f>
        <v/>
      </c>
      <c r="I202" s="8"/>
      <c r="J202" s="8"/>
      <c r="K202" s="8"/>
    </row>
    <row r="203" spans="1:11" x14ac:dyDescent="0.2">
      <c r="A203" s="121"/>
      <c r="B203" s="122"/>
      <c r="C203" s="133"/>
      <c r="D203" s="122"/>
      <c r="E203" s="122"/>
      <c r="F203" s="122"/>
      <c r="G203" s="134" t="str">
        <f>IFERROR((VLOOKUP(D203,#REF!,2,FALSE))*'Recargas-Extintores'!$E203,"")</f>
        <v/>
      </c>
      <c r="H203" s="134" t="str">
        <f>IFERROR(('Recargas-Extintores'!$G203/1000),"")</f>
        <v/>
      </c>
      <c r="I203" s="8"/>
      <c r="J203" s="8"/>
      <c r="K203" s="8"/>
    </row>
    <row r="204" spans="1:11" x14ac:dyDescent="0.2">
      <c r="A204" s="117"/>
      <c r="B204" s="118"/>
      <c r="C204" s="135"/>
      <c r="D204" s="118"/>
      <c r="E204" s="118"/>
      <c r="F204" s="118"/>
      <c r="G204" s="136" t="str">
        <f>IFERROR((VLOOKUP(D204,#REF!,2,FALSE))*'Recargas-Extintores'!$E204,"")</f>
        <v/>
      </c>
      <c r="H204" s="136" t="str">
        <f>IFERROR(('Recargas-Extintores'!$G204/1000),"")</f>
        <v/>
      </c>
      <c r="I204" s="8"/>
      <c r="J204" s="8"/>
      <c r="K204" s="8"/>
    </row>
    <row r="205" spans="1:11" x14ac:dyDescent="0.2">
      <c r="A205" s="121"/>
      <c r="B205" s="122"/>
      <c r="C205" s="133"/>
      <c r="D205" s="122"/>
      <c r="E205" s="122"/>
      <c r="F205" s="122"/>
      <c r="G205" s="134" t="str">
        <f>IFERROR((VLOOKUP(D205,#REF!,2,FALSE))*'Recargas-Extintores'!$E205,"")</f>
        <v/>
      </c>
      <c r="H205" s="134" t="str">
        <f>IFERROR(('Recargas-Extintores'!$G205/1000),"")</f>
        <v/>
      </c>
      <c r="I205" s="8"/>
      <c r="J205" s="8"/>
      <c r="K205" s="8"/>
    </row>
    <row r="206" spans="1:11" x14ac:dyDescent="0.2">
      <c r="A206" s="117"/>
      <c r="B206" s="118"/>
      <c r="C206" s="135"/>
      <c r="D206" s="118"/>
      <c r="E206" s="118"/>
      <c r="F206" s="118"/>
      <c r="G206" s="136" t="str">
        <f>IFERROR((VLOOKUP(D206,#REF!,2,FALSE))*'Recargas-Extintores'!$E206,"")</f>
        <v/>
      </c>
      <c r="H206" s="136" t="str">
        <f>IFERROR(('Recargas-Extintores'!$G206/1000),"")</f>
        <v/>
      </c>
      <c r="I206" s="8"/>
      <c r="J206" s="8"/>
      <c r="K206" s="8"/>
    </row>
    <row r="207" spans="1:11" x14ac:dyDescent="0.2">
      <c r="A207" s="121"/>
      <c r="B207" s="122"/>
      <c r="C207" s="133"/>
      <c r="D207" s="122"/>
      <c r="E207" s="122"/>
      <c r="F207" s="122"/>
      <c r="G207" s="134" t="str">
        <f>IFERROR((VLOOKUP(D207,#REF!,2,FALSE))*'Recargas-Extintores'!$E207,"")</f>
        <v/>
      </c>
      <c r="H207" s="134" t="str">
        <f>IFERROR(('Recargas-Extintores'!$G207/1000),"")</f>
        <v/>
      </c>
      <c r="I207" s="8"/>
      <c r="J207" s="8"/>
      <c r="K207" s="8"/>
    </row>
    <row r="208" spans="1:11" x14ac:dyDescent="0.2">
      <c r="A208" s="117"/>
      <c r="B208" s="118"/>
      <c r="C208" s="135"/>
      <c r="D208" s="118"/>
      <c r="E208" s="118"/>
      <c r="F208" s="118"/>
      <c r="G208" s="136" t="str">
        <f>IFERROR((VLOOKUP(D208,#REF!,2,FALSE))*'Recargas-Extintores'!$E208,"")</f>
        <v/>
      </c>
      <c r="H208" s="136" t="str">
        <f>IFERROR(('Recargas-Extintores'!$G208/1000),"")</f>
        <v/>
      </c>
      <c r="I208" s="8"/>
      <c r="J208" s="8"/>
      <c r="K208" s="8"/>
    </row>
    <row r="209" spans="1:11" x14ac:dyDescent="0.2">
      <c r="A209" s="121"/>
      <c r="B209" s="122"/>
      <c r="C209" s="133"/>
      <c r="D209" s="122"/>
      <c r="E209" s="122"/>
      <c r="F209" s="122"/>
      <c r="G209" s="134" t="str">
        <f>IFERROR((VLOOKUP(D209,#REF!,2,FALSE))*'Recargas-Extintores'!$E209,"")</f>
        <v/>
      </c>
      <c r="H209" s="134" t="str">
        <f>IFERROR(('Recargas-Extintores'!$G209/1000),"")</f>
        <v/>
      </c>
      <c r="I209" s="8"/>
      <c r="J209" s="8"/>
      <c r="K209" s="8"/>
    </row>
    <row r="210" spans="1:11" x14ac:dyDescent="0.2">
      <c r="A210" s="117"/>
      <c r="B210" s="118"/>
      <c r="C210" s="135"/>
      <c r="D210" s="118"/>
      <c r="E210" s="118"/>
      <c r="F210" s="118"/>
      <c r="G210" s="136" t="str">
        <f>IFERROR((VLOOKUP(D210,#REF!,2,FALSE))*'Recargas-Extintores'!$E210,"")</f>
        <v/>
      </c>
      <c r="H210" s="136" t="str">
        <f>IFERROR(('Recargas-Extintores'!$G210/1000),"")</f>
        <v/>
      </c>
      <c r="I210" s="8"/>
      <c r="J210" s="8"/>
      <c r="K210" s="8"/>
    </row>
    <row r="211" spans="1:11" x14ac:dyDescent="0.2">
      <c r="A211" s="121"/>
      <c r="B211" s="122"/>
      <c r="C211" s="133"/>
      <c r="D211" s="122"/>
      <c r="E211" s="122"/>
      <c r="F211" s="122"/>
      <c r="G211" s="134" t="str">
        <f>IFERROR((VLOOKUP(D211,#REF!,2,FALSE))*'Recargas-Extintores'!$E211,"")</f>
        <v/>
      </c>
      <c r="H211" s="134" t="str">
        <f>IFERROR(('Recargas-Extintores'!$G211/1000),"")</f>
        <v/>
      </c>
      <c r="I211" s="8"/>
      <c r="J211" s="8"/>
      <c r="K211" s="8"/>
    </row>
    <row r="212" spans="1:11" x14ac:dyDescent="0.2">
      <c r="A212" s="117"/>
      <c r="B212" s="118"/>
      <c r="C212" s="135"/>
      <c r="D212" s="118"/>
      <c r="E212" s="118"/>
      <c r="F212" s="118"/>
      <c r="G212" s="136" t="str">
        <f>IFERROR((VLOOKUP(D212,#REF!,2,FALSE))*'Recargas-Extintores'!$E212,"")</f>
        <v/>
      </c>
      <c r="H212" s="136" t="str">
        <f>IFERROR(('Recargas-Extintores'!$G212/1000),"")</f>
        <v/>
      </c>
      <c r="I212" s="8"/>
      <c r="J212" s="8"/>
      <c r="K212" s="8"/>
    </row>
    <row r="213" spans="1:11" x14ac:dyDescent="0.2">
      <c r="A213" s="121"/>
      <c r="B213" s="122"/>
      <c r="C213" s="133"/>
      <c r="D213" s="122"/>
      <c r="E213" s="122"/>
      <c r="F213" s="122"/>
      <c r="G213" s="134" t="str">
        <f>IFERROR((VLOOKUP(D213,#REF!,2,FALSE))*'Recargas-Extintores'!$E213,"")</f>
        <v/>
      </c>
      <c r="H213" s="134" t="str">
        <f>IFERROR(('Recargas-Extintores'!$G213/1000),"")</f>
        <v/>
      </c>
      <c r="I213" s="8"/>
      <c r="J213" s="8"/>
      <c r="K213" s="8"/>
    </row>
    <row r="214" spans="1:11" x14ac:dyDescent="0.2">
      <c r="A214" s="117"/>
      <c r="B214" s="118"/>
      <c r="C214" s="135"/>
      <c r="D214" s="118"/>
      <c r="E214" s="118"/>
      <c r="F214" s="118"/>
      <c r="G214" s="136" t="str">
        <f>IFERROR((VLOOKUP(D214,#REF!,2,FALSE))*'Recargas-Extintores'!$E214,"")</f>
        <v/>
      </c>
      <c r="H214" s="136" t="str">
        <f>IFERROR(('Recargas-Extintores'!$G214/1000),"")</f>
        <v/>
      </c>
      <c r="I214" s="8"/>
      <c r="J214" s="8"/>
      <c r="K214" s="8"/>
    </row>
    <row r="215" spans="1:11" x14ac:dyDescent="0.2">
      <c r="A215" s="121"/>
      <c r="B215" s="122"/>
      <c r="C215" s="133"/>
      <c r="D215" s="122"/>
      <c r="E215" s="122"/>
      <c r="F215" s="122"/>
      <c r="G215" s="134" t="str">
        <f>IFERROR((VLOOKUP(D215,#REF!,2,FALSE))*'Recargas-Extintores'!$E215,"")</f>
        <v/>
      </c>
      <c r="H215" s="134" t="str">
        <f>IFERROR(('Recargas-Extintores'!$G215/1000),"")</f>
        <v/>
      </c>
      <c r="I215" s="8"/>
      <c r="J215" s="8"/>
      <c r="K215" s="8"/>
    </row>
    <row r="216" spans="1:11" x14ac:dyDescent="0.2">
      <c r="A216" s="117"/>
      <c r="B216" s="118"/>
      <c r="C216" s="135"/>
      <c r="D216" s="118"/>
      <c r="E216" s="118"/>
      <c r="F216" s="118"/>
      <c r="G216" s="136" t="str">
        <f>IFERROR((VLOOKUP(D216,#REF!,2,FALSE))*'Recargas-Extintores'!$E216,"")</f>
        <v/>
      </c>
      <c r="H216" s="136" t="str">
        <f>IFERROR(('Recargas-Extintores'!$G216/1000),"")</f>
        <v/>
      </c>
      <c r="I216" s="8"/>
      <c r="J216" s="8"/>
      <c r="K216" s="8"/>
    </row>
    <row r="217" spans="1:11" x14ac:dyDescent="0.2">
      <c r="A217" s="121"/>
      <c r="B217" s="122"/>
      <c r="C217" s="133"/>
      <c r="D217" s="122"/>
      <c r="E217" s="122"/>
      <c r="F217" s="122"/>
      <c r="G217" s="134" t="str">
        <f>IFERROR((VLOOKUP(D217,#REF!,2,FALSE))*'Recargas-Extintores'!$E217,"")</f>
        <v/>
      </c>
      <c r="H217" s="134" t="str">
        <f>IFERROR(('Recargas-Extintores'!$G217/1000),"")</f>
        <v/>
      </c>
      <c r="I217" s="8"/>
      <c r="J217" s="8"/>
      <c r="K217" s="8"/>
    </row>
    <row r="218" spans="1:11" x14ac:dyDescent="0.2">
      <c r="A218" s="117"/>
      <c r="B218" s="118"/>
      <c r="C218" s="135"/>
      <c r="D218" s="118"/>
      <c r="E218" s="118"/>
      <c r="F218" s="118"/>
      <c r="G218" s="136" t="str">
        <f>IFERROR((VLOOKUP(D218,#REF!,2,FALSE))*'Recargas-Extintores'!$E218,"")</f>
        <v/>
      </c>
      <c r="H218" s="136" t="str">
        <f>IFERROR(('Recargas-Extintores'!$G218/1000),"")</f>
        <v/>
      </c>
      <c r="I218" s="8"/>
      <c r="J218" s="8"/>
      <c r="K218" s="8"/>
    </row>
    <row r="219" spans="1:11" x14ac:dyDescent="0.2">
      <c r="A219" s="121"/>
      <c r="B219" s="122"/>
      <c r="C219" s="133"/>
      <c r="D219" s="122"/>
      <c r="E219" s="122"/>
      <c r="F219" s="122"/>
      <c r="G219" s="134" t="str">
        <f>IFERROR((VLOOKUP(D219,#REF!,2,FALSE))*'Recargas-Extintores'!$E219,"")</f>
        <v/>
      </c>
      <c r="H219" s="134" t="str">
        <f>IFERROR(('Recargas-Extintores'!$G219/1000),"")</f>
        <v/>
      </c>
      <c r="I219" s="8"/>
      <c r="J219" s="8"/>
      <c r="K219" s="8"/>
    </row>
    <row r="220" spans="1:11" x14ac:dyDescent="0.2">
      <c r="A220" s="117"/>
      <c r="B220" s="118"/>
      <c r="C220" s="135"/>
      <c r="D220" s="118"/>
      <c r="E220" s="118"/>
      <c r="F220" s="118"/>
      <c r="G220" s="136" t="str">
        <f>IFERROR((VLOOKUP(D220,#REF!,2,FALSE))*'Recargas-Extintores'!$E220,"")</f>
        <v/>
      </c>
      <c r="H220" s="136" t="str">
        <f>IFERROR(('Recargas-Extintores'!$G220/1000),"")</f>
        <v/>
      </c>
      <c r="I220" s="8"/>
      <c r="J220" s="8"/>
      <c r="K220" s="8"/>
    </row>
    <row r="221" spans="1:11" x14ac:dyDescent="0.2">
      <c r="A221" s="121"/>
      <c r="B221" s="122"/>
      <c r="C221" s="133"/>
      <c r="D221" s="122"/>
      <c r="E221" s="122"/>
      <c r="F221" s="122"/>
      <c r="G221" s="134" t="str">
        <f>IFERROR((VLOOKUP(D221,#REF!,2,FALSE))*'Recargas-Extintores'!$E221,"")</f>
        <v/>
      </c>
      <c r="H221" s="134" t="str">
        <f>IFERROR(('Recargas-Extintores'!$G221/1000),"")</f>
        <v/>
      </c>
      <c r="I221" s="8"/>
      <c r="J221" s="8"/>
      <c r="K221" s="8"/>
    </row>
    <row r="222" spans="1:11" x14ac:dyDescent="0.2">
      <c r="A222" s="117"/>
      <c r="B222" s="118"/>
      <c r="C222" s="135"/>
      <c r="D222" s="118"/>
      <c r="E222" s="118"/>
      <c r="F222" s="118"/>
      <c r="G222" s="136" t="str">
        <f>IFERROR((VLOOKUP(D222,#REF!,2,FALSE))*'Recargas-Extintores'!$E222,"")</f>
        <v/>
      </c>
      <c r="H222" s="136" t="str">
        <f>IFERROR(('Recargas-Extintores'!$G222/1000),"")</f>
        <v/>
      </c>
      <c r="I222" s="8"/>
      <c r="J222" s="8"/>
      <c r="K222" s="8"/>
    </row>
    <row r="223" spans="1:11" x14ac:dyDescent="0.2">
      <c r="A223" s="121"/>
      <c r="B223" s="122"/>
      <c r="C223" s="133"/>
      <c r="D223" s="122"/>
      <c r="E223" s="122"/>
      <c r="F223" s="122"/>
      <c r="G223" s="134" t="str">
        <f>IFERROR((VLOOKUP(D223,#REF!,2,FALSE))*'Recargas-Extintores'!$E223,"")</f>
        <v/>
      </c>
      <c r="H223" s="134" t="str">
        <f>IFERROR(('Recargas-Extintores'!$G223/1000),"")</f>
        <v/>
      </c>
      <c r="I223" s="8"/>
      <c r="J223" s="8"/>
      <c r="K223" s="8"/>
    </row>
    <row r="224" spans="1:11" x14ac:dyDescent="0.2">
      <c r="A224" s="117"/>
      <c r="B224" s="118"/>
      <c r="C224" s="135"/>
      <c r="D224" s="118"/>
      <c r="E224" s="118"/>
      <c r="F224" s="118"/>
      <c r="G224" s="136" t="str">
        <f>IFERROR((VLOOKUP(D224,#REF!,2,FALSE))*'Recargas-Extintores'!$E224,"")</f>
        <v/>
      </c>
      <c r="H224" s="136" t="str">
        <f>IFERROR(('Recargas-Extintores'!$G224/1000),"")</f>
        <v/>
      </c>
      <c r="I224" s="8"/>
      <c r="J224" s="8"/>
      <c r="K224" s="8"/>
    </row>
    <row r="225" spans="1:11" x14ac:dyDescent="0.2">
      <c r="A225" s="121"/>
      <c r="B225" s="122"/>
      <c r="C225" s="133"/>
      <c r="D225" s="122"/>
      <c r="E225" s="122"/>
      <c r="F225" s="122"/>
      <c r="G225" s="134" t="str">
        <f>IFERROR((VLOOKUP(D225,#REF!,2,FALSE))*'Recargas-Extintores'!$E225,"")</f>
        <v/>
      </c>
      <c r="H225" s="134" t="str">
        <f>IFERROR(('Recargas-Extintores'!$G225/1000),"")</f>
        <v/>
      </c>
      <c r="I225" s="8"/>
      <c r="J225" s="8"/>
      <c r="K225" s="8"/>
    </row>
    <row r="226" spans="1:11" x14ac:dyDescent="0.2">
      <c r="A226" s="117"/>
      <c r="B226" s="118"/>
      <c r="C226" s="135"/>
      <c r="D226" s="118"/>
      <c r="E226" s="118"/>
      <c r="F226" s="118"/>
      <c r="G226" s="136" t="str">
        <f>IFERROR((VLOOKUP(D226,#REF!,2,FALSE))*'Recargas-Extintores'!$E226,"")</f>
        <v/>
      </c>
      <c r="H226" s="136" t="str">
        <f>IFERROR(('Recargas-Extintores'!$G226/1000),"")</f>
        <v/>
      </c>
      <c r="I226" s="8"/>
      <c r="J226" s="8"/>
      <c r="K226" s="8"/>
    </row>
    <row r="227" spans="1:11" x14ac:dyDescent="0.2">
      <c r="A227" s="121"/>
      <c r="B227" s="122"/>
      <c r="C227" s="133"/>
      <c r="D227" s="122"/>
      <c r="E227" s="122"/>
      <c r="F227" s="122"/>
      <c r="G227" s="134" t="str">
        <f>IFERROR((VLOOKUP(D227,#REF!,2,FALSE))*'Recargas-Extintores'!$E227,"")</f>
        <v/>
      </c>
      <c r="H227" s="134" t="str">
        <f>IFERROR(('Recargas-Extintores'!$G227/1000),"")</f>
        <v/>
      </c>
      <c r="I227" s="8"/>
      <c r="J227" s="8"/>
      <c r="K227" s="8"/>
    </row>
    <row r="228" spans="1:11" x14ac:dyDescent="0.2">
      <c r="A228" s="117"/>
      <c r="B228" s="118"/>
      <c r="C228" s="135"/>
      <c r="D228" s="118"/>
      <c r="E228" s="118"/>
      <c r="F228" s="118"/>
      <c r="G228" s="136" t="str">
        <f>IFERROR((VLOOKUP(D228,#REF!,2,FALSE))*'Recargas-Extintores'!$E228,"")</f>
        <v/>
      </c>
      <c r="H228" s="136" t="str">
        <f>IFERROR(('Recargas-Extintores'!$G228/1000),"")</f>
        <v/>
      </c>
      <c r="I228" s="8"/>
      <c r="J228" s="8"/>
      <c r="K228" s="8"/>
    </row>
    <row r="229" spans="1:11" x14ac:dyDescent="0.2">
      <c r="A229" s="121"/>
      <c r="B229" s="122"/>
      <c r="C229" s="133"/>
      <c r="D229" s="122"/>
      <c r="E229" s="122"/>
      <c r="F229" s="122"/>
      <c r="G229" s="134" t="str">
        <f>IFERROR((VLOOKUP(D229,#REF!,2,FALSE))*'Recargas-Extintores'!$E229,"")</f>
        <v/>
      </c>
      <c r="H229" s="134" t="str">
        <f>IFERROR(('Recargas-Extintores'!$G229/1000),"")</f>
        <v/>
      </c>
      <c r="I229" s="8"/>
      <c r="J229" s="8"/>
      <c r="K229" s="8"/>
    </row>
    <row r="230" spans="1:11" x14ac:dyDescent="0.2">
      <c r="A230" s="117"/>
      <c r="B230" s="118"/>
      <c r="C230" s="135"/>
      <c r="D230" s="118"/>
      <c r="E230" s="118"/>
      <c r="F230" s="118"/>
      <c r="G230" s="136" t="str">
        <f>IFERROR((VLOOKUP(D230,#REF!,2,FALSE))*'Recargas-Extintores'!$E230,"")</f>
        <v/>
      </c>
      <c r="H230" s="136" t="str">
        <f>IFERROR(('Recargas-Extintores'!$G230/1000),"")</f>
        <v/>
      </c>
      <c r="I230" s="8"/>
      <c r="J230" s="8"/>
      <c r="K230" s="8"/>
    </row>
    <row r="231" spans="1:11" x14ac:dyDescent="0.2">
      <c r="A231" s="121"/>
      <c r="B231" s="122"/>
      <c r="C231" s="133"/>
      <c r="D231" s="122"/>
      <c r="E231" s="122"/>
      <c r="F231" s="122"/>
      <c r="G231" s="134" t="str">
        <f>IFERROR((VLOOKUP(D231,#REF!,2,FALSE))*'Recargas-Extintores'!$E231,"")</f>
        <v/>
      </c>
      <c r="H231" s="134" t="str">
        <f>IFERROR(('Recargas-Extintores'!$G231/1000),"")</f>
        <v/>
      </c>
      <c r="I231" s="8"/>
      <c r="J231" s="8"/>
      <c r="K231" s="8"/>
    </row>
    <row r="232" spans="1:11" x14ac:dyDescent="0.2">
      <c r="A232" s="117"/>
      <c r="B232" s="118"/>
      <c r="C232" s="135"/>
      <c r="D232" s="118"/>
      <c r="E232" s="118"/>
      <c r="F232" s="118"/>
      <c r="G232" s="136" t="str">
        <f>IFERROR((VLOOKUP(D232,#REF!,2,FALSE))*'Recargas-Extintores'!$E232,"")</f>
        <v/>
      </c>
      <c r="H232" s="136" t="str">
        <f>IFERROR(('Recargas-Extintores'!$G232/1000),"")</f>
        <v/>
      </c>
      <c r="I232" s="8"/>
      <c r="J232" s="8"/>
      <c r="K232" s="8"/>
    </row>
    <row r="233" spans="1:11" x14ac:dyDescent="0.2">
      <c r="A233" s="121"/>
      <c r="B233" s="122"/>
      <c r="C233" s="133"/>
      <c r="D233" s="122"/>
      <c r="E233" s="122"/>
      <c r="F233" s="122"/>
      <c r="G233" s="134" t="str">
        <f>IFERROR((VLOOKUP(D233,#REF!,2,FALSE))*'Recargas-Extintores'!$E233,"")</f>
        <v/>
      </c>
      <c r="H233" s="134" t="str">
        <f>IFERROR(('Recargas-Extintores'!$G233/1000),"")</f>
        <v/>
      </c>
      <c r="I233" s="8"/>
      <c r="J233" s="8"/>
      <c r="K233" s="8"/>
    </row>
    <row r="234" spans="1:11" x14ac:dyDescent="0.2">
      <c r="A234" s="117"/>
      <c r="B234" s="118"/>
      <c r="C234" s="135"/>
      <c r="D234" s="118"/>
      <c r="E234" s="118"/>
      <c r="F234" s="118"/>
      <c r="G234" s="136" t="str">
        <f>IFERROR((VLOOKUP(D234,#REF!,2,FALSE))*'Recargas-Extintores'!$E234,"")</f>
        <v/>
      </c>
      <c r="H234" s="136" t="str">
        <f>IFERROR(('Recargas-Extintores'!$G234/1000),"")</f>
        <v/>
      </c>
      <c r="I234" s="8"/>
      <c r="J234" s="8"/>
      <c r="K234" s="8"/>
    </row>
    <row r="235" spans="1:11" x14ac:dyDescent="0.2">
      <c r="A235" s="121"/>
      <c r="B235" s="122"/>
      <c r="C235" s="133"/>
      <c r="D235" s="122"/>
      <c r="E235" s="122"/>
      <c r="F235" s="122"/>
      <c r="G235" s="134" t="str">
        <f>IFERROR((VLOOKUP(D235,#REF!,2,FALSE))*'Recargas-Extintores'!$E235,"")</f>
        <v/>
      </c>
      <c r="H235" s="134" t="str">
        <f>IFERROR(('Recargas-Extintores'!$G235/1000),"")</f>
        <v/>
      </c>
      <c r="I235" s="8"/>
      <c r="J235" s="8"/>
      <c r="K235" s="8"/>
    </row>
    <row r="236" spans="1:11" x14ac:dyDescent="0.2">
      <c r="A236" s="117"/>
      <c r="B236" s="118"/>
      <c r="C236" s="135"/>
      <c r="D236" s="118"/>
      <c r="E236" s="118"/>
      <c r="F236" s="118"/>
      <c r="G236" s="136" t="str">
        <f>IFERROR((VLOOKUP(D236,#REF!,2,FALSE))*'Recargas-Extintores'!$E236,"")</f>
        <v/>
      </c>
      <c r="H236" s="136" t="str">
        <f>IFERROR(('Recargas-Extintores'!$G236/1000),"")</f>
        <v/>
      </c>
      <c r="I236" s="8"/>
      <c r="J236" s="8"/>
      <c r="K236" s="8"/>
    </row>
    <row r="237" spans="1:11" x14ac:dyDescent="0.2">
      <c r="A237" s="121"/>
      <c r="B237" s="122"/>
      <c r="C237" s="133"/>
      <c r="D237" s="122"/>
      <c r="E237" s="122"/>
      <c r="F237" s="122"/>
      <c r="G237" s="134" t="str">
        <f>IFERROR((VLOOKUP(D237,#REF!,2,FALSE))*'Recargas-Extintores'!$E237,"")</f>
        <v/>
      </c>
      <c r="H237" s="134" t="str">
        <f>IFERROR(('Recargas-Extintores'!$G237/1000),"")</f>
        <v/>
      </c>
      <c r="I237" s="8"/>
      <c r="J237" s="8"/>
      <c r="K237" s="8"/>
    </row>
    <row r="238" spans="1:11" x14ac:dyDescent="0.2">
      <c r="A238" s="117"/>
      <c r="B238" s="118"/>
      <c r="C238" s="135"/>
      <c r="D238" s="118"/>
      <c r="E238" s="118"/>
      <c r="F238" s="118"/>
      <c r="G238" s="136" t="str">
        <f>IFERROR((VLOOKUP(D238,#REF!,2,FALSE))*'Recargas-Extintores'!$E238,"")</f>
        <v/>
      </c>
      <c r="H238" s="136" t="str">
        <f>IFERROR(('Recargas-Extintores'!$G238/1000),"")</f>
        <v/>
      </c>
      <c r="I238" s="8"/>
      <c r="J238" s="8"/>
      <c r="K238" s="8"/>
    </row>
    <row r="239" spans="1:11" x14ac:dyDescent="0.2">
      <c r="A239" s="121"/>
      <c r="B239" s="122"/>
      <c r="C239" s="133"/>
      <c r="D239" s="122"/>
      <c r="E239" s="122"/>
      <c r="F239" s="122"/>
      <c r="G239" s="134" t="str">
        <f>IFERROR((VLOOKUP(D239,#REF!,2,FALSE))*'Recargas-Extintores'!$E239,"")</f>
        <v/>
      </c>
      <c r="H239" s="134" t="str">
        <f>IFERROR(('Recargas-Extintores'!$G239/1000),"")</f>
        <v/>
      </c>
      <c r="I239" s="8"/>
      <c r="J239" s="8"/>
      <c r="K239" s="8"/>
    </row>
    <row r="240" spans="1:11" x14ac:dyDescent="0.2">
      <c r="A240" s="117"/>
      <c r="B240" s="118"/>
      <c r="C240" s="135"/>
      <c r="D240" s="118"/>
      <c r="E240" s="118"/>
      <c r="F240" s="118"/>
      <c r="G240" s="136" t="str">
        <f>IFERROR((VLOOKUP(D240,#REF!,2,FALSE))*'Recargas-Extintores'!$E240,"")</f>
        <v/>
      </c>
      <c r="H240" s="136" t="str">
        <f>IFERROR(('Recargas-Extintores'!$G240/1000),"")</f>
        <v/>
      </c>
      <c r="I240" s="8"/>
      <c r="J240" s="8"/>
      <c r="K240" s="8"/>
    </row>
    <row r="241" spans="1:11" x14ac:dyDescent="0.2">
      <c r="A241" s="121"/>
      <c r="B241" s="122"/>
      <c r="C241" s="133"/>
      <c r="D241" s="122"/>
      <c r="E241" s="122"/>
      <c r="F241" s="122"/>
      <c r="G241" s="134" t="str">
        <f>IFERROR((VLOOKUP(D241,#REF!,2,FALSE))*'Recargas-Extintores'!$E241,"")</f>
        <v/>
      </c>
      <c r="H241" s="134" t="str">
        <f>IFERROR(('Recargas-Extintores'!$G241/1000),"")</f>
        <v/>
      </c>
      <c r="I241" s="8"/>
      <c r="J241" s="8"/>
      <c r="K241" s="8"/>
    </row>
    <row r="242" spans="1:11" x14ac:dyDescent="0.2">
      <c r="A242" s="117"/>
      <c r="B242" s="118"/>
      <c r="C242" s="135"/>
      <c r="D242" s="118"/>
      <c r="E242" s="118"/>
      <c r="F242" s="118"/>
      <c r="G242" s="136" t="str">
        <f>IFERROR((VLOOKUP(D242,#REF!,2,FALSE))*'Recargas-Extintores'!$E242,"")</f>
        <v/>
      </c>
      <c r="H242" s="136" t="str">
        <f>IFERROR(('Recargas-Extintores'!$G242/1000),"")</f>
        <v/>
      </c>
      <c r="I242" s="8"/>
      <c r="J242" s="8"/>
      <c r="K242" s="8"/>
    </row>
    <row r="243" spans="1:11" x14ac:dyDescent="0.2">
      <c r="A243" s="121"/>
      <c r="B243" s="122"/>
      <c r="C243" s="133"/>
      <c r="D243" s="122"/>
      <c r="E243" s="122"/>
      <c r="F243" s="122"/>
      <c r="G243" s="134" t="str">
        <f>IFERROR((VLOOKUP(D243,#REF!,2,FALSE))*'Recargas-Extintores'!$E243,"")</f>
        <v/>
      </c>
      <c r="H243" s="134" t="str">
        <f>IFERROR(('Recargas-Extintores'!$G243/1000),"")</f>
        <v/>
      </c>
      <c r="I243" s="8"/>
      <c r="J243" s="8"/>
      <c r="K243" s="8"/>
    </row>
    <row r="244" spans="1:11" x14ac:dyDescent="0.2">
      <c r="A244" s="117"/>
      <c r="B244" s="118"/>
      <c r="C244" s="135"/>
      <c r="D244" s="118"/>
      <c r="E244" s="118"/>
      <c r="F244" s="118"/>
      <c r="G244" s="136" t="str">
        <f>IFERROR((VLOOKUP(D244,#REF!,2,FALSE))*'Recargas-Extintores'!$E244,"")</f>
        <v/>
      </c>
      <c r="H244" s="136" t="str">
        <f>IFERROR(('Recargas-Extintores'!$G244/1000),"")</f>
        <v/>
      </c>
      <c r="I244" s="8"/>
      <c r="J244" s="8"/>
      <c r="K244" s="8"/>
    </row>
    <row r="245" spans="1:11" x14ac:dyDescent="0.2">
      <c r="A245" s="121"/>
      <c r="B245" s="122"/>
      <c r="C245" s="133"/>
      <c r="D245" s="122"/>
      <c r="E245" s="122"/>
      <c r="F245" s="122"/>
      <c r="G245" s="134" t="str">
        <f>IFERROR((VLOOKUP(D245,#REF!,2,FALSE))*'Recargas-Extintores'!$E245,"")</f>
        <v/>
      </c>
      <c r="H245" s="134" t="str">
        <f>IFERROR(('Recargas-Extintores'!$G245/1000),"")</f>
        <v/>
      </c>
      <c r="I245" s="8"/>
      <c r="J245" s="8"/>
      <c r="K245" s="8"/>
    </row>
    <row r="246" spans="1:11" x14ac:dyDescent="0.2">
      <c r="A246" s="117"/>
      <c r="B246" s="118"/>
      <c r="C246" s="135"/>
      <c r="D246" s="118"/>
      <c r="E246" s="118"/>
      <c r="F246" s="118"/>
      <c r="G246" s="136" t="str">
        <f>IFERROR((VLOOKUP(D246,#REF!,2,FALSE))*'Recargas-Extintores'!$E246,"")</f>
        <v/>
      </c>
      <c r="H246" s="136" t="str">
        <f>IFERROR(('Recargas-Extintores'!$G246/1000),"")</f>
        <v/>
      </c>
      <c r="I246" s="8"/>
      <c r="J246" s="8"/>
      <c r="K246" s="8"/>
    </row>
    <row r="247" spans="1:11" x14ac:dyDescent="0.2">
      <c r="A247" s="121"/>
      <c r="B247" s="122"/>
      <c r="C247" s="133"/>
      <c r="D247" s="122"/>
      <c r="E247" s="122"/>
      <c r="F247" s="122"/>
      <c r="G247" s="134" t="str">
        <f>IFERROR((VLOOKUP(D247,#REF!,2,FALSE))*'Recargas-Extintores'!$E247,"")</f>
        <v/>
      </c>
      <c r="H247" s="134" t="str">
        <f>IFERROR(('Recargas-Extintores'!$G247/1000),"")</f>
        <v/>
      </c>
      <c r="I247" s="8"/>
      <c r="J247" s="8"/>
      <c r="K247" s="8"/>
    </row>
    <row r="248" spans="1:11" x14ac:dyDescent="0.2">
      <c r="A248" s="117"/>
      <c r="B248" s="118"/>
      <c r="C248" s="135"/>
      <c r="D248" s="118"/>
      <c r="E248" s="118"/>
      <c r="F248" s="118"/>
      <c r="G248" s="136" t="str">
        <f>IFERROR((VLOOKUP(D248,#REF!,2,FALSE))*'Recargas-Extintores'!$E248,"")</f>
        <v/>
      </c>
      <c r="H248" s="136" t="str">
        <f>IFERROR(('Recargas-Extintores'!$G248/1000),"")</f>
        <v/>
      </c>
      <c r="I248" s="8"/>
      <c r="J248" s="8"/>
      <c r="K248" s="8"/>
    </row>
    <row r="249" spans="1:11" x14ac:dyDescent="0.2">
      <c r="A249" s="121"/>
      <c r="B249" s="122"/>
      <c r="C249" s="133"/>
      <c r="D249" s="122"/>
      <c r="E249" s="122"/>
      <c r="F249" s="122"/>
      <c r="G249" s="134" t="str">
        <f>IFERROR((VLOOKUP(D249,#REF!,2,FALSE))*'Recargas-Extintores'!$E249,"")</f>
        <v/>
      </c>
      <c r="H249" s="134" t="str">
        <f>IFERROR(('Recargas-Extintores'!$G249/1000),"")</f>
        <v/>
      </c>
      <c r="I249" s="8"/>
      <c r="J249" s="8"/>
      <c r="K249" s="8"/>
    </row>
    <row r="250" spans="1:11" x14ac:dyDescent="0.2">
      <c r="A250" s="117"/>
      <c r="B250" s="118"/>
      <c r="C250" s="135"/>
      <c r="D250" s="118"/>
      <c r="E250" s="118"/>
      <c r="F250" s="118"/>
      <c r="G250" s="136" t="str">
        <f>IFERROR((VLOOKUP(D250,#REF!,2,FALSE))*'Recargas-Extintores'!$E250,"")</f>
        <v/>
      </c>
      <c r="H250" s="136" t="str">
        <f>IFERROR(('Recargas-Extintores'!$G250/1000),"")</f>
        <v/>
      </c>
      <c r="I250" s="8"/>
      <c r="J250" s="8"/>
      <c r="K250" s="8"/>
    </row>
    <row r="251" spans="1:11" x14ac:dyDescent="0.2">
      <c r="A251" s="121"/>
      <c r="B251" s="122"/>
      <c r="C251" s="133"/>
      <c r="D251" s="122"/>
      <c r="E251" s="122"/>
      <c r="F251" s="122"/>
      <c r="G251" s="134" t="str">
        <f>IFERROR((VLOOKUP(D251,#REF!,2,FALSE))*'Recargas-Extintores'!$E251,"")</f>
        <v/>
      </c>
      <c r="H251" s="134" t="str">
        <f>IFERROR(('Recargas-Extintores'!$G251/1000),"")</f>
        <v/>
      </c>
      <c r="I251" s="8"/>
      <c r="J251" s="8"/>
      <c r="K251" s="8"/>
    </row>
    <row r="252" spans="1:11" x14ac:dyDescent="0.2">
      <c r="A252" s="117"/>
      <c r="B252" s="118"/>
      <c r="C252" s="135"/>
      <c r="D252" s="118"/>
      <c r="E252" s="118"/>
      <c r="F252" s="118"/>
      <c r="G252" s="136" t="str">
        <f>IFERROR((VLOOKUP(D252,#REF!,2,FALSE))*'Recargas-Extintores'!$E252,"")</f>
        <v/>
      </c>
      <c r="H252" s="136" t="str">
        <f>IFERROR(('Recargas-Extintores'!$G252/1000),"")</f>
        <v/>
      </c>
      <c r="I252" s="8"/>
      <c r="J252" s="8"/>
      <c r="K252" s="8"/>
    </row>
    <row r="253" spans="1:11" x14ac:dyDescent="0.2">
      <c r="A253" s="121"/>
      <c r="B253" s="122"/>
      <c r="C253" s="133"/>
      <c r="D253" s="122"/>
      <c r="E253" s="122"/>
      <c r="F253" s="122"/>
      <c r="G253" s="134" t="str">
        <f>IFERROR((VLOOKUP(D253,#REF!,2,FALSE))*'Recargas-Extintores'!$E253,"")</f>
        <v/>
      </c>
      <c r="H253" s="134" t="str">
        <f>IFERROR(('Recargas-Extintores'!$G253/1000),"")</f>
        <v/>
      </c>
      <c r="I253" s="8"/>
      <c r="J253" s="8"/>
      <c r="K253" s="8"/>
    </row>
    <row r="254" spans="1:11" x14ac:dyDescent="0.2">
      <c r="A254" s="117"/>
      <c r="B254" s="118"/>
      <c r="C254" s="135"/>
      <c r="D254" s="118"/>
      <c r="E254" s="118"/>
      <c r="F254" s="118"/>
      <c r="G254" s="136" t="str">
        <f>IFERROR((VLOOKUP(D254,#REF!,2,FALSE))*'Recargas-Extintores'!$E254,"")</f>
        <v/>
      </c>
      <c r="H254" s="136" t="str">
        <f>IFERROR(('Recargas-Extintores'!$G254/1000),"")</f>
        <v/>
      </c>
      <c r="I254" s="8"/>
      <c r="J254" s="8"/>
      <c r="K254" s="8"/>
    </row>
    <row r="255" spans="1:11" x14ac:dyDescent="0.2">
      <c r="A255" s="121"/>
      <c r="B255" s="122"/>
      <c r="C255" s="133"/>
      <c r="D255" s="122"/>
      <c r="E255" s="122"/>
      <c r="F255" s="122"/>
      <c r="G255" s="134" t="str">
        <f>IFERROR((VLOOKUP(D255,#REF!,2,FALSE))*'Recargas-Extintores'!$E255,"")</f>
        <v/>
      </c>
      <c r="H255" s="134" t="str">
        <f>IFERROR(('Recargas-Extintores'!$G255/1000),"")</f>
        <v/>
      </c>
      <c r="I255" s="8"/>
      <c r="J255" s="8"/>
      <c r="K255" s="8"/>
    </row>
    <row r="256" spans="1:11" x14ac:dyDescent="0.2">
      <c r="A256" s="117"/>
      <c r="B256" s="118"/>
      <c r="C256" s="135"/>
      <c r="D256" s="118"/>
      <c r="E256" s="118"/>
      <c r="F256" s="118"/>
      <c r="G256" s="136" t="str">
        <f>IFERROR((VLOOKUP(D256,#REF!,2,FALSE))*'Recargas-Extintores'!$E256,"")</f>
        <v/>
      </c>
      <c r="H256" s="136" t="str">
        <f>IFERROR(('Recargas-Extintores'!$G256/1000),"")</f>
        <v/>
      </c>
      <c r="I256" s="8"/>
      <c r="J256" s="8"/>
      <c r="K256" s="8"/>
    </row>
    <row r="257" spans="1:11" x14ac:dyDescent="0.2">
      <c r="A257" s="121"/>
      <c r="B257" s="122"/>
      <c r="C257" s="133"/>
      <c r="D257" s="122"/>
      <c r="E257" s="122"/>
      <c r="F257" s="122"/>
      <c r="G257" s="134" t="str">
        <f>IFERROR((VLOOKUP(D257,#REF!,2,FALSE))*'Recargas-Extintores'!$E257,"")</f>
        <v/>
      </c>
      <c r="H257" s="134" t="str">
        <f>IFERROR(('Recargas-Extintores'!$G257/1000),"")</f>
        <v/>
      </c>
      <c r="I257" s="8"/>
      <c r="J257" s="8"/>
      <c r="K257" s="8"/>
    </row>
    <row r="258" spans="1:11" x14ac:dyDescent="0.2">
      <c r="A258" s="117"/>
      <c r="B258" s="118"/>
      <c r="C258" s="135"/>
      <c r="D258" s="118"/>
      <c r="E258" s="118"/>
      <c r="F258" s="118"/>
      <c r="G258" s="136" t="str">
        <f>IFERROR((VLOOKUP(D258,#REF!,2,FALSE))*'Recargas-Extintores'!$E258,"")</f>
        <v/>
      </c>
      <c r="H258" s="136" t="str">
        <f>IFERROR(('Recargas-Extintores'!$G258/1000),"")</f>
        <v/>
      </c>
      <c r="I258" s="8"/>
      <c r="J258" s="8"/>
      <c r="K258" s="8"/>
    </row>
    <row r="259" spans="1:11" x14ac:dyDescent="0.2">
      <c r="A259" s="121"/>
      <c r="B259" s="122"/>
      <c r="C259" s="133"/>
      <c r="D259" s="122"/>
      <c r="E259" s="122"/>
      <c r="F259" s="122"/>
      <c r="G259" s="134" t="str">
        <f>IFERROR((VLOOKUP(D259,#REF!,2,FALSE))*'Recargas-Extintores'!$E259,"")</f>
        <v/>
      </c>
      <c r="H259" s="134" t="str">
        <f>IFERROR(('Recargas-Extintores'!$G259/1000),"")</f>
        <v/>
      </c>
      <c r="I259" s="8"/>
      <c r="J259" s="8"/>
      <c r="K259" s="8"/>
    </row>
    <row r="260" spans="1:11" x14ac:dyDescent="0.2">
      <c r="A260" s="117"/>
      <c r="B260" s="118"/>
      <c r="C260" s="135"/>
      <c r="D260" s="118"/>
      <c r="E260" s="118"/>
      <c r="F260" s="118"/>
      <c r="G260" s="136" t="str">
        <f>IFERROR((VLOOKUP(D260,#REF!,2,FALSE))*'Recargas-Extintores'!$E260,"")</f>
        <v/>
      </c>
      <c r="H260" s="136" t="str">
        <f>IFERROR(('Recargas-Extintores'!$G260/1000),"")</f>
        <v/>
      </c>
      <c r="I260" s="8"/>
      <c r="J260" s="8"/>
      <c r="K260" s="8"/>
    </row>
    <row r="261" spans="1:11" x14ac:dyDescent="0.2">
      <c r="A261" s="121"/>
      <c r="B261" s="122"/>
      <c r="C261" s="133"/>
      <c r="D261" s="122"/>
      <c r="E261" s="122"/>
      <c r="F261" s="122"/>
      <c r="G261" s="134" t="str">
        <f>IFERROR((VLOOKUP(D261,#REF!,2,FALSE))*'Recargas-Extintores'!$E261,"")</f>
        <v/>
      </c>
      <c r="H261" s="134" t="str">
        <f>IFERROR(('Recargas-Extintores'!$G261/1000),"")</f>
        <v/>
      </c>
      <c r="I261" s="8"/>
      <c r="J261" s="8"/>
      <c r="K261" s="8"/>
    </row>
    <row r="262" spans="1:11" x14ac:dyDescent="0.2">
      <c r="A262" s="117"/>
      <c r="B262" s="118"/>
      <c r="C262" s="135"/>
      <c r="D262" s="118"/>
      <c r="E262" s="118"/>
      <c r="F262" s="118"/>
      <c r="G262" s="136" t="str">
        <f>IFERROR((VLOOKUP(D262,#REF!,2,FALSE))*'Recargas-Extintores'!$E262,"")</f>
        <v/>
      </c>
      <c r="H262" s="136" t="str">
        <f>IFERROR(('Recargas-Extintores'!$G262/1000),"")</f>
        <v/>
      </c>
      <c r="I262" s="8"/>
      <c r="J262" s="8"/>
      <c r="K262" s="8"/>
    </row>
    <row r="263" spans="1:11" x14ac:dyDescent="0.2">
      <c r="A263" s="121"/>
      <c r="B263" s="122"/>
      <c r="C263" s="133"/>
      <c r="D263" s="122"/>
      <c r="E263" s="122"/>
      <c r="F263" s="122"/>
      <c r="G263" s="134" t="str">
        <f>IFERROR((VLOOKUP(D263,#REF!,2,FALSE))*'Recargas-Extintores'!$E263,"")</f>
        <v/>
      </c>
      <c r="H263" s="134" t="str">
        <f>IFERROR(('Recargas-Extintores'!$G263/1000),"")</f>
        <v/>
      </c>
      <c r="I263" s="8"/>
      <c r="J263" s="8"/>
      <c r="K263" s="8"/>
    </row>
    <row r="264" spans="1:11" x14ac:dyDescent="0.2">
      <c r="A264" s="117"/>
      <c r="B264" s="118"/>
      <c r="C264" s="135"/>
      <c r="D264" s="118"/>
      <c r="E264" s="118"/>
      <c r="F264" s="118"/>
      <c r="G264" s="136" t="str">
        <f>IFERROR((VLOOKUP(D264,#REF!,2,FALSE))*'Recargas-Extintores'!$E264,"")</f>
        <v/>
      </c>
      <c r="H264" s="136" t="str">
        <f>IFERROR(('Recargas-Extintores'!$G264/1000),"")</f>
        <v/>
      </c>
      <c r="I264" s="8"/>
      <c r="J264" s="8"/>
      <c r="K264" s="8"/>
    </row>
    <row r="265" spans="1:11" x14ac:dyDescent="0.2">
      <c r="A265" s="121"/>
      <c r="B265" s="122"/>
      <c r="C265" s="133"/>
      <c r="D265" s="122"/>
      <c r="E265" s="122"/>
      <c r="F265" s="122"/>
      <c r="G265" s="134" t="str">
        <f>IFERROR((VLOOKUP(D265,#REF!,2,FALSE))*'Recargas-Extintores'!$E265,"")</f>
        <v/>
      </c>
      <c r="H265" s="134" t="str">
        <f>IFERROR(('Recargas-Extintores'!$G265/1000),"")</f>
        <v/>
      </c>
      <c r="I265" s="8"/>
      <c r="J265" s="8"/>
      <c r="K265" s="8"/>
    </row>
    <row r="266" spans="1:11" x14ac:dyDescent="0.2">
      <c r="A266" s="117"/>
      <c r="B266" s="118"/>
      <c r="C266" s="135"/>
      <c r="D266" s="118"/>
      <c r="E266" s="118"/>
      <c r="F266" s="118"/>
      <c r="G266" s="136" t="str">
        <f>IFERROR((VLOOKUP(D266,#REF!,2,FALSE))*'Recargas-Extintores'!$E266,"")</f>
        <v/>
      </c>
      <c r="H266" s="136" t="str">
        <f>IFERROR(('Recargas-Extintores'!$G266/1000),"")</f>
        <v/>
      </c>
      <c r="I266" s="8"/>
      <c r="J266" s="8"/>
      <c r="K266" s="8"/>
    </row>
    <row r="267" spans="1:11" x14ac:dyDescent="0.2">
      <c r="A267" s="121"/>
      <c r="B267" s="122"/>
      <c r="C267" s="133"/>
      <c r="D267" s="122"/>
      <c r="E267" s="122"/>
      <c r="F267" s="122"/>
      <c r="G267" s="134" t="str">
        <f>IFERROR((VLOOKUP(D267,#REF!,2,FALSE))*'Recargas-Extintores'!$E267,"")</f>
        <v/>
      </c>
      <c r="H267" s="134" t="str">
        <f>IFERROR(('Recargas-Extintores'!$G267/1000),"")</f>
        <v/>
      </c>
      <c r="I267" s="8"/>
      <c r="J267" s="8"/>
      <c r="K267" s="8"/>
    </row>
    <row r="268" spans="1:11" x14ac:dyDescent="0.2">
      <c r="A268" s="117"/>
      <c r="B268" s="118"/>
      <c r="C268" s="135"/>
      <c r="D268" s="118"/>
      <c r="E268" s="118"/>
      <c r="F268" s="118"/>
      <c r="G268" s="136" t="str">
        <f>IFERROR((VLOOKUP(D268,#REF!,2,FALSE))*'Recargas-Extintores'!$E268,"")</f>
        <v/>
      </c>
      <c r="H268" s="136" t="str">
        <f>IFERROR(('Recargas-Extintores'!$G268/1000),"")</f>
        <v/>
      </c>
      <c r="I268" s="8"/>
      <c r="J268" s="8"/>
      <c r="K268" s="8"/>
    </row>
    <row r="269" spans="1:11" x14ac:dyDescent="0.2">
      <c r="A269" s="121"/>
      <c r="B269" s="122"/>
      <c r="C269" s="133"/>
      <c r="D269" s="122"/>
      <c r="E269" s="122"/>
      <c r="F269" s="122"/>
      <c r="G269" s="134" t="str">
        <f>IFERROR((VLOOKUP(D269,#REF!,2,FALSE))*'Recargas-Extintores'!$E269,"")</f>
        <v/>
      </c>
      <c r="H269" s="134" t="str">
        <f>IFERROR(('Recargas-Extintores'!$G269/1000),"")</f>
        <v/>
      </c>
      <c r="I269" s="8"/>
      <c r="J269" s="8"/>
      <c r="K269" s="8"/>
    </row>
    <row r="270" spans="1:11" x14ac:dyDescent="0.2">
      <c r="A270" s="117"/>
      <c r="B270" s="118"/>
      <c r="C270" s="135"/>
      <c r="D270" s="118"/>
      <c r="E270" s="118"/>
      <c r="F270" s="118"/>
      <c r="G270" s="136" t="str">
        <f>IFERROR((VLOOKUP(D270,#REF!,2,FALSE))*'Recargas-Extintores'!$E270,"")</f>
        <v/>
      </c>
      <c r="H270" s="136" t="str">
        <f>IFERROR(('Recargas-Extintores'!$G270/1000),"")</f>
        <v/>
      </c>
      <c r="I270" s="8"/>
      <c r="J270" s="8"/>
      <c r="K270" s="8"/>
    </row>
    <row r="271" spans="1:11" x14ac:dyDescent="0.2">
      <c r="A271" s="121"/>
      <c r="B271" s="122"/>
      <c r="C271" s="133"/>
      <c r="D271" s="122"/>
      <c r="E271" s="122"/>
      <c r="F271" s="122"/>
      <c r="G271" s="134" t="str">
        <f>IFERROR((VLOOKUP(D271,#REF!,2,FALSE))*'Recargas-Extintores'!$E271,"")</f>
        <v/>
      </c>
      <c r="H271" s="134" t="str">
        <f>IFERROR(('Recargas-Extintores'!$G271/1000),"")</f>
        <v/>
      </c>
      <c r="I271" s="8"/>
      <c r="J271" s="8"/>
      <c r="K271" s="8"/>
    </row>
    <row r="272" spans="1:11" x14ac:dyDescent="0.2">
      <c r="A272" s="117"/>
      <c r="B272" s="118"/>
      <c r="C272" s="135"/>
      <c r="D272" s="118"/>
      <c r="E272" s="118"/>
      <c r="F272" s="118"/>
      <c r="G272" s="136" t="str">
        <f>IFERROR((VLOOKUP(D272,#REF!,2,FALSE))*'Recargas-Extintores'!$E272,"")</f>
        <v/>
      </c>
      <c r="H272" s="136" t="str">
        <f>IFERROR(('Recargas-Extintores'!$G272/1000),"")</f>
        <v/>
      </c>
      <c r="I272" s="8"/>
      <c r="J272" s="8"/>
      <c r="K272" s="8"/>
    </row>
    <row r="273" spans="1:11" x14ac:dyDescent="0.2">
      <c r="A273" s="121"/>
      <c r="B273" s="122"/>
      <c r="C273" s="133"/>
      <c r="D273" s="122"/>
      <c r="E273" s="122"/>
      <c r="F273" s="122"/>
      <c r="G273" s="134" t="str">
        <f>IFERROR((VLOOKUP(D273,#REF!,2,FALSE))*'Recargas-Extintores'!$E273,"")</f>
        <v/>
      </c>
      <c r="H273" s="134" t="str">
        <f>IFERROR(('Recargas-Extintores'!$G273/1000),"")</f>
        <v/>
      </c>
      <c r="I273" s="8"/>
      <c r="J273" s="8"/>
      <c r="K273" s="8"/>
    </row>
    <row r="274" spans="1:11" x14ac:dyDescent="0.2">
      <c r="A274" s="117"/>
      <c r="B274" s="118"/>
      <c r="C274" s="135"/>
      <c r="D274" s="118"/>
      <c r="E274" s="118"/>
      <c r="F274" s="118"/>
      <c r="G274" s="136" t="str">
        <f>IFERROR((VLOOKUP(D274,#REF!,2,FALSE))*'Recargas-Extintores'!$E274,"")</f>
        <v/>
      </c>
      <c r="H274" s="136" t="str">
        <f>IFERROR(('Recargas-Extintores'!$G274/1000),"")</f>
        <v/>
      </c>
      <c r="I274" s="8"/>
      <c r="J274" s="8"/>
      <c r="K274" s="8"/>
    </row>
    <row r="275" spans="1:11" x14ac:dyDescent="0.2">
      <c r="A275" s="121"/>
      <c r="B275" s="122"/>
      <c r="C275" s="133"/>
      <c r="D275" s="122"/>
      <c r="E275" s="122"/>
      <c r="F275" s="122"/>
      <c r="G275" s="134" t="str">
        <f>IFERROR((VLOOKUP(D275,#REF!,2,FALSE))*'Recargas-Extintores'!$E275,"")</f>
        <v/>
      </c>
      <c r="H275" s="134" t="str">
        <f>IFERROR(('Recargas-Extintores'!$G275/1000),"")</f>
        <v/>
      </c>
      <c r="I275" s="8"/>
      <c r="J275" s="8"/>
      <c r="K275" s="8"/>
    </row>
    <row r="276" spans="1:11" x14ac:dyDescent="0.2">
      <c r="A276" s="117"/>
      <c r="B276" s="118"/>
      <c r="C276" s="135"/>
      <c r="D276" s="118"/>
      <c r="E276" s="118"/>
      <c r="F276" s="118"/>
      <c r="G276" s="136" t="str">
        <f>IFERROR((VLOOKUP(D276,#REF!,2,FALSE))*'Recargas-Extintores'!$E276,"")</f>
        <v/>
      </c>
      <c r="H276" s="136" t="str">
        <f>IFERROR(('Recargas-Extintores'!$G276/1000),"")</f>
        <v/>
      </c>
      <c r="I276" s="8"/>
      <c r="J276" s="8"/>
      <c r="K276" s="8"/>
    </row>
    <row r="277" spans="1:11" x14ac:dyDescent="0.2">
      <c r="A277" s="121"/>
      <c r="B277" s="122"/>
      <c r="C277" s="133"/>
      <c r="D277" s="122"/>
      <c r="E277" s="122"/>
      <c r="F277" s="122"/>
      <c r="G277" s="134" t="str">
        <f>IFERROR((VLOOKUP(D277,#REF!,2,FALSE))*'Recargas-Extintores'!$E277,"")</f>
        <v/>
      </c>
      <c r="H277" s="134" t="str">
        <f>IFERROR(('Recargas-Extintores'!$G277/1000),"")</f>
        <v/>
      </c>
      <c r="I277" s="8"/>
      <c r="J277" s="8"/>
      <c r="K277" s="8"/>
    </row>
    <row r="278" spans="1:11" x14ac:dyDescent="0.2">
      <c r="A278" s="117"/>
      <c r="B278" s="118"/>
      <c r="C278" s="135"/>
      <c r="D278" s="118"/>
      <c r="E278" s="118"/>
      <c r="F278" s="118"/>
      <c r="G278" s="136" t="str">
        <f>IFERROR((VLOOKUP(D278,#REF!,2,FALSE))*'Recargas-Extintores'!$E278,"")</f>
        <v/>
      </c>
      <c r="H278" s="136" t="str">
        <f>IFERROR(('Recargas-Extintores'!$G278/1000),"")</f>
        <v/>
      </c>
      <c r="I278" s="8"/>
      <c r="J278" s="8"/>
      <c r="K278" s="8"/>
    </row>
    <row r="279" spans="1:11" x14ac:dyDescent="0.2">
      <c r="A279" s="121"/>
      <c r="B279" s="122"/>
      <c r="C279" s="133"/>
      <c r="D279" s="122"/>
      <c r="E279" s="122"/>
      <c r="F279" s="122"/>
      <c r="G279" s="134" t="str">
        <f>IFERROR((VLOOKUP(D279,#REF!,2,FALSE))*'Recargas-Extintores'!$E279,"")</f>
        <v/>
      </c>
      <c r="H279" s="134" t="str">
        <f>IFERROR(('Recargas-Extintores'!$G279/1000),"")</f>
        <v/>
      </c>
      <c r="I279" s="8"/>
      <c r="J279" s="8"/>
      <c r="K279" s="8"/>
    </row>
    <row r="280" spans="1:11" x14ac:dyDescent="0.2">
      <c r="A280" s="117"/>
      <c r="B280" s="118"/>
      <c r="C280" s="135"/>
      <c r="D280" s="118"/>
      <c r="E280" s="118"/>
      <c r="F280" s="118"/>
      <c r="G280" s="136" t="str">
        <f>IFERROR((VLOOKUP(D280,#REF!,2,FALSE))*'Recargas-Extintores'!$E280,"")</f>
        <v/>
      </c>
      <c r="H280" s="136" t="str">
        <f>IFERROR(('Recargas-Extintores'!$G280/1000),"")</f>
        <v/>
      </c>
      <c r="I280" s="8"/>
      <c r="J280" s="8"/>
      <c r="K280" s="8"/>
    </row>
    <row r="281" spans="1:11" x14ac:dyDescent="0.2">
      <c r="A281" s="121"/>
      <c r="B281" s="122"/>
      <c r="C281" s="133"/>
      <c r="D281" s="122"/>
      <c r="E281" s="122"/>
      <c r="F281" s="122"/>
      <c r="G281" s="134" t="str">
        <f>IFERROR((VLOOKUP(D281,#REF!,2,FALSE))*'Recargas-Extintores'!$E281,"")</f>
        <v/>
      </c>
      <c r="H281" s="134" t="str">
        <f>IFERROR(('Recargas-Extintores'!$G281/1000),"")</f>
        <v/>
      </c>
      <c r="I281" s="8"/>
      <c r="J281" s="8"/>
      <c r="K281" s="8"/>
    </row>
    <row r="282" spans="1:11" x14ac:dyDescent="0.2">
      <c r="A282" s="117"/>
      <c r="B282" s="118"/>
      <c r="C282" s="135"/>
      <c r="D282" s="118"/>
      <c r="E282" s="118"/>
      <c r="F282" s="118"/>
      <c r="G282" s="136" t="str">
        <f>IFERROR((VLOOKUP(D282,#REF!,2,FALSE))*'Recargas-Extintores'!$E282,"")</f>
        <v/>
      </c>
      <c r="H282" s="136" t="str">
        <f>IFERROR(('Recargas-Extintores'!$G282/1000),"")</f>
        <v/>
      </c>
      <c r="I282" s="8"/>
      <c r="J282" s="8"/>
      <c r="K282" s="8"/>
    </row>
    <row r="283" spans="1:11" x14ac:dyDescent="0.2">
      <c r="A283" s="121"/>
      <c r="B283" s="122"/>
      <c r="C283" s="133"/>
      <c r="D283" s="122"/>
      <c r="E283" s="122"/>
      <c r="F283" s="122"/>
      <c r="G283" s="134" t="str">
        <f>IFERROR((VLOOKUP(D283,#REF!,2,FALSE))*'Recargas-Extintores'!$E283,"")</f>
        <v/>
      </c>
      <c r="H283" s="134" t="str">
        <f>IFERROR(('Recargas-Extintores'!$G283/1000),"")</f>
        <v/>
      </c>
      <c r="I283" s="8"/>
      <c r="J283" s="8"/>
      <c r="K283" s="8"/>
    </row>
    <row r="284" spans="1:11" x14ac:dyDescent="0.2">
      <c r="A284" s="117"/>
      <c r="B284" s="118"/>
      <c r="C284" s="135"/>
      <c r="D284" s="118"/>
      <c r="E284" s="118"/>
      <c r="F284" s="118"/>
      <c r="G284" s="136" t="str">
        <f>IFERROR((VLOOKUP(D284,#REF!,2,FALSE))*'Recargas-Extintores'!$E284,"")</f>
        <v/>
      </c>
      <c r="H284" s="136" t="str">
        <f>IFERROR(('Recargas-Extintores'!$G284/1000),"")</f>
        <v/>
      </c>
      <c r="I284" s="8"/>
      <c r="J284" s="8"/>
      <c r="K284" s="8"/>
    </row>
    <row r="285" spans="1:11" x14ac:dyDescent="0.2">
      <c r="A285" s="121"/>
      <c r="B285" s="122"/>
      <c r="C285" s="133"/>
      <c r="D285" s="122"/>
      <c r="E285" s="122"/>
      <c r="F285" s="122"/>
      <c r="G285" s="134" t="str">
        <f>IFERROR((VLOOKUP(D285,#REF!,2,FALSE))*'Recargas-Extintores'!$E285,"")</f>
        <v/>
      </c>
      <c r="H285" s="134" t="str">
        <f>IFERROR(('Recargas-Extintores'!$G285/1000),"")</f>
        <v/>
      </c>
      <c r="I285" s="8"/>
      <c r="J285" s="8"/>
      <c r="K285" s="8"/>
    </row>
    <row r="286" spans="1:11" x14ac:dyDescent="0.2">
      <c r="A286" s="117"/>
      <c r="B286" s="118"/>
      <c r="C286" s="135"/>
      <c r="D286" s="118"/>
      <c r="E286" s="118"/>
      <c r="F286" s="118"/>
      <c r="G286" s="136" t="str">
        <f>IFERROR((VLOOKUP(D286,#REF!,2,FALSE))*'Recargas-Extintores'!$E286,"")</f>
        <v/>
      </c>
      <c r="H286" s="136" t="str">
        <f>IFERROR(('Recargas-Extintores'!$G286/1000),"")</f>
        <v/>
      </c>
      <c r="I286" s="8"/>
      <c r="J286" s="8"/>
      <c r="K286" s="8"/>
    </row>
    <row r="287" spans="1:11" x14ac:dyDescent="0.2">
      <c r="A287" s="121"/>
      <c r="B287" s="122"/>
      <c r="C287" s="133"/>
      <c r="D287" s="122"/>
      <c r="E287" s="122"/>
      <c r="F287" s="122"/>
      <c r="G287" s="134" t="str">
        <f>IFERROR((VLOOKUP(D287,#REF!,2,FALSE))*'Recargas-Extintores'!$E287,"")</f>
        <v/>
      </c>
      <c r="H287" s="134" t="str">
        <f>IFERROR(('Recargas-Extintores'!$G287/1000),"")</f>
        <v/>
      </c>
      <c r="I287" s="8"/>
      <c r="J287" s="8"/>
      <c r="K287" s="8"/>
    </row>
    <row r="288" spans="1:11" x14ac:dyDescent="0.2">
      <c r="A288" s="117"/>
      <c r="B288" s="118"/>
      <c r="C288" s="135"/>
      <c r="D288" s="118"/>
      <c r="E288" s="118"/>
      <c r="F288" s="118"/>
      <c r="G288" s="136" t="str">
        <f>IFERROR((VLOOKUP(D288,#REF!,2,FALSE))*'Recargas-Extintores'!$E288,"")</f>
        <v/>
      </c>
      <c r="H288" s="136" t="str">
        <f>IFERROR(('Recargas-Extintores'!$G288/1000),"")</f>
        <v/>
      </c>
      <c r="I288" s="8"/>
      <c r="J288" s="8"/>
      <c r="K288" s="8"/>
    </row>
    <row r="289" spans="1:11" x14ac:dyDescent="0.2">
      <c r="A289" s="121"/>
      <c r="B289" s="122"/>
      <c r="C289" s="133"/>
      <c r="D289" s="122"/>
      <c r="E289" s="122"/>
      <c r="F289" s="122"/>
      <c r="G289" s="134" t="str">
        <f>IFERROR((VLOOKUP(D289,#REF!,2,FALSE))*'Recargas-Extintores'!$E289,"")</f>
        <v/>
      </c>
      <c r="H289" s="134" t="str">
        <f>IFERROR(('Recargas-Extintores'!$G289/1000),"")</f>
        <v/>
      </c>
      <c r="I289" s="8"/>
      <c r="J289" s="8"/>
      <c r="K289" s="8"/>
    </row>
    <row r="290" spans="1:11" x14ac:dyDescent="0.2">
      <c r="A290" s="117"/>
      <c r="B290" s="118"/>
      <c r="C290" s="135"/>
      <c r="D290" s="118"/>
      <c r="E290" s="118"/>
      <c r="F290" s="118"/>
      <c r="G290" s="136" t="str">
        <f>IFERROR((VLOOKUP(D290,#REF!,2,FALSE))*'Recargas-Extintores'!$E290,"")</f>
        <v/>
      </c>
      <c r="H290" s="136" t="str">
        <f>IFERROR(('Recargas-Extintores'!$G290/1000),"")</f>
        <v/>
      </c>
      <c r="I290" s="8"/>
      <c r="J290" s="8"/>
      <c r="K290" s="8"/>
    </row>
    <row r="291" spans="1:11" x14ac:dyDescent="0.2">
      <c r="A291" s="121"/>
      <c r="B291" s="122"/>
      <c r="C291" s="133"/>
      <c r="D291" s="122"/>
      <c r="E291" s="122"/>
      <c r="F291" s="122"/>
      <c r="G291" s="134" t="str">
        <f>IFERROR((VLOOKUP(D291,#REF!,2,FALSE))*'Recargas-Extintores'!$E291,"")</f>
        <v/>
      </c>
      <c r="H291" s="134" t="str">
        <f>IFERROR(('Recargas-Extintores'!$G291/1000),"")</f>
        <v/>
      </c>
      <c r="I291" s="8"/>
      <c r="J291" s="8"/>
      <c r="K291" s="8"/>
    </row>
    <row r="292" spans="1:11" x14ac:dyDescent="0.2">
      <c r="A292" s="117"/>
      <c r="B292" s="118"/>
      <c r="C292" s="135"/>
      <c r="D292" s="118"/>
      <c r="E292" s="118"/>
      <c r="F292" s="118"/>
      <c r="G292" s="136" t="str">
        <f>IFERROR((VLOOKUP(D292,#REF!,2,FALSE))*'Recargas-Extintores'!$E292,"")</f>
        <v/>
      </c>
      <c r="H292" s="136" t="str">
        <f>IFERROR(('Recargas-Extintores'!$G292/1000),"")</f>
        <v/>
      </c>
      <c r="I292" s="8"/>
      <c r="J292" s="8"/>
      <c r="K292" s="8"/>
    </row>
    <row r="293" spans="1:11" x14ac:dyDescent="0.2">
      <c r="A293" s="121"/>
      <c r="B293" s="122"/>
      <c r="C293" s="133"/>
      <c r="D293" s="122"/>
      <c r="E293" s="122"/>
      <c r="F293" s="122"/>
      <c r="G293" s="134" t="str">
        <f>IFERROR((VLOOKUP(D293,#REF!,2,FALSE))*'Recargas-Extintores'!$E293,"")</f>
        <v/>
      </c>
      <c r="H293" s="134" t="str">
        <f>IFERROR(('Recargas-Extintores'!$G293/1000),"")</f>
        <v/>
      </c>
      <c r="I293" s="8"/>
      <c r="J293" s="8"/>
      <c r="K293" s="8"/>
    </row>
    <row r="294" spans="1:11" x14ac:dyDescent="0.2">
      <c r="A294" s="117"/>
      <c r="B294" s="118"/>
      <c r="C294" s="135"/>
      <c r="D294" s="118"/>
      <c r="E294" s="118"/>
      <c r="F294" s="118"/>
      <c r="G294" s="136" t="str">
        <f>IFERROR((VLOOKUP(D294,#REF!,2,FALSE))*'Recargas-Extintores'!$E294,"")</f>
        <v/>
      </c>
      <c r="H294" s="136" t="str">
        <f>IFERROR(('Recargas-Extintores'!$G294/1000),"")</f>
        <v/>
      </c>
      <c r="I294" s="8"/>
      <c r="J294" s="8"/>
      <c r="K294" s="8"/>
    </row>
    <row r="295" spans="1:11" x14ac:dyDescent="0.2">
      <c r="A295" s="121"/>
      <c r="B295" s="122"/>
      <c r="C295" s="133"/>
      <c r="D295" s="122"/>
      <c r="E295" s="122"/>
      <c r="F295" s="122"/>
      <c r="G295" s="134" t="str">
        <f>IFERROR((VLOOKUP(D295,#REF!,2,FALSE))*'Recargas-Extintores'!$E295,"")</f>
        <v/>
      </c>
      <c r="H295" s="134" t="str">
        <f>IFERROR(('Recargas-Extintores'!$G295/1000),"")</f>
        <v/>
      </c>
      <c r="I295" s="8"/>
      <c r="J295" s="8"/>
      <c r="K295" s="8"/>
    </row>
    <row r="296" spans="1:11" x14ac:dyDescent="0.2">
      <c r="A296" s="117"/>
      <c r="B296" s="118"/>
      <c r="C296" s="135"/>
      <c r="D296" s="118"/>
      <c r="E296" s="118"/>
      <c r="F296" s="118"/>
      <c r="G296" s="136" t="str">
        <f>IFERROR((VLOOKUP(D296,#REF!,2,FALSE))*'Recargas-Extintores'!$E296,"")</f>
        <v/>
      </c>
      <c r="H296" s="136" t="str">
        <f>IFERROR(('Recargas-Extintores'!$G296/1000),"")</f>
        <v/>
      </c>
      <c r="I296" s="8"/>
      <c r="J296" s="8"/>
      <c r="K296" s="8"/>
    </row>
    <row r="297" spans="1:11" x14ac:dyDescent="0.2">
      <c r="A297" s="121"/>
      <c r="B297" s="122"/>
      <c r="C297" s="133"/>
      <c r="D297" s="122"/>
      <c r="E297" s="122"/>
      <c r="F297" s="122"/>
      <c r="G297" s="134" t="str">
        <f>IFERROR((VLOOKUP(D297,#REF!,2,FALSE))*'Recargas-Extintores'!$E297,"")</f>
        <v/>
      </c>
      <c r="H297" s="134" t="str">
        <f>IFERROR(('Recargas-Extintores'!$G297/1000),"")</f>
        <v/>
      </c>
      <c r="I297" s="8"/>
      <c r="J297" s="8"/>
      <c r="K297" s="8"/>
    </row>
    <row r="298" spans="1:11" x14ac:dyDescent="0.2">
      <c r="A298" s="117"/>
      <c r="B298" s="118"/>
      <c r="C298" s="135"/>
      <c r="D298" s="118"/>
      <c r="E298" s="118"/>
      <c r="F298" s="118"/>
      <c r="G298" s="136" t="str">
        <f>IFERROR((VLOOKUP(D298,#REF!,2,FALSE))*'Recargas-Extintores'!$E298,"")</f>
        <v/>
      </c>
      <c r="H298" s="136" t="str">
        <f>IFERROR(('Recargas-Extintores'!$G298/1000),"")</f>
        <v/>
      </c>
      <c r="I298" s="8"/>
      <c r="J298" s="8"/>
      <c r="K298" s="8"/>
    </row>
    <row r="299" spans="1:11" x14ac:dyDescent="0.2">
      <c r="A299" s="121"/>
      <c r="B299" s="122"/>
      <c r="C299" s="133"/>
      <c r="D299" s="122"/>
      <c r="E299" s="122"/>
      <c r="F299" s="122"/>
      <c r="G299" s="134" t="str">
        <f>IFERROR((VLOOKUP(D299,#REF!,2,FALSE))*'Recargas-Extintores'!$E299,"")</f>
        <v/>
      </c>
      <c r="H299" s="134" t="str">
        <f>IFERROR(('Recargas-Extintores'!$G299/1000),"")</f>
        <v/>
      </c>
      <c r="I299" s="8"/>
      <c r="J299" s="8"/>
      <c r="K299" s="8"/>
    </row>
    <row r="300" spans="1:11" x14ac:dyDescent="0.2">
      <c r="A300" s="117"/>
      <c r="B300" s="118"/>
      <c r="C300" s="135"/>
      <c r="D300" s="118"/>
      <c r="E300" s="118"/>
      <c r="F300" s="118"/>
      <c r="G300" s="136" t="str">
        <f>IFERROR((VLOOKUP(D300,#REF!,2,FALSE))*'Recargas-Extintores'!$E300,"")</f>
        <v/>
      </c>
      <c r="H300" s="136" t="str">
        <f>IFERROR(('Recargas-Extintores'!$G300/1000),"")</f>
        <v/>
      </c>
      <c r="I300" s="8"/>
      <c r="J300" s="8"/>
      <c r="K300" s="8"/>
    </row>
    <row r="301" spans="1:11" x14ac:dyDescent="0.2">
      <c r="A301" s="121"/>
      <c r="B301" s="122"/>
      <c r="C301" s="133"/>
      <c r="D301" s="122"/>
      <c r="E301" s="122"/>
      <c r="F301" s="122"/>
      <c r="G301" s="134" t="str">
        <f>IFERROR((VLOOKUP(D301,#REF!,2,FALSE))*'Recargas-Extintores'!$E301,"")</f>
        <v/>
      </c>
      <c r="H301" s="134" t="str">
        <f>IFERROR(('Recargas-Extintores'!$G301/1000),"")</f>
        <v/>
      </c>
      <c r="I301" s="8"/>
      <c r="J301" s="8"/>
      <c r="K301" s="8"/>
    </row>
    <row r="302" spans="1:11" x14ac:dyDescent="0.2">
      <c r="A302" s="117"/>
      <c r="B302" s="118"/>
      <c r="C302" s="135"/>
      <c r="D302" s="118"/>
      <c r="E302" s="118"/>
      <c r="F302" s="118"/>
      <c r="G302" s="136" t="str">
        <f>IFERROR((VLOOKUP(D302,#REF!,2,FALSE))*'Recargas-Extintores'!$E302,"")</f>
        <v/>
      </c>
      <c r="H302" s="136" t="str">
        <f>IFERROR(('Recargas-Extintores'!$G302/1000),"")</f>
        <v/>
      </c>
      <c r="I302" s="8"/>
      <c r="J302" s="8"/>
      <c r="K302" s="8"/>
    </row>
    <row r="303" spans="1:11" x14ac:dyDescent="0.2">
      <c r="A303" s="121"/>
      <c r="B303" s="122"/>
      <c r="C303" s="133"/>
      <c r="D303" s="122"/>
      <c r="E303" s="122"/>
      <c r="F303" s="122"/>
      <c r="G303" s="134" t="str">
        <f>IFERROR((VLOOKUP(D303,#REF!,2,FALSE))*'Recargas-Extintores'!$E303,"")</f>
        <v/>
      </c>
      <c r="H303" s="134" t="str">
        <f>IFERROR(('Recargas-Extintores'!$G303/1000),"")</f>
        <v/>
      </c>
      <c r="I303" s="8"/>
      <c r="J303" s="8"/>
      <c r="K303" s="8"/>
    </row>
    <row r="304" spans="1:11" x14ac:dyDescent="0.2">
      <c r="A304" s="117"/>
      <c r="B304" s="118"/>
      <c r="C304" s="135"/>
      <c r="D304" s="118"/>
      <c r="E304" s="118"/>
      <c r="F304" s="118"/>
      <c r="G304" s="136" t="str">
        <f>IFERROR((VLOOKUP(D304,#REF!,2,FALSE))*'Recargas-Extintores'!$E304,"")</f>
        <v/>
      </c>
      <c r="H304" s="136" t="str">
        <f>IFERROR(('Recargas-Extintores'!$G304/1000),"")</f>
        <v/>
      </c>
      <c r="I304" s="8"/>
      <c r="J304" s="8"/>
      <c r="K304" s="8"/>
    </row>
    <row r="305" spans="1:11" x14ac:dyDescent="0.2">
      <c r="A305" s="121"/>
      <c r="B305" s="122"/>
      <c r="C305" s="133"/>
      <c r="D305" s="122"/>
      <c r="E305" s="122"/>
      <c r="F305" s="122"/>
      <c r="G305" s="134" t="str">
        <f>IFERROR((VLOOKUP(D305,#REF!,2,FALSE))*'Recargas-Extintores'!$E305,"")</f>
        <v/>
      </c>
      <c r="H305" s="134" t="str">
        <f>IFERROR(('Recargas-Extintores'!$G305/1000),"")</f>
        <v/>
      </c>
      <c r="I305" s="8"/>
      <c r="J305" s="8"/>
      <c r="K305" s="8"/>
    </row>
    <row r="306" spans="1:11" x14ac:dyDescent="0.2">
      <c r="A306" s="117"/>
      <c r="B306" s="118"/>
      <c r="C306" s="135"/>
      <c r="D306" s="118"/>
      <c r="E306" s="118"/>
      <c r="F306" s="118"/>
      <c r="G306" s="136" t="str">
        <f>IFERROR((VLOOKUP(D306,#REF!,2,FALSE))*'Recargas-Extintores'!$E306,"")</f>
        <v/>
      </c>
      <c r="H306" s="136" t="str">
        <f>IFERROR(('Recargas-Extintores'!$G306/1000),"")</f>
        <v/>
      </c>
      <c r="I306" s="8"/>
      <c r="J306" s="8"/>
      <c r="K306" s="8"/>
    </row>
    <row r="307" spans="1:11" x14ac:dyDescent="0.2">
      <c r="A307" s="121"/>
      <c r="B307" s="122"/>
      <c r="C307" s="133"/>
      <c r="D307" s="122"/>
      <c r="E307" s="122"/>
      <c r="F307" s="122"/>
      <c r="G307" s="134" t="str">
        <f>IFERROR((VLOOKUP(D307,#REF!,2,FALSE))*'Recargas-Extintores'!$E307,"")</f>
        <v/>
      </c>
      <c r="H307" s="134" t="str">
        <f>IFERROR(('Recargas-Extintores'!$G307/1000),"")</f>
        <v/>
      </c>
      <c r="I307" s="8"/>
      <c r="J307" s="8"/>
      <c r="K307" s="8"/>
    </row>
    <row r="308" spans="1:11" x14ac:dyDescent="0.2">
      <c r="A308" s="117"/>
      <c r="B308" s="118"/>
      <c r="C308" s="135"/>
      <c r="D308" s="118"/>
      <c r="E308" s="118"/>
      <c r="F308" s="118"/>
      <c r="G308" s="136" t="str">
        <f>IFERROR((VLOOKUP(D308,#REF!,2,FALSE))*'Recargas-Extintores'!$E308,"")</f>
        <v/>
      </c>
      <c r="H308" s="136" t="str">
        <f>IFERROR(('Recargas-Extintores'!$G308/1000),"")</f>
        <v/>
      </c>
      <c r="I308" s="8"/>
      <c r="J308" s="8"/>
      <c r="K308" s="8"/>
    </row>
    <row r="309" spans="1:11" x14ac:dyDescent="0.2">
      <c r="A309" s="121"/>
      <c r="B309" s="122"/>
      <c r="C309" s="133"/>
      <c r="D309" s="122"/>
      <c r="E309" s="122"/>
      <c r="F309" s="122"/>
      <c r="G309" s="134" t="str">
        <f>IFERROR((VLOOKUP(D309,#REF!,2,FALSE))*'Recargas-Extintores'!$E309,"")</f>
        <v/>
      </c>
      <c r="H309" s="134" t="str">
        <f>IFERROR(('Recargas-Extintores'!$G309/1000),"")</f>
        <v/>
      </c>
      <c r="I309" s="8"/>
      <c r="J309" s="8"/>
      <c r="K309" s="8"/>
    </row>
    <row r="310" spans="1:11" x14ac:dyDescent="0.2">
      <c r="A310" s="117"/>
      <c r="B310" s="118"/>
      <c r="C310" s="135"/>
      <c r="D310" s="118"/>
      <c r="E310" s="118"/>
      <c r="F310" s="118"/>
      <c r="G310" s="136" t="str">
        <f>IFERROR((VLOOKUP(D310,#REF!,2,FALSE))*'Recargas-Extintores'!$E310,"")</f>
        <v/>
      </c>
      <c r="H310" s="136" t="str">
        <f>IFERROR(('Recargas-Extintores'!$G310/1000),"")</f>
        <v/>
      </c>
      <c r="I310" s="8"/>
      <c r="J310" s="8"/>
      <c r="K310" s="8"/>
    </row>
    <row r="311" spans="1:11" x14ac:dyDescent="0.2">
      <c r="A311" s="121"/>
      <c r="B311" s="122"/>
      <c r="C311" s="133"/>
      <c r="D311" s="122"/>
      <c r="E311" s="122"/>
      <c r="F311" s="122"/>
      <c r="G311" s="134" t="str">
        <f>IFERROR((VLOOKUP(D311,#REF!,2,FALSE))*'Recargas-Extintores'!$E311,"")</f>
        <v/>
      </c>
      <c r="H311" s="134" t="str">
        <f>IFERROR(('Recargas-Extintores'!$G311/1000),"")</f>
        <v/>
      </c>
      <c r="I311" s="8"/>
      <c r="J311" s="8"/>
      <c r="K311" s="8"/>
    </row>
    <row r="312" spans="1:11" x14ac:dyDescent="0.2">
      <c r="A312" s="117"/>
      <c r="B312" s="118"/>
      <c r="C312" s="135"/>
      <c r="D312" s="118"/>
      <c r="E312" s="118"/>
      <c r="F312" s="118"/>
      <c r="G312" s="136" t="str">
        <f>IFERROR((VLOOKUP(D312,#REF!,2,FALSE))*'Recargas-Extintores'!$E312,"")</f>
        <v/>
      </c>
      <c r="H312" s="136" t="str">
        <f>IFERROR(('Recargas-Extintores'!$G312/1000),"")</f>
        <v/>
      </c>
      <c r="I312" s="8"/>
      <c r="J312" s="8"/>
      <c r="K312" s="8"/>
    </row>
    <row r="313" spans="1:11" x14ac:dyDescent="0.2">
      <c r="A313" s="121"/>
      <c r="B313" s="122"/>
      <c r="C313" s="133"/>
      <c r="D313" s="122"/>
      <c r="E313" s="122"/>
      <c r="F313" s="122"/>
      <c r="G313" s="134" t="str">
        <f>IFERROR((VLOOKUP(D313,#REF!,2,FALSE))*'Recargas-Extintores'!$E313,"")</f>
        <v/>
      </c>
      <c r="H313" s="134" t="str">
        <f>IFERROR(('Recargas-Extintores'!$G313/1000),"")</f>
        <v/>
      </c>
      <c r="I313" s="8"/>
      <c r="J313" s="8"/>
      <c r="K313" s="8"/>
    </row>
    <row r="314" spans="1:11" x14ac:dyDescent="0.2">
      <c r="A314" s="117"/>
      <c r="B314" s="118"/>
      <c r="C314" s="135"/>
      <c r="D314" s="118"/>
      <c r="E314" s="118"/>
      <c r="F314" s="118"/>
      <c r="G314" s="136" t="str">
        <f>IFERROR((VLOOKUP(D314,#REF!,2,FALSE))*'Recargas-Extintores'!$E314,"")</f>
        <v/>
      </c>
      <c r="H314" s="136" t="str">
        <f>IFERROR(('Recargas-Extintores'!$G314/1000),"")</f>
        <v/>
      </c>
      <c r="I314" s="8"/>
      <c r="J314" s="8"/>
      <c r="K314" s="8"/>
    </row>
    <row r="315" spans="1:11" x14ac:dyDescent="0.2">
      <c r="A315" s="121"/>
      <c r="B315" s="122"/>
      <c r="C315" s="133"/>
      <c r="D315" s="122"/>
      <c r="E315" s="122"/>
      <c r="F315" s="122"/>
      <c r="G315" s="134" t="str">
        <f>IFERROR((VLOOKUP(D315,#REF!,2,FALSE))*'Recargas-Extintores'!$E315,"")</f>
        <v/>
      </c>
      <c r="H315" s="134" t="str">
        <f>IFERROR(('Recargas-Extintores'!$G315/1000),"")</f>
        <v/>
      </c>
      <c r="I315" s="8"/>
      <c r="J315" s="8"/>
      <c r="K315" s="8"/>
    </row>
    <row r="316" spans="1:11" x14ac:dyDescent="0.2">
      <c r="A316" s="117"/>
      <c r="B316" s="118"/>
      <c r="C316" s="135"/>
      <c r="D316" s="118"/>
      <c r="E316" s="118"/>
      <c r="F316" s="118"/>
      <c r="G316" s="136" t="str">
        <f>IFERROR((VLOOKUP(D316,#REF!,2,FALSE))*'Recargas-Extintores'!$E316,"")</f>
        <v/>
      </c>
      <c r="H316" s="136" t="str">
        <f>IFERROR(('Recargas-Extintores'!$G316/1000),"")</f>
        <v/>
      </c>
      <c r="I316" s="8"/>
      <c r="J316" s="8"/>
      <c r="K316" s="8"/>
    </row>
    <row r="317" spans="1:11" x14ac:dyDescent="0.2">
      <c r="A317" s="121"/>
      <c r="B317" s="122"/>
      <c r="C317" s="133"/>
      <c r="D317" s="122"/>
      <c r="E317" s="122"/>
      <c r="F317" s="122"/>
      <c r="G317" s="134" t="str">
        <f>IFERROR((VLOOKUP(D317,#REF!,2,FALSE))*'Recargas-Extintores'!$E317,"")</f>
        <v/>
      </c>
      <c r="H317" s="134" t="str">
        <f>IFERROR(('Recargas-Extintores'!$G317/1000),"")</f>
        <v/>
      </c>
      <c r="I317" s="8"/>
      <c r="J317" s="8"/>
      <c r="K317" s="8"/>
    </row>
    <row r="318" spans="1:11" x14ac:dyDescent="0.2">
      <c r="A318" s="117"/>
      <c r="B318" s="118"/>
      <c r="C318" s="135"/>
      <c r="D318" s="118"/>
      <c r="E318" s="118"/>
      <c r="F318" s="118"/>
      <c r="G318" s="136" t="str">
        <f>IFERROR((VLOOKUP(D318,#REF!,2,FALSE))*'Recargas-Extintores'!$E318,"")</f>
        <v/>
      </c>
      <c r="H318" s="136" t="str">
        <f>IFERROR(('Recargas-Extintores'!$G318/1000),"")</f>
        <v/>
      </c>
      <c r="I318" s="8"/>
      <c r="J318" s="8"/>
      <c r="K318" s="8"/>
    </row>
    <row r="319" spans="1:11" x14ac:dyDescent="0.2">
      <c r="A319" s="121"/>
      <c r="B319" s="122"/>
      <c r="C319" s="133"/>
      <c r="D319" s="122"/>
      <c r="E319" s="122"/>
      <c r="F319" s="122"/>
      <c r="G319" s="134" t="str">
        <f>IFERROR((VLOOKUP(D319,#REF!,2,FALSE))*'Recargas-Extintores'!$E319,"")</f>
        <v/>
      </c>
      <c r="H319" s="134" t="str">
        <f>IFERROR(('Recargas-Extintores'!$G319/1000),"")</f>
        <v/>
      </c>
      <c r="I319" s="8"/>
      <c r="J319" s="8"/>
      <c r="K319" s="8"/>
    </row>
    <row r="320" spans="1:11" x14ac:dyDescent="0.2">
      <c r="A320" s="117"/>
      <c r="B320" s="118"/>
      <c r="C320" s="135"/>
      <c r="D320" s="118"/>
      <c r="E320" s="118"/>
      <c r="F320" s="118"/>
      <c r="G320" s="136" t="str">
        <f>IFERROR((VLOOKUP(D320,#REF!,2,FALSE))*'Recargas-Extintores'!$E320,"")</f>
        <v/>
      </c>
      <c r="H320" s="136" t="str">
        <f>IFERROR(('Recargas-Extintores'!$G320/1000),"")</f>
        <v/>
      </c>
      <c r="I320" s="8"/>
      <c r="J320" s="8"/>
      <c r="K320" s="8"/>
    </row>
    <row r="321" spans="1:11" x14ac:dyDescent="0.2">
      <c r="A321" s="121"/>
      <c r="B321" s="122"/>
      <c r="C321" s="133"/>
      <c r="D321" s="122"/>
      <c r="E321" s="122"/>
      <c r="F321" s="122"/>
      <c r="G321" s="134" t="str">
        <f>IFERROR((VLOOKUP(D321,#REF!,2,FALSE))*'Recargas-Extintores'!$E321,"")</f>
        <v/>
      </c>
      <c r="H321" s="134" t="str">
        <f>IFERROR(('Recargas-Extintores'!$G321/1000),"")</f>
        <v/>
      </c>
      <c r="I321" s="8"/>
      <c r="J321" s="8"/>
      <c r="K321" s="8"/>
    </row>
    <row r="322" spans="1:11" x14ac:dyDescent="0.2">
      <c r="A322" s="117"/>
      <c r="B322" s="118"/>
      <c r="C322" s="135"/>
      <c r="D322" s="118"/>
      <c r="E322" s="118"/>
      <c r="F322" s="118"/>
      <c r="G322" s="136" t="str">
        <f>IFERROR((VLOOKUP(D322,#REF!,2,FALSE))*'Recargas-Extintores'!$E322,"")</f>
        <v/>
      </c>
      <c r="H322" s="136" t="str">
        <f>IFERROR(('Recargas-Extintores'!$G322/1000),"")</f>
        <v/>
      </c>
      <c r="I322" s="8"/>
      <c r="J322" s="8"/>
      <c r="K322" s="8"/>
    </row>
    <row r="323" spans="1:11" x14ac:dyDescent="0.2">
      <c r="A323" s="121"/>
      <c r="B323" s="122"/>
      <c r="C323" s="133"/>
      <c r="D323" s="122"/>
      <c r="E323" s="122"/>
      <c r="F323" s="122"/>
      <c r="G323" s="134" t="str">
        <f>IFERROR((VLOOKUP(D323,#REF!,2,FALSE))*'Recargas-Extintores'!$E323,"")</f>
        <v/>
      </c>
      <c r="H323" s="134" t="str">
        <f>IFERROR(('Recargas-Extintores'!$G323/1000),"")</f>
        <v/>
      </c>
      <c r="I323" s="8"/>
      <c r="J323" s="8"/>
      <c r="K323" s="8"/>
    </row>
    <row r="324" spans="1:11" x14ac:dyDescent="0.2">
      <c r="A324" s="117"/>
      <c r="B324" s="118"/>
      <c r="C324" s="135"/>
      <c r="D324" s="118"/>
      <c r="E324" s="118"/>
      <c r="F324" s="118"/>
      <c r="G324" s="136" t="str">
        <f>IFERROR((VLOOKUP(D324,#REF!,2,FALSE))*'Recargas-Extintores'!$E324,"")</f>
        <v/>
      </c>
      <c r="H324" s="136" t="str">
        <f>IFERROR(('Recargas-Extintores'!$G324/1000),"")</f>
        <v/>
      </c>
      <c r="I324" s="8"/>
      <c r="J324" s="8"/>
      <c r="K324" s="8"/>
    </row>
    <row r="325" spans="1:11" x14ac:dyDescent="0.2">
      <c r="A325" s="121"/>
      <c r="B325" s="122"/>
      <c r="C325" s="133"/>
      <c r="D325" s="122"/>
      <c r="E325" s="122"/>
      <c r="F325" s="122"/>
      <c r="G325" s="134" t="str">
        <f>IFERROR((VLOOKUP(D325,#REF!,2,FALSE))*'Recargas-Extintores'!$E325,"")</f>
        <v/>
      </c>
      <c r="H325" s="134" t="str">
        <f>IFERROR(('Recargas-Extintores'!$G325/1000),"")</f>
        <v/>
      </c>
      <c r="I325" s="8"/>
      <c r="J325" s="8"/>
      <c r="K325" s="8"/>
    </row>
    <row r="326" spans="1:11" x14ac:dyDescent="0.2">
      <c r="A326" s="117"/>
      <c r="B326" s="118"/>
      <c r="C326" s="135"/>
      <c r="D326" s="118"/>
      <c r="E326" s="118"/>
      <c r="F326" s="118"/>
      <c r="G326" s="136" t="str">
        <f>IFERROR((VLOOKUP(D326,#REF!,2,FALSE))*'Recargas-Extintores'!$E326,"")</f>
        <v/>
      </c>
      <c r="H326" s="136" t="str">
        <f>IFERROR(('Recargas-Extintores'!$G326/1000),"")</f>
        <v/>
      </c>
      <c r="I326" s="8"/>
      <c r="J326" s="8"/>
      <c r="K326" s="8"/>
    </row>
    <row r="327" spans="1:11" x14ac:dyDescent="0.2">
      <c r="A327" s="121"/>
      <c r="B327" s="122"/>
      <c r="C327" s="133"/>
      <c r="D327" s="122"/>
      <c r="E327" s="122"/>
      <c r="F327" s="122"/>
      <c r="G327" s="134" t="str">
        <f>IFERROR((VLOOKUP(D327,#REF!,2,FALSE))*'Recargas-Extintores'!$E327,"")</f>
        <v/>
      </c>
      <c r="H327" s="134" t="str">
        <f>IFERROR(('Recargas-Extintores'!$G327/1000),"")</f>
        <v/>
      </c>
      <c r="I327" s="8"/>
      <c r="J327" s="8"/>
      <c r="K327" s="8"/>
    </row>
    <row r="328" spans="1:11" x14ac:dyDescent="0.2">
      <c r="A328" s="117"/>
      <c r="B328" s="118"/>
      <c r="C328" s="135"/>
      <c r="D328" s="118"/>
      <c r="E328" s="118"/>
      <c r="F328" s="118"/>
      <c r="G328" s="136" t="str">
        <f>IFERROR((VLOOKUP(D328,#REF!,2,FALSE))*'Recargas-Extintores'!$E328,"")</f>
        <v/>
      </c>
      <c r="H328" s="136" t="str">
        <f>IFERROR(('Recargas-Extintores'!$G328/1000),"")</f>
        <v/>
      </c>
      <c r="I328" s="8"/>
      <c r="J328" s="8"/>
      <c r="K328" s="8"/>
    </row>
    <row r="329" spans="1:11" x14ac:dyDescent="0.2">
      <c r="A329" s="121"/>
      <c r="B329" s="122"/>
      <c r="C329" s="133"/>
      <c r="D329" s="122"/>
      <c r="E329" s="122"/>
      <c r="F329" s="122"/>
      <c r="G329" s="134" t="str">
        <f>IFERROR((VLOOKUP(D329,#REF!,2,FALSE))*'Recargas-Extintores'!$E329,"")</f>
        <v/>
      </c>
      <c r="H329" s="134" t="str">
        <f>IFERROR(('Recargas-Extintores'!$G329/1000),"")</f>
        <v/>
      </c>
      <c r="I329" s="8"/>
      <c r="J329" s="8"/>
      <c r="K329" s="8"/>
    </row>
    <row r="330" spans="1:11" x14ac:dyDescent="0.2">
      <c r="A330" s="117"/>
      <c r="B330" s="118"/>
      <c r="C330" s="135"/>
      <c r="D330" s="118"/>
      <c r="E330" s="118"/>
      <c r="F330" s="118"/>
      <c r="G330" s="136" t="str">
        <f>IFERROR((VLOOKUP(D330,#REF!,2,FALSE))*'Recargas-Extintores'!$E330,"")</f>
        <v/>
      </c>
      <c r="H330" s="136" t="str">
        <f>IFERROR(('Recargas-Extintores'!$G330/1000),"")</f>
        <v/>
      </c>
      <c r="I330" s="8"/>
      <c r="J330" s="8"/>
      <c r="K330" s="8"/>
    </row>
    <row r="331" spans="1:11" x14ac:dyDescent="0.2">
      <c r="A331" s="121"/>
      <c r="B331" s="122"/>
      <c r="C331" s="133"/>
      <c r="D331" s="122"/>
      <c r="E331" s="122"/>
      <c r="F331" s="122"/>
      <c r="G331" s="134" t="str">
        <f>IFERROR((VLOOKUP(D331,#REF!,2,FALSE))*'Recargas-Extintores'!$E331,"")</f>
        <v/>
      </c>
      <c r="H331" s="134" t="str">
        <f>IFERROR(('Recargas-Extintores'!$G331/1000),"")</f>
        <v/>
      </c>
      <c r="I331" s="8"/>
      <c r="J331" s="8"/>
      <c r="K331" s="8"/>
    </row>
    <row r="332" spans="1:11" x14ac:dyDescent="0.2">
      <c r="A332" s="117"/>
      <c r="B332" s="118"/>
      <c r="C332" s="135"/>
      <c r="D332" s="118"/>
      <c r="E332" s="118"/>
      <c r="F332" s="118"/>
      <c r="G332" s="136" t="str">
        <f>IFERROR((VLOOKUP(D332,#REF!,2,FALSE))*'Recargas-Extintores'!$E332,"")</f>
        <v/>
      </c>
      <c r="H332" s="136" t="str">
        <f>IFERROR(('Recargas-Extintores'!$G332/1000),"")</f>
        <v/>
      </c>
      <c r="I332" s="8"/>
      <c r="J332" s="8"/>
      <c r="K332" s="8"/>
    </row>
    <row r="333" spans="1:11" x14ac:dyDescent="0.2">
      <c r="A333" s="121"/>
      <c r="B333" s="122"/>
      <c r="C333" s="133"/>
      <c r="D333" s="122"/>
      <c r="E333" s="122"/>
      <c r="F333" s="122"/>
      <c r="G333" s="134" t="str">
        <f>IFERROR((VLOOKUP(D333,#REF!,2,FALSE))*'Recargas-Extintores'!$E333,"")</f>
        <v/>
      </c>
      <c r="H333" s="134" t="str">
        <f>IFERROR(('Recargas-Extintores'!$G333/1000),"")</f>
        <v/>
      </c>
      <c r="I333" s="8"/>
      <c r="J333" s="8"/>
      <c r="K333" s="8"/>
    </row>
    <row r="334" spans="1:11" x14ac:dyDescent="0.2">
      <c r="A334" s="117"/>
      <c r="B334" s="118"/>
      <c r="C334" s="135"/>
      <c r="D334" s="118"/>
      <c r="E334" s="118"/>
      <c r="F334" s="118"/>
      <c r="G334" s="136" t="str">
        <f>IFERROR((VLOOKUP(D334,#REF!,2,FALSE))*'Recargas-Extintores'!$E334,"")</f>
        <v/>
      </c>
      <c r="H334" s="136" t="str">
        <f>IFERROR(('Recargas-Extintores'!$G334/1000),"")</f>
        <v/>
      </c>
      <c r="I334" s="8"/>
      <c r="J334" s="8"/>
      <c r="K334" s="8"/>
    </row>
    <row r="335" spans="1:11" x14ac:dyDescent="0.2">
      <c r="A335" s="121"/>
      <c r="B335" s="122"/>
      <c r="C335" s="133"/>
      <c r="D335" s="122"/>
      <c r="E335" s="122"/>
      <c r="F335" s="122"/>
      <c r="G335" s="134" t="str">
        <f>IFERROR((VLOOKUP(D335,#REF!,2,FALSE))*'Recargas-Extintores'!$E335,"")</f>
        <v/>
      </c>
      <c r="H335" s="134" t="str">
        <f>IFERROR(('Recargas-Extintores'!$G335/1000),"")</f>
        <v/>
      </c>
      <c r="I335" s="8"/>
      <c r="J335" s="8"/>
      <c r="K335" s="8"/>
    </row>
    <row r="336" spans="1:11" x14ac:dyDescent="0.2">
      <c r="A336" s="117"/>
      <c r="B336" s="118"/>
      <c r="C336" s="135"/>
      <c r="D336" s="118"/>
      <c r="E336" s="118"/>
      <c r="F336" s="118"/>
      <c r="G336" s="136" t="str">
        <f>IFERROR((VLOOKUP(D336,#REF!,2,FALSE))*'Recargas-Extintores'!$E336,"")</f>
        <v/>
      </c>
      <c r="H336" s="136" t="str">
        <f>IFERROR(('Recargas-Extintores'!$G336/1000),"")</f>
        <v/>
      </c>
      <c r="I336" s="8"/>
      <c r="J336" s="8"/>
      <c r="K336" s="8"/>
    </row>
    <row r="337" spans="1:11" x14ac:dyDescent="0.2">
      <c r="A337" s="121"/>
      <c r="B337" s="122"/>
      <c r="C337" s="133"/>
      <c r="D337" s="122"/>
      <c r="E337" s="122"/>
      <c r="F337" s="122"/>
      <c r="G337" s="134" t="str">
        <f>IFERROR((VLOOKUP(D337,#REF!,2,FALSE))*'Recargas-Extintores'!$E337,"")</f>
        <v/>
      </c>
      <c r="H337" s="134" t="str">
        <f>IFERROR(('Recargas-Extintores'!$G337/1000),"")</f>
        <v/>
      </c>
      <c r="I337" s="8"/>
      <c r="J337" s="8"/>
      <c r="K337" s="8"/>
    </row>
    <row r="338" spans="1:11" x14ac:dyDescent="0.2">
      <c r="A338" s="117"/>
      <c r="B338" s="118"/>
      <c r="C338" s="135"/>
      <c r="D338" s="118"/>
      <c r="E338" s="118"/>
      <c r="F338" s="118"/>
      <c r="G338" s="136" t="str">
        <f>IFERROR((VLOOKUP(D338,#REF!,2,FALSE))*'Recargas-Extintores'!$E338,"")</f>
        <v/>
      </c>
      <c r="H338" s="136" t="str">
        <f>IFERROR(('Recargas-Extintores'!$G338/1000),"")</f>
        <v/>
      </c>
      <c r="I338" s="8"/>
      <c r="J338" s="8"/>
      <c r="K338" s="8"/>
    </row>
    <row r="339" spans="1:11" x14ac:dyDescent="0.2">
      <c r="A339" s="121"/>
      <c r="B339" s="122"/>
      <c r="C339" s="133"/>
      <c r="D339" s="122"/>
      <c r="E339" s="122"/>
      <c r="F339" s="122"/>
      <c r="G339" s="134" t="str">
        <f>IFERROR((VLOOKUP(D339,#REF!,2,FALSE))*'Recargas-Extintores'!$E339,"")</f>
        <v/>
      </c>
      <c r="H339" s="134" t="str">
        <f>IFERROR(('Recargas-Extintores'!$G339/1000),"")</f>
        <v/>
      </c>
      <c r="I339" s="8"/>
      <c r="J339" s="8"/>
      <c r="K339" s="8"/>
    </row>
    <row r="340" spans="1:11" x14ac:dyDescent="0.2">
      <c r="A340" s="117"/>
      <c r="B340" s="118"/>
      <c r="C340" s="135"/>
      <c r="D340" s="118"/>
      <c r="E340" s="118"/>
      <c r="F340" s="118"/>
      <c r="G340" s="136" t="str">
        <f>IFERROR((VLOOKUP(D340,#REF!,2,FALSE))*'Recargas-Extintores'!$E340,"")</f>
        <v/>
      </c>
      <c r="H340" s="136" t="str">
        <f>IFERROR(('Recargas-Extintores'!$G340/1000),"")</f>
        <v/>
      </c>
      <c r="I340" s="8"/>
      <c r="J340" s="8"/>
      <c r="K340" s="8"/>
    </row>
    <row r="341" spans="1:11" x14ac:dyDescent="0.2">
      <c r="A341" s="121"/>
      <c r="B341" s="122"/>
      <c r="C341" s="133"/>
      <c r="D341" s="122"/>
      <c r="E341" s="122"/>
      <c r="F341" s="122"/>
      <c r="G341" s="134" t="str">
        <f>IFERROR((VLOOKUP(D341,#REF!,2,FALSE))*'Recargas-Extintores'!$E341,"")</f>
        <v/>
      </c>
      <c r="H341" s="134" t="str">
        <f>IFERROR(('Recargas-Extintores'!$G341/1000),"")</f>
        <v/>
      </c>
      <c r="I341" s="8"/>
      <c r="J341" s="8"/>
      <c r="K341" s="8"/>
    </row>
    <row r="342" spans="1:11" x14ac:dyDescent="0.2">
      <c r="A342" s="117"/>
      <c r="B342" s="118"/>
      <c r="C342" s="135"/>
      <c r="D342" s="118"/>
      <c r="E342" s="118"/>
      <c r="F342" s="118"/>
      <c r="G342" s="136" t="str">
        <f>IFERROR((VLOOKUP(D342,#REF!,2,FALSE))*'Recargas-Extintores'!$E342,"")</f>
        <v/>
      </c>
      <c r="H342" s="136" t="str">
        <f>IFERROR(('Recargas-Extintores'!$G342/1000),"")</f>
        <v/>
      </c>
      <c r="I342" s="8"/>
      <c r="J342" s="8"/>
      <c r="K342" s="8"/>
    </row>
    <row r="343" spans="1:11" x14ac:dyDescent="0.2">
      <c r="A343" s="121"/>
      <c r="B343" s="122"/>
      <c r="C343" s="133"/>
      <c r="D343" s="122"/>
      <c r="E343" s="122"/>
      <c r="F343" s="122"/>
      <c r="G343" s="134" t="str">
        <f>IFERROR((VLOOKUP(D343,#REF!,2,FALSE))*'Recargas-Extintores'!$E343,"")</f>
        <v/>
      </c>
      <c r="H343" s="134" t="str">
        <f>IFERROR(('Recargas-Extintores'!$G343/1000),"")</f>
        <v/>
      </c>
      <c r="I343" s="8"/>
      <c r="J343" s="8"/>
      <c r="K343" s="8"/>
    </row>
    <row r="344" spans="1:11" x14ac:dyDescent="0.2">
      <c r="A344" s="117"/>
      <c r="B344" s="118"/>
      <c r="C344" s="135"/>
      <c r="D344" s="118"/>
      <c r="E344" s="118"/>
      <c r="F344" s="118"/>
      <c r="G344" s="136" t="str">
        <f>IFERROR((VLOOKUP(D344,#REF!,2,FALSE))*'Recargas-Extintores'!$E344,"")</f>
        <v/>
      </c>
      <c r="H344" s="136" t="str">
        <f>IFERROR(('Recargas-Extintores'!$G344/1000),"")</f>
        <v/>
      </c>
      <c r="I344" s="8"/>
      <c r="J344" s="8"/>
      <c r="K344" s="8"/>
    </row>
    <row r="345" spans="1:11" x14ac:dyDescent="0.2">
      <c r="A345" s="121"/>
      <c r="B345" s="122"/>
      <c r="C345" s="133"/>
      <c r="D345" s="122"/>
      <c r="E345" s="122"/>
      <c r="F345" s="122"/>
      <c r="G345" s="134" t="str">
        <f>IFERROR((VLOOKUP(D345,#REF!,2,FALSE))*'Recargas-Extintores'!$E345,"")</f>
        <v/>
      </c>
      <c r="H345" s="134" t="str">
        <f>IFERROR(('Recargas-Extintores'!$G345/1000),"")</f>
        <v/>
      </c>
      <c r="I345" s="8"/>
      <c r="J345" s="8"/>
      <c r="K345" s="8"/>
    </row>
    <row r="346" spans="1:11" x14ac:dyDescent="0.2">
      <c r="A346" s="117"/>
      <c r="B346" s="118"/>
      <c r="C346" s="135"/>
      <c r="D346" s="118"/>
      <c r="E346" s="118"/>
      <c r="F346" s="118"/>
      <c r="G346" s="136" t="str">
        <f>IFERROR((VLOOKUP(D346,#REF!,2,FALSE))*'Recargas-Extintores'!$E346,"")</f>
        <v/>
      </c>
      <c r="H346" s="136" t="str">
        <f>IFERROR(('Recargas-Extintores'!$G346/1000),"")</f>
        <v/>
      </c>
      <c r="I346" s="8"/>
      <c r="J346" s="8"/>
      <c r="K346" s="8"/>
    </row>
    <row r="347" spans="1:11" x14ac:dyDescent="0.2">
      <c r="A347" s="121"/>
      <c r="B347" s="122"/>
      <c r="C347" s="133"/>
      <c r="D347" s="122"/>
      <c r="E347" s="122"/>
      <c r="F347" s="122"/>
      <c r="G347" s="134" t="str">
        <f>IFERROR((VLOOKUP(D347,#REF!,2,FALSE))*'Recargas-Extintores'!$E347,"")</f>
        <v/>
      </c>
      <c r="H347" s="134" t="str">
        <f>IFERROR(('Recargas-Extintores'!$G347/1000),"")</f>
        <v/>
      </c>
      <c r="I347" s="8"/>
      <c r="J347" s="8"/>
      <c r="K347" s="8"/>
    </row>
    <row r="348" spans="1:11" x14ac:dyDescent="0.2">
      <c r="A348" s="117"/>
      <c r="B348" s="118"/>
      <c r="C348" s="135"/>
      <c r="D348" s="118"/>
      <c r="E348" s="118"/>
      <c r="F348" s="118"/>
      <c r="G348" s="136" t="str">
        <f>IFERROR((VLOOKUP(D348,#REF!,2,FALSE))*'Recargas-Extintores'!$E348,"")</f>
        <v/>
      </c>
      <c r="H348" s="136" t="str">
        <f>IFERROR(('Recargas-Extintores'!$G348/1000),"")</f>
        <v/>
      </c>
      <c r="I348" s="8"/>
      <c r="J348" s="8"/>
      <c r="K348" s="8"/>
    </row>
    <row r="349" spans="1:11" x14ac:dyDescent="0.2">
      <c r="A349" s="121"/>
      <c r="B349" s="122"/>
      <c r="C349" s="133"/>
      <c r="D349" s="122"/>
      <c r="E349" s="122"/>
      <c r="F349" s="122"/>
      <c r="G349" s="134" t="str">
        <f>IFERROR((VLOOKUP(D349,#REF!,2,FALSE))*'Recargas-Extintores'!$E349,"")</f>
        <v/>
      </c>
      <c r="H349" s="134" t="str">
        <f>IFERROR(('Recargas-Extintores'!$G349/1000),"")</f>
        <v/>
      </c>
      <c r="I349" s="8"/>
      <c r="J349" s="8"/>
      <c r="K349" s="8"/>
    </row>
    <row r="350" spans="1:11" x14ac:dyDescent="0.2">
      <c r="A350" s="117"/>
      <c r="B350" s="118"/>
      <c r="C350" s="135"/>
      <c r="D350" s="118"/>
      <c r="E350" s="118"/>
      <c r="F350" s="118"/>
      <c r="G350" s="136" t="str">
        <f>IFERROR((VLOOKUP(D350,#REF!,2,FALSE))*'Recargas-Extintores'!$E350,"")</f>
        <v/>
      </c>
      <c r="H350" s="136" t="str">
        <f>IFERROR(('Recargas-Extintores'!$G350/1000),"")</f>
        <v/>
      </c>
      <c r="I350" s="8"/>
      <c r="J350" s="8"/>
      <c r="K350" s="8"/>
    </row>
    <row r="351" spans="1:11" x14ac:dyDescent="0.2">
      <c r="A351" s="121"/>
      <c r="B351" s="122"/>
      <c r="C351" s="133"/>
      <c r="D351" s="122"/>
      <c r="E351" s="122"/>
      <c r="F351" s="122"/>
      <c r="G351" s="134" t="str">
        <f>IFERROR((VLOOKUP(D351,#REF!,2,FALSE))*'Recargas-Extintores'!$E351,"")</f>
        <v/>
      </c>
      <c r="H351" s="134" t="str">
        <f>IFERROR(('Recargas-Extintores'!$G351/1000),"")</f>
        <v/>
      </c>
      <c r="I351" s="8"/>
      <c r="J351" s="8"/>
      <c r="K351" s="8"/>
    </row>
    <row r="352" spans="1:11" x14ac:dyDescent="0.2">
      <c r="A352" s="117"/>
      <c r="B352" s="118"/>
      <c r="C352" s="135"/>
      <c r="D352" s="118"/>
      <c r="E352" s="118"/>
      <c r="F352" s="118"/>
      <c r="G352" s="136" t="str">
        <f>IFERROR((VLOOKUP(D352,#REF!,2,FALSE))*'Recargas-Extintores'!$E352,"")</f>
        <v/>
      </c>
      <c r="H352" s="136" t="str">
        <f>IFERROR(('Recargas-Extintores'!$G352/1000),"")</f>
        <v/>
      </c>
      <c r="I352" s="8"/>
      <c r="J352" s="8"/>
      <c r="K352" s="8"/>
    </row>
    <row r="353" spans="1:11" x14ac:dyDescent="0.2">
      <c r="A353" s="121"/>
      <c r="B353" s="122"/>
      <c r="C353" s="133"/>
      <c r="D353" s="122"/>
      <c r="E353" s="122"/>
      <c r="F353" s="122"/>
      <c r="G353" s="134" t="str">
        <f>IFERROR((VLOOKUP(D353,#REF!,2,FALSE))*'Recargas-Extintores'!$E353,"")</f>
        <v/>
      </c>
      <c r="H353" s="134" t="str">
        <f>IFERROR(('Recargas-Extintores'!$G353/1000),"")</f>
        <v/>
      </c>
      <c r="I353" s="8"/>
      <c r="J353" s="8"/>
      <c r="K353" s="8"/>
    </row>
    <row r="354" spans="1:11" x14ac:dyDescent="0.2">
      <c r="A354" s="117"/>
      <c r="B354" s="118"/>
      <c r="C354" s="135"/>
      <c r="D354" s="118"/>
      <c r="E354" s="118"/>
      <c r="F354" s="118"/>
      <c r="G354" s="136" t="str">
        <f>IFERROR((VLOOKUP(D354,#REF!,2,FALSE))*'Recargas-Extintores'!$E354,"")</f>
        <v/>
      </c>
      <c r="H354" s="136" t="str">
        <f>IFERROR(('Recargas-Extintores'!$G354/1000),"")</f>
        <v/>
      </c>
      <c r="I354" s="8"/>
      <c r="J354" s="8"/>
      <c r="K354" s="8"/>
    </row>
    <row r="355" spans="1:11" x14ac:dyDescent="0.2">
      <c r="A355" s="121"/>
      <c r="B355" s="122"/>
      <c r="C355" s="133"/>
      <c r="D355" s="122"/>
      <c r="E355" s="122"/>
      <c r="F355" s="122"/>
      <c r="G355" s="134" t="str">
        <f>IFERROR((VLOOKUP(D355,#REF!,2,FALSE))*'Recargas-Extintores'!$E355,"")</f>
        <v/>
      </c>
      <c r="H355" s="134" t="str">
        <f>IFERROR(('Recargas-Extintores'!$G355/1000),"")</f>
        <v/>
      </c>
      <c r="I355" s="8"/>
      <c r="J355" s="8"/>
      <c r="K355" s="8"/>
    </row>
    <row r="356" spans="1:11" x14ac:dyDescent="0.2">
      <c r="A356" s="117"/>
      <c r="B356" s="118"/>
      <c r="C356" s="135"/>
      <c r="D356" s="118"/>
      <c r="E356" s="118"/>
      <c r="F356" s="118"/>
      <c r="G356" s="136" t="str">
        <f>IFERROR((VLOOKUP(D356,#REF!,2,FALSE))*'Recargas-Extintores'!$E356,"")</f>
        <v/>
      </c>
      <c r="H356" s="136" t="str">
        <f>IFERROR(('Recargas-Extintores'!$G356/1000),"")</f>
        <v/>
      </c>
      <c r="I356" s="8"/>
      <c r="J356" s="8"/>
      <c r="K356" s="8"/>
    </row>
    <row r="357" spans="1:11" x14ac:dyDescent="0.2">
      <c r="A357" s="121"/>
      <c r="B357" s="122"/>
      <c r="C357" s="133"/>
      <c r="D357" s="122"/>
      <c r="E357" s="122"/>
      <c r="F357" s="122"/>
      <c r="G357" s="134" t="str">
        <f>IFERROR((VLOOKUP(D357,#REF!,2,FALSE))*'Recargas-Extintores'!$E357,"")</f>
        <v/>
      </c>
      <c r="H357" s="134" t="str">
        <f>IFERROR(('Recargas-Extintores'!$G357/1000),"")</f>
        <v/>
      </c>
      <c r="I357" s="8"/>
      <c r="J357" s="8"/>
      <c r="K357" s="8"/>
    </row>
    <row r="358" spans="1:11" x14ac:dyDescent="0.2">
      <c r="A358" s="117"/>
      <c r="B358" s="118"/>
      <c r="C358" s="135"/>
      <c r="D358" s="118"/>
      <c r="E358" s="118"/>
      <c r="F358" s="118"/>
      <c r="G358" s="136" t="str">
        <f>IFERROR((VLOOKUP(D358,#REF!,2,FALSE))*'Recargas-Extintores'!$E358,"")</f>
        <v/>
      </c>
      <c r="H358" s="136" t="str">
        <f>IFERROR(('Recargas-Extintores'!$G358/1000),"")</f>
        <v/>
      </c>
      <c r="I358" s="8"/>
      <c r="J358" s="8"/>
      <c r="K358" s="8"/>
    </row>
    <row r="359" spans="1:11" x14ac:dyDescent="0.2">
      <c r="A359" s="121"/>
      <c r="B359" s="122"/>
      <c r="C359" s="133"/>
      <c r="D359" s="122"/>
      <c r="E359" s="122"/>
      <c r="F359" s="122"/>
      <c r="G359" s="134" t="str">
        <f>IFERROR((VLOOKUP(D359,#REF!,2,FALSE))*'Recargas-Extintores'!$E359,"")</f>
        <v/>
      </c>
      <c r="H359" s="134" t="str">
        <f>IFERROR(('Recargas-Extintores'!$G359/1000),"")</f>
        <v/>
      </c>
      <c r="I359" s="8"/>
      <c r="J359" s="8"/>
      <c r="K359" s="8"/>
    </row>
    <row r="360" spans="1:11" x14ac:dyDescent="0.2">
      <c r="A360" s="117"/>
      <c r="B360" s="118"/>
      <c r="C360" s="135"/>
      <c r="D360" s="118"/>
      <c r="E360" s="118"/>
      <c r="F360" s="118"/>
      <c r="G360" s="136" t="str">
        <f>IFERROR((VLOOKUP(D360,#REF!,2,FALSE))*'Recargas-Extintores'!$E360,"")</f>
        <v/>
      </c>
      <c r="H360" s="136" t="str">
        <f>IFERROR(('Recargas-Extintores'!$G360/1000),"")</f>
        <v/>
      </c>
      <c r="I360" s="8"/>
      <c r="J360" s="8"/>
      <c r="K360" s="8"/>
    </row>
    <row r="361" spans="1:11" x14ac:dyDescent="0.2">
      <c r="A361" s="121"/>
      <c r="B361" s="122"/>
      <c r="C361" s="133"/>
      <c r="D361" s="122"/>
      <c r="E361" s="122"/>
      <c r="F361" s="122"/>
      <c r="G361" s="134" t="str">
        <f>IFERROR((VLOOKUP(D361,#REF!,2,FALSE))*'Recargas-Extintores'!$E361,"")</f>
        <v/>
      </c>
      <c r="H361" s="134" t="str">
        <f>IFERROR(('Recargas-Extintores'!$G361/1000),"")</f>
        <v/>
      </c>
      <c r="I361" s="8"/>
      <c r="J361" s="8"/>
      <c r="K361" s="8"/>
    </row>
    <row r="362" spans="1:11" x14ac:dyDescent="0.2">
      <c r="A362" s="117"/>
      <c r="B362" s="118"/>
      <c r="C362" s="135"/>
      <c r="D362" s="118"/>
      <c r="E362" s="118"/>
      <c r="F362" s="118"/>
      <c r="G362" s="136" t="str">
        <f>IFERROR((VLOOKUP(D362,#REF!,2,FALSE))*'Recargas-Extintores'!$E362,"")</f>
        <v/>
      </c>
      <c r="H362" s="136" t="str">
        <f>IFERROR(('Recargas-Extintores'!$G362/1000),"")</f>
        <v/>
      </c>
      <c r="I362" s="8"/>
      <c r="J362" s="8"/>
      <c r="K362" s="8"/>
    </row>
    <row r="363" spans="1:11" x14ac:dyDescent="0.2">
      <c r="A363" s="121"/>
      <c r="B363" s="122"/>
      <c r="C363" s="133"/>
      <c r="D363" s="122"/>
      <c r="E363" s="122"/>
      <c r="F363" s="122"/>
      <c r="G363" s="134" t="str">
        <f>IFERROR((VLOOKUP(D363,#REF!,2,FALSE))*'Recargas-Extintores'!$E363,"")</f>
        <v/>
      </c>
      <c r="H363" s="134" t="str">
        <f>IFERROR(('Recargas-Extintores'!$G363/1000),"")</f>
        <v/>
      </c>
      <c r="I363" s="8"/>
      <c r="J363" s="8"/>
      <c r="K363" s="8"/>
    </row>
    <row r="364" spans="1:11" x14ac:dyDescent="0.2">
      <c r="A364" s="117"/>
      <c r="B364" s="118"/>
      <c r="C364" s="135"/>
      <c r="D364" s="118"/>
      <c r="E364" s="118"/>
      <c r="F364" s="118"/>
      <c r="G364" s="136" t="str">
        <f>IFERROR((VLOOKUP(D364,#REF!,2,FALSE))*'Recargas-Extintores'!$E364,"")</f>
        <v/>
      </c>
      <c r="H364" s="136" t="str">
        <f>IFERROR(('Recargas-Extintores'!$G364/1000),"")</f>
        <v/>
      </c>
      <c r="I364" s="8"/>
      <c r="J364" s="8"/>
      <c r="K364" s="8"/>
    </row>
    <row r="365" spans="1:11" x14ac:dyDescent="0.2">
      <c r="A365" s="121"/>
      <c r="B365" s="122"/>
      <c r="C365" s="133"/>
      <c r="D365" s="122"/>
      <c r="E365" s="122"/>
      <c r="F365" s="122"/>
      <c r="G365" s="134" t="str">
        <f>IFERROR((VLOOKUP(D365,#REF!,2,FALSE))*'Recargas-Extintores'!$E365,"")</f>
        <v/>
      </c>
      <c r="H365" s="134" t="str">
        <f>IFERROR(('Recargas-Extintores'!$G365/1000),"")</f>
        <v/>
      </c>
      <c r="I365" s="8"/>
      <c r="J365" s="8"/>
      <c r="K365" s="8"/>
    </row>
    <row r="366" spans="1:11" x14ac:dyDescent="0.2">
      <c r="A366" s="117"/>
      <c r="B366" s="118"/>
      <c r="C366" s="135"/>
      <c r="D366" s="118"/>
      <c r="E366" s="118"/>
      <c r="F366" s="118"/>
      <c r="G366" s="136" t="str">
        <f>IFERROR((VLOOKUP(D366,#REF!,2,FALSE))*'Recargas-Extintores'!$E366,"")</f>
        <v/>
      </c>
      <c r="H366" s="136" t="str">
        <f>IFERROR(('Recargas-Extintores'!$G366/1000),"")</f>
        <v/>
      </c>
      <c r="I366" s="8"/>
      <c r="J366" s="8"/>
      <c r="K366" s="8"/>
    </row>
    <row r="367" spans="1:11" x14ac:dyDescent="0.2">
      <c r="A367" s="121"/>
      <c r="B367" s="122"/>
      <c r="C367" s="133"/>
      <c r="D367" s="122"/>
      <c r="E367" s="122"/>
      <c r="F367" s="122"/>
      <c r="G367" s="134" t="str">
        <f>IFERROR((VLOOKUP(D367,#REF!,2,FALSE))*'Recargas-Extintores'!$E367,"")</f>
        <v/>
      </c>
      <c r="H367" s="134" t="str">
        <f>IFERROR(('Recargas-Extintores'!$G367/1000),"")</f>
        <v/>
      </c>
      <c r="I367" s="8"/>
      <c r="J367" s="8"/>
      <c r="K367" s="8"/>
    </row>
    <row r="368" spans="1:11" x14ac:dyDescent="0.2">
      <c r="A368" s="117"/>
      <c r="B368" s="118"/>
      <c r="C368" s="135"/>
      <c r="D368" s="118"/>
      <c r="E368" s="118"/>
      <c r="F368" s="118"/>
      <c r="G368" s="136" t="str">
        <f>IFERROR((VLOOKUP(D368,#REF!,2,FALSE))*'Recargas-Extintores'!$E368,"")</f>
        <v/>
      </c>
      <c r="H368" s="136" t="str">
        <f>IFERROR(('Recargas-Extintores'!$G368/1000),"")</f>
        <v/>
      </c>
      <c r="I368" s="8"/>
      <c r="J368" s="8"/>
      <c r="K368" s="8"/>
    </row>
    <row r="369" spans="1:11" x14ac:dyDescent="0.2">
      <c r="A369" s="121"/>
      <c r="B369" s="122"/>
      <c r="C369" s="133"/>
      <c r="D369" s="122"/>
      <c r="E369" s="122"/>
      <c r="F369" s="122"/>
      <c r="G369" s="134" t="str">
        <f>IFERROR((VLOOKUP(D369,#REF!,2,FALSE))*'Recargas-Extintores'!$E369,"")</f>
        <v/>
      </c>
      <c r="H369" s="134" t="str">
        <f>IFERROR(('Recargas-Extintores'!$G369/1000),"")</f>
        <v/>
      </c>
      <c r="I369" s="8"/>
      <c r="J369" s="8"/>
      <c r="K369" s="8"/>
    </row>
    <row r="370" spans="1:11" x14ac:dyDescent="0.2">
      <c r="A370" s="117"/>
      <c r="B370" s="118"/>
      <c r="C370" s="135"/>
      <c r="D370" s="118"/>
      <c r="E370" s="118"/>
      <c r="F370" s="118"/>
      <c r="G370" s="136" t="str">
        <f>IFERROR((VLOOKUP(D370,#REF!,2,FALSE))*'Recargas-Extintores'!$E370,"")</f>
        <v/>
      </c>
      <c r="H370" s="136" t="str">
        <f>IFERROR(('Recargas-Extintores'!$G370/1000),"")</f>
        <v/>
      </c>
      <c r="I370" s="8"/>
      <c r="J370" s="8"/>
      <c r="K370" s="8"/>
    </row>
    <row r="371" spans="1:11" x14ac:dyDescent="0.2">
      <c r="A371" s="121"/>
      <c r="B371" s="122"/>
      <c r="C371" s="133"/>
      <c r="D371" s="122"/>
      <c r="E371" s="122"/>
      <c r="F371" s="122"/>
      <c r="G371" s="134" t="str">
        <f>IFERROR((VLOOKUP(D371,#REF!,2,FALSE))*'Recargas-Extintores'!$E371,"")</f>
        <v/>
      </c>
      <c r="H371" s="134" t="str">
        <f>IFERROR(('Recargas-Extintores'!$G371/1000),"")</f>
        <v/>
      </c>
      <c r="I371" s="8"/>
      <c r="J371" s="8"/>
      <c r="K371" s="8"/>
    </row>
    <row r="372" spans="1:11" x14ac:dyDescent="0.2">
      <c r="A372" s="117"/>
      <c r="B372" s="118"/>
      <c r="C372" s="135"/>
      <c r="D372" s="118"/>
      <c r="E372" s="118"/>
      <c r="F372" s="118"/>
      <c r="G372" s="136" t="str">
        <f>IFERROR((VLOOKUP(D372,#REF!,2,FALSE))*'Recargas-Extintores'!$E372,"")</f>
        <v/>
      </c>
      <c r="H372" s="136" t="str">
        <f>IFERROR(('Recargas-Extintores'!$G372/1000),"")</f>
        <v/>
      </c>
      <c r="I372" s="8"/>
      <c r="J372" s="8"/>
      <c r="K372" s="8"/>
    </row>
    <row r="373" spans="1:11" x14ac:dyDescent="0.2">
      <c r="A373" s="121"/>
      <c r="B373" s="122"/>
      <c r="C373" s="133"/>
      <c r="D373" s="122"/>
      <c r="E373" s="122"/>
      <c r="F373" s="122"/>
      <c r="G373" s="134" t="str">
        <f>IFERROR((VLOOKUP(D373,#REF!,2,FALSE))*'Recargas-Extintores'!$E373,"")</f>
        <v/>
      </c>
      <c r="H373" s="134" t="str">
        <f>IFERROR(('Recargas-Extintores'!$G373/1000),"")</f>
        <v/>
      </c>
      <c r="I373" s="8"/>
      <c r="J373" s="8"/>
      <c r="K373" s="8"/>
    </row>
    <row r="374" spans="1:11" x14ac:dyDescent="0.2">
      <c r="A374" s="117"/>
      <c r="B374" s="118"/>
      <c r="C374" s="135"/>
      <c r="D374" s="118"/>
      <c r="E374" s="118"/>
      <c r="F374" s="118"/>
      <c r="G374" s="136" t="str">
        <f>IFERROR((VLOOKUP(D374,#REF!,2,FALSE))*'Recargas-Extintores'!$E374,"")</f>
        <v/>
      </c>
      <c r="H374" s="136" t="str">
        <f>IFERROR(('Recargas-Extintores'!$G374/1000),"")</f>
        <v/>
      </c>
      <c r="I374" s="8"/>
      <c r="J374" s="8"/>
      <c r="K374" s="8"/>
    </row>
    <row r="375" spans="1:11" x14ac:dyDescent="0.2">
      <c r="A375" s="121"/>
      <c r="B375" s="122"/>
      <c r="C375" s="133"/>
      <c r="D375" s="122"/>
      <c r="E375" s="122"/>
      <c r="F375" s="122"/>
      <c r="G375" s="134" t="str">
        <f>IFERROR((VLOOKUP(D375,#REF!,2,FALSE))*'Recargas-Extintores'!$E375,"")</f>
        <v/>
      </c>
      <c r="H375" s="134" t="str">
        <f>IFERROR(('Recargas-Extintores'!$G375/1000),"")</f>
        <v/>
      </c>
      <c r="I375" s="8"/>
      <c r="J375" s="8"/>
      <c r="K375" s="8"/>
    </row>
    <row r="376" spans="1:11" x14ac:dyDescent="0.2">
      <c r="A376" s="117"/>
      <c r="B376" s="118"/>
      <c r="C376" s="135"/>
      <c r="D376" s="118"/>
      <c r="E376" s="118"/>
      <c r="F376" s="118"/>
      <c r="G376" s="136" t="str">
        <f>IFERROR((VLOOKUP(D376,#REF!,2,FALSE))*'Recargas-Extintores'!$E376,"")</f>
        <v/>
      </c>
      <c r="H376" s="136" t="str">
        <f>IFERROR(('Recargas-Extintores'!$G376/1000),"")</f>
        <v/>
      </c>
      <c r="I376" s="8"/>
      <c r="J376" s="8"/>
      <c r="K376" s="8"/>
    </row>
    <row r="377" spans="1:11" x14ac:dyDescent="0.2">
      <c r="A377" s="121"/>
      <c r="B377" s="122"/>
      <c r="C377" s="133"/>
      <c r="D377" s="122"/>
      <c r="E377" s="122"/>
      <c r="F377" s="122"/>
      <c r="G377" s="134" t="str">
        <f>IFERROR((VLOOKUP(D377,#REF!,2,FALSE))*'Recargas-Extintores'!$E377,"")</f>
        <v/>
      </c>
      <c r="H377" s="134" t="str">
        <f>IFERROR(('Recargas-Extintores'!$G377/1000),"")</f>
        <v/>
      </c>
      <c r="I377" s="8"/>
      <c r="J377" s="8"/>
      <c r="K377" s="8"/>
    </row>
    <row r="378" spans="1:11" x14ac:dyDescent="0.2">
      <c r="A378" s="117"/>
      <c r="B378" s="118"/>
      <c r="C378" s="135"/>
      <c r="D378" s="118"/>
      <c r="E378" s="118"/>
      <c r="F378" s="118"/>
      <c r="G378" s="136" t="str">
        <f>IFERROR((VLOOKUP(D378,#REF!,2,FALSE))*'Recargas-Extintores'!$E378,"")</f>
        <v/>
      </c>
      <c r="H378" s="136" t="str">
        <f>IFERROR(('Recargas-Extintores'!$G378/1000),"")</f>
        <v/>
      </c>
      <c r="I378" s="8"/>
      <c r="J378" s="8"/>
      <c r="K378" s="8"/>
    </row>
    <row r="379" spans="1:11" x14ac:dyDescent="0.2">
      <c r="A379" s="121"/>
      <c r="B379" s="122"/>
      <c r="C379" s="133"/>
      <c r="D379" s="122"/>
      <c r="E379" s="122"/>
      <c r="F379" s="122"/>
      <c r="G379" s="134" t="str">
        <f>IFERROR((VLOOKUP(D379,#REF!,2,FALSE))*'Recargas-Extintores'!$E379,"")</f>
        <v/>
      </c>
      <c r="H379" s="134" t="str">
        <f>IFERROR(('Recargas-Extintores'!$G379/1000),"")</f>
        <v/>
      </c>
      <c r="I379" s="8"/>
      <c r="J379" s="8"/>
      <c r="K379" s="8"/>
    </row>
    <row r="380" spans="1:11" x14ac:dyDescent="0.2">
      <c r="A380" s="117"/>
      <c r="B380" s="118"/>
      <c r="C380" s="135"/>
      <c r="D380" s="118"/>
      <c r="E380" s="118"/>
      <c r="F380" s="118"/>
      <c r="G380" s="136" t="str">
        <f>IFERROR((VLOOKUP(D380,#REF!,2,FALSE))*'Recargas-Extintores'!$E380,"")</f>
        <v/>
      </c>
      <c r="H380" s="136" t="str">
        <f>IFERROR(('Recargas-Extintores'!$G380/1000),"")</f>
        <v/>
      </c>
      <c r="I380" s="8"/>
      <c r="J380" s="8"/>
      <c r="K380" s="8"/>
    </row>
    <row r="381" spans="1:11" x14ac:dyDescent="0.2">
      <c r="A381" s="121"/>
      <c r="B381" s="122"/>
      <c r="C381" s="133"/>
      <c r="D381" s="122"/>
      <c r="E381" s="122"/>
      <c r="F381" s="122"/>
      <c r="G381" s="134" t="str">
        <f>IFERROR((VLOOKUP(D381,#REF!,2,FALSE))*'Recargas-Extintores'!$E381,"")</f>
        <v/>
      </c>
      <c r="H381" s="134" t="str">
        <f>IFERROR(('Recargas-Extintores'!$G381/1000),"")</f>
        <v/>
      </c>
      <c r="I381" s="8"/>
      <c r="J381" s="8"/>
      <c r="K381" s="8"/>
    </row>
    <row r="382" spans="1:11" x14ac:dyDescent="0.2">
      <c r="A382" s="117"/>
      <c r="B382" s="118"/>
      <c r="C382" s="135"/>
      <c r="D382" s="118"/>
      <c r="E382" s="118"/>
      <c r="F382" s="118"/>
      <c r="G382" s="136" t="str">
        <f>IFERROR((VLOOKUP(D382,#REF!,2,FALSE))*'Recargas-Extintores'!$E382,"")</f>
        <v/>
      </c>
      <c r="H382" s="136" t="str">
        <f>IFERROR(('Recargas-Extintores'!$G382/1000),"")</f>
        <v/>
      </c>
      <c r="I382" s="8"/>
      <c r="J382" s="8"/>
      <c r="K382" s="8"/>
    </row>
    <row r="383" spans="1:11" x14ac:dyDescent="0.2">
      <c r="A383" s="121"/>
      <c r="B383" s="122"/>
      <c r="C383" s="133"/>
      <c r="D383" s="122"/>
      <c r="E383" s="122"/>
      <c r="F383" s="122"/>
      <c r="G383" s="134" t="str">
        <f>IFERROR((VLOOKUP(D383,#REF!,2,FALSE))*'Recargas-Extintores'!$E383,"")</f>
        <v/>
      </c>
      <c r="H383" s="134" t="str">
        <f>IFERROR(('Recargas-Extintores'!$G383/1000),"")</f>
        <v/>
      </c>
      <c r="I383" s="8"/>
      <c r="J383" s="8"/>
      <c r="K383" s="8"/>
    </row>
    <row r="384" spans="1:11" x14ac:dyDescent="0.2">
      <c r="A384" s="117"/>
      <c r="B384" s="118"/>
      <c r="C384" s="135"/>
      <c r="D384" s="118"/>
      <c r="E384" s="118"/>
      <c r="F384" s="118"/>
      <c r="G384" s="136" t="str">
        <f>IFERROR((VLOOKUP(D384,#REF!,2,FALSE))*'Recargas-Extintores'!$E384,"")</f>
        <v/>
      </c>
      <c r="H384" s="136" t="str">
        <f>IFERROR(('Recargas-Extintores'!$G384/1000),"")</f>
        <v/>
      </c>
      <c r="I384" s="8"/>
      <c r="J384" s="8"/>
      <c r="K384" s="8"/>
    </row>
    <row r="385" spans="1:11" x14ac:dyDescent="0.2">
      <c r="A385" s="121"/>
      <c r="B385" s="122"/>
      <c r="C385" s="133"/>
      <c r="D385" s="122"/>
      <c r="E385" s="122"/>
      <c r="F385" s="122"/>
      <c r="G385" s="134" t="str">
        <f>IFERROR((VLOOKUP(D385,#REF!,2,FALSE))*'Recargas-Extintores'!$E385,"")</f>
        <v/>
      </c>
      <c r="H385" s="134" t="str">
        <f>IFERROR(('Recargas-Extintores'!$G385/1000),"")</f>
        <v/>
      </c>
      <c r="I385" s="8"/>
      <c r="J385" s="8"/>
      <c r="K385" s="8"/>
    </row>
    <row r="386" spans="1:11" x14ac:dyDescent="0.2">
      <c r="A386" s="117"/>
      <c r="B386" s="118"/>
      <c r="C386" s="135"/>
      <c r="D386" s="118"/>
      <c r="E386" s="118"/>
      <c r="F386" s="118"/>
      <c r="G386" s="136" t="str">
        <f>IFERROR((VLOOKUP(D386,#REF!,2,FALSE))*'Recargas-Extintores'!$E386,"")</f>
        <v/>
      </c>
      <c r="H386" s="136" t="str">
        <f>IFERROR(('Recargas-Extintores'!$G386/1000),"")</f>
        <v/>
      </c>
      <c r="I386" s="8"/>
      <c r="J386" s="8"/>
      <c r="K386" s="8"/>
    </row>
    <row r="387" spans="1:11" x14ac:dyDescent="0.2">
      <c r="A387" s="121"/>
      <c r="B387" s="122"/>
      <c r="C387" s="133"/>
      <c r="D387" s="122"/>
      <c r="E387" s="122"/>
      <c r="F387" s="122"/>
      <c r="G387" s="134" t="str">
        <f>IFERROR((VLOOKUP(D387,#REF!,2,FALSE))*'Recargas-Extintores'!$E387,"")</f>
        <v/>
      </c>
      <c r="H387" s="134" t="str">
        <f>IFERROR(('Recargas-Extintores'!$G387/1000),"")</f>
        <v/>
      </c>
      <c r="I387" s="8"/>
      <c r="J387" s="8"/>
      <c r="K387" s="8"/>
    </row>
    <row r="388" spans="1:11" x14ac:dyDescent="0.2">
      <c r="A388" s="117"/>
      <c r="B388" s="118"/>
      <c r="C388" s="135"/>
      <c r="D388" s="118"/>
      <c r="E388" s="118"/>
      <c r="F388" s="118"/>
      <c r="G388" s="136" t="str">
        <f>IFERROR((VLOOKUP(D388,#REF!,2,FALSE))*'Recargas-Extintores'!$E388,"")</f>
        <v/>
      </c>
      <c r="H388" s="136" t="str">
        <f>IFERROR(('Recargas-Extintores'!$G388/1000),"")</f>
        <v/>
      </c>
      <c r="I388" s="8"/>
      <c r="J388" s="8"/>
      <c r="K388" s="8"/>
    </row>
    <row r="389" spans="1:11" x14ac:dyDescent="0.2">
      <c r="A389" s="121"/>
      <c r="B389" s="122"/>
      <c r="C389" s="133"/>
      <c r="D389" s="122"/>
      <c r="E389" s="122"/>
      <c r="F389" s="122"/>
      <c r="G389" s="134" t="str">
        <f>IFERROR((VLOOKUP(D389,#REF!,2,FALSE))*'Recargas-Extintores'!$E389,"")</f>
        <v/>
      </c>
      <c r="H389" s="134" t="str">
        <f>IFERROR(('Recargas-Extintores'!$G389/1000),"")</f>
        <v/>
      </c>
      <c r="I389" s="8"/>
      <c r="J389" s="8"/>
      <c r="K389" s="8"/>
    </row>
    <row r="390" spans="1:11" x14ac:dyDescent="0.2">
      <c r="A390" s="117"/>
      <c r="B390" s="118"/>
      <c r="C390" s="135"/>
      <c r="D390" s="118"/>
      <c r="E390" s="118"/>
      <c r="F390" s="118"/>
      <c r="G390" s="136" t="str">
        <f>IFERROR((VLOOKUP(D390,#REF!,2,FALSE))*'Recargas-Extintores'!$E390,"")</f>
        <v/>
      </c>
      <c r="H390" s="136" t="str">
        <f>IFERROR(('Recargas-Extintores'!$G390/1000),"")</f>
        <v/>
      </c>
      <c r="I390" s="8"/>
      <c r="J390" s="8"/>
      <c r="K390" s="8"/>
    </row>
    <row r="391" spans="1:11" x14ac:dyDescent="0.2">
      <c r="A391" s="121"/>
      <c r="B391" s="122"/>
      <c r="C391" s="133"/>
      <c r="D391" s="122"/>
      <c r="E391" s="122"/>
      <c r="F391" s="122"/>
      <c r="G391" s="134" t="str">
        <f>IFERROR((VLOOKUP(D391,#REF!,2,FALSE))*'Recargas-Extintores'!$E391,"")</f>
        <v/>
      </c>
      <c r="H391" s="134" t="str">
        <f>IFERROR(('Recargas-Extintores'!$G391/1000),"")</f>
        <v/>
      </c>
      <c r="I391" s="8"/>
      <c r="J391" s="8"/>
      <c r="K391" s="8"/>
    </row>
    <row r="392" spans="1:11" x14ac:dyDescent="0.2">
      <c r="A392" s="117"/>
      <c r="B392" s="118"/>
      <c r="C392" s="135"/>
      <c r="D392" s="118"/>
      <c r="E392" s="118"/>
      <c r="F392" s="118"/>
      <c r="G392" s="136" t="str">
        <f>IFERROR((VLOOKUP(D392,#REF!,2,FALSE))*'Recargas-Extintores'!$E392,"")</f>
        <v/>
      </c>
      <c r="H392" s="136" t="str">
        <f>IFERROR(('Recargas-Extintores'!$G392/1000),"")</f>
        <v/>
      </c>
      <c r="I392" s="8"/>
      <c r="J392" s="8"/>
      <c r="K392" s="8"/>
    </row>
    <row r="393" spans="1:11" x14ac:dyDescent="0.2">
      <c r="A393" s="121"/>
      <c r="B393" s="122"/>
      <c r="C393" s="133"/>
      <c r="D393" s="122"/>
      <c r="E393" s="122"/>
      <c r="F393" s="122"/>
      <c r="G393" s="134" t="str">
        <f>IFERROR((VLOOKUP(D393,#REF!,2,FALSE))*'Recargas-Extintores'!$E393,"")</f>
        <v/>
      </c>
      <c r="H393" s="134" t="str">
        <f>IFERROR(('Recargas-Extintores'!$G393/1000),"")</f>
        <v/>
      </c>
      <c r="I393" s="8"/>
      <c r="J393" s="8"/>
      <c r="K393" s="8"/>
    </row>
    <row r="394" spans="1:11" x14ac:dyDescent="0.2">
      <c r="A394" s="117"/>
      <c r="B394" s="118"/>
      <c r="C394" s="135"/>
      <c r="D394" s="118"/>
      <c r="E394" s="118"/>
      <c r="F394" s="118"/>
      <c r="G394" s="136" t="str">
        <f>IFERROR((VLOOKUP(D394,#REF!,2,FALSE))*'Recargas-Extintores'!$E394,"")</f>
        <v/>
      </c>
      <c r="H394" s="136" t="str">
        <f>IFERROR(('Recargas-Extintores'!$G394/1000),"")</f>
        <v/>
      </c>
      <c r="I394" s="8"/>
      <c r="J394" s="8"/>
      <c r="K394" s="8"/>
    </row>
    <row r="395" spans="1:11" x14ac:dyDescent="0.2">
      <c r="A395" s="121"/>
      <c r="B395" s="122"/>
      <c r="C395" s="133"/>
      <c r="D395" s="122"/>
      <c r="E395" s="122"/>
      <c r="F395" s="122"/>
      <c r="G395" s="134" t="str">
        <f>IFERROR((VLOOKUP(D395,#REF!,2,FALSE))*'Recargas-Extintores'!$E395,"")</f>
        <v/>
      </c>
      <c r="H395" s="134" t="str">
        <f>IFERROR(('Recargas-Extintores'!$G395/1000),"")</f>
        <v/>
      </c>
      <c r="I395" s="8"/>
      <c r="J395" s="8"/>
      <c r="K395" s="8"/>
    </row>
    <row r="396" spans="1:11" x14ac:dyDescent="0.2">
      <c r="A396" s="117"/>
      <c r="B396" s="118"/>
      <c r="C396" s="135"/>
      <c r="D396" s="118"/>
      <c r="E396" s="118"/>
      <c r="F396" s="118"/>
      <c r="G396" s="136" t="str">
        <f>IFERROR((VLOOKUP(D396,#REF!,2,FALSE))*'Recargas-Extintores'!$E396,"")</f>
        <v/>
      </c>
      <c r="H396" s="136" t="str">
        <f>IFERROR(('Recargas-Extintores'!$G396/1000),"")</f>
        <v/>
      </c>
      <c r="I396" s="8"/>
      <c r="J396" s="8"/>
      <c r="K396" s="8"/>
    </row>
    <row r="397" spans="1:11" x14ac:dyDescent="0.2">
      <c r="A397" s="121"/>
      <c r="B397" s="122"/>
      <c r="C397" s="133"/>
      <c r="D397" s="122"/>
      <c r="E397" s="122"/>
      <c r="F397" s="122"/>
      <c r="G397" s="134" t="str">
        <f>IFERROR((VLOOKUP(D397,#REF!,2,FALSE))*'Recargas-Extintores'!$E397,"")</f>
        <v/>
      </c>
      <c r="H397" s="134" t="str">
        <f>IFERROR(('Recargas-Extintores'!$G397/1000),"")</f>
        <v/>
      </c>
      <c r="I397" s="8"/>
      <c r="J397" s="8"/>
      <c r="K397" s="8"/>
    </row>
    <row r="398" spans="1:11" x14ac:dyDescent="0.2">
      <c r="A398" s="117"/>
      <c r="B398" s="118"/>
      <c r="C398" s="135"/>
      <c r="D398" s="118"/>
      <c r="E398" s="118"/>
      <c r="F398" s="118"/>
      <c r="G398" s="136" t="str">
        <f>IFERROR((VLOOKUP(D398,#REF!,2,FALSE))*'Recargas-Extintores'!$E398,"")</f>
        <v/>
      </c>
      <c r="H398" s="136" t="str">
        <f>IFERROR(('Recargas-Extintores'!$G398/1000),"")</f>
        <v/>
      </c>
      <c r="I398" s="8"/>
      <c r="J398" s="8"/>
      <c r="K398" s="8"/>
    </row>
    <row r="399" spans="1:11" x14ac:dyDescent="0.2">
      <c r="A399" s="121"/>
      <c r="B399" s="122"/>
      <c r="C399" s="133"/>
      <c r="D399" s="122"/>
      <c r="E399" s="122"/>
      <c r="F399" s="122"/>
      <c r="G399" s="134" t="str">
        <f>IFERROR((VLOOKUP(D399,#REF!,2,FALSE))*'Recargas-Extintores'!$E399,"")</f>
        <v/>
      </c>
      <c r="H399" s="134" t="str">
        <f>IFERROR(('Recargas-Extintores'!$G399/1000),"")</f>
        <v/>
      </c>
      <c r="I399" s="8"/>
      <c r="J399" s="8"/>
      <c r="K399" s="8"/>
    </row>
    <row r="400" spans="1:11" x14ac:dyDescent="0.2">
      <c r="A400" s="117"/>
      <c r="B400" s="118"/>
      <c r="C400" s="135"/>
      <c r="D400" s="118"/>
      <c r="E400" s="118"/>
      <c r="F400" s="118"/>
      <c r="G400" s="136" t="str">
        <f>IFERROR((VLOOKUP(D400,#REF!,2,FALSE))*'Recargas-Extintores'!$E400,"")</f>
        <v/>
      </c>
      <c r="H400" s="136" t="str">
        <f>IFERROR(('Recargas-Extintores'!$G400/1000),"")</f>
        <v/>
      </c>
      <c r="I400" s="8"/>
      <c r="J400" s="8"/>
      <c r="K400" s="8"/>
    </row>
    <row r="401" spans="1:11" x14ac:dyDescent="0.2">
      <c r="A401" s="121"/>
      <c r="B401" s="122"/>
      <c r="C401" s="133"/>
      <c r="D401" s="122"/>
      <c r="E401" s="122"/>
      <c r="F401" s="122"/>
      <c r="G401" s="134" t="str">
        <f>IFERROR((VLOOKUP(D401,#REF!,2,FALSE))*'Recargas-Extintores'!$E401,"")</f>
        <v/>
      </c>
      <c r="H401" s="134" t="str">
        <f>IFERROR(('Recargas-Extintores'!$G401/1000),"")</f>
        <v/>
      </c>
      <c r="I401" s="8"/>
      <c r="J401" s="8"/>
      <c r="K401" s="8"/>
    </row>
    <row r="402" spans="1:11" x14ac:dyDescent="0.2">
      <c r="A402" s="117"/>
      <c r="B402" s="118"/>
      <c r="C402" s="135"/>
      <c r="D402" s="118"/>
      <c r="E402" s="118"/>
      <c r="F402" s="118"/>
      <c r="G402" s="136" t="str">
        <f>IFERROR((VLOOKUP(D402,#REF!,2,FALSE))*'Recargas-Extintores'!$E402,"")</f>
        <v/>
      </c>
      <c r="H402" s="136" t="str">
        <f>IFERROR(('Recargas-Extintores'!$G402/1000),"")</f>
        <v/>
      </c>
      <c r="I402" s="8"/>
      <c r="J402" s="8"/>
      <c r="K402" s="8"/>
    </row>
    <row r="403" spans="1:11" x14ac:dyDescent="0.2">
      <c r="A403" s="121"/>
      <c r="B403" s="122"/>
      <c r="C403" s="133"/>
      <c r="D403" s="122"/>
      <c r="E403" s="122"/>
      <c r="F403" s="122"/>
      <c r="G403" s="134" t="str">
        <f>IFERROR((VLOOKUP(D403,#REF!,2,FALSE))*'Recargas-Extintores'!$E403,"")</f>
        <v/>
      </c>
      <c r="H403" s="134" t="str">
        <f>IFERROR(('Recargas-Extintores'!$G403/1000),"")</f>
        <v/>
      </c>
      <c r="I403" s="8"/>
      <c r="J403" s="8"/>
      <c r="K403" s="8"/>
    </row>
    <row r="404" spans="1:11" x14ac:dyDescent="0.2">
      <c r="A404" s="117"/>
      <c r="B404" s="118"/>
      <c r="C404" s="135"/>
      <c r="D404" s="118"/>
      <c r="E404" s="118"/>
      <c r="F404" s="118"/>
      <c r="G404" s="136" t="str">
        <f>IFERROR((VLOOKUP(D404,#REF!,2,FALSE))*'Recargas-Extintores'!$E404,"")</f>
        <v/>
      </c>
      <c r="H404" s="136" t="str">
        <f>IFERROR(('Recargas-Extintores'!$G404/1000),"")</f>
        <v/>
      </c>
      <c r="I404" s="8"/>
      <c r="J404" s="8"/>
      <c r="K404" s="8"/>
    </row>
    <row r="405" spans="1:11" x14ac:dyDescent="0.2">
      <c r="A405" s="121"/>
      <c r="B405" s="122"/>
      <c r="C405" s="133"/>
      <c r="D405" s="122"/>
      <c r="E405" s="122"/>
      <c r="F405" s="122"/>
      <c r="G405" s="134" t="str">
        <f>IFERROR((VLOOKUP(D405,#REF!,2,FALSE))*'Recargas-Extintores'!$E405,"")</f>
        <v/>
      </c>
      <c r="H405" s="134" t="str">
        <f>IFERROR(('Recargas-Extintores'!$G405/1000),"")</f>
        <v/>
      </c>
      <c r="I405" s="8"/>
      <c r="J405" s="8"/>
      <c r="K405" s="8"/>
    </row>
    <row r="406" spans="1:11" x14ac:dyDescent="0.2">
      <c r="A406" s="117"/>
      <c r="B406" s="118"/>
      <c r="C406" s="135"/>
      <c r="D406" s="118"/>
      <c r="E406" s="118"/>
      <c r="F406" s="118"/>
      <c r="G406" s="136" t="str">
        <f>IFERROR((VLOOKUP(D406,#REF!,2,FALSE))*'Recargas-Extintores'!$E406,"")</f>
        <v/>
      </c>
      <c r="H406" s="136" t="str">
        <f>IFERROR(('Recargas-Extintores'!$G406/1000),"")</f>
        <v/>
      </c>
      <c r="I406" s="8"/>
      <c r="J406" s="8"/>
      <c r="K406" s="8"/>
    </row>
    <row r="407" spans="1:11" x14ac:dyDescent="0.2">
      <c r="A407" s="121"/>
      <c r="B407" s="122"/>
      <c r="C407" s="133"/>
      <c r="D407" s="122"/>
      <c r="E407" s="122"/>
      <c r="F407" s="122"/>
      <c r="G407" s="134" t="str">
        <f>IFERROR((VLOOKUP(D407,#REF!,2,FALSE))*'Recargas-Extintores'!$E407,"")</f>
        <v/>
      </c>
      <c r="H407" s="134" t="str">
        <f>IFERROR(('Recargas-Extintores'!$G407/1000),"")</f>
        <v/>
      </c>
      <c r="I407" s="8"/>
      <c r="J407" s="8"/>
      <c r="K407" s="8"/>
    </row>
    <row r="408" spans="1:11" x14ac:dyDescent="0.2">
      <c r="A408" s="117"/>
      <c r="B408" s="118"/>
      <c r="C408" s="135"/>
      <c r="D408" s="118"/>
      <c r="E408" s="118"/>
      <c r="F408" s="118"/>
      <c r="G408" s="136" t="str">
        <f>IFERROR((VLOOKUP(D408,#REF!,2,FALSE))*'Recargas-Extintores'!$E408,"")</f>
        <v/>
      </c>
      <c r="H408" s="136" t="str">
        <f>IFERROR(('Recargas-Extintores'!$G408/1000),"")</f>
        <v/>
      </c>
      <c r="I408" s="8"/>
      <c r="J408" s="8"/>
      <c r="K408" s="8"/>
    </row>
    <row r="409" spans="1:11" x14ac:dyDescent="0.2">
      <c r="A409" s="121"/>
      <c r="B409" s="122"/>
      <c r="C409" s="133"/>
      <c r="D409" s="122"/>
      <c r="E409" s="122"/>
      <c r="F409" s="122"/>
      <c r="G409" s="134" t="str">
        <f>IFERROR((VLOOKUP(D409,#REF!,2,FALSE))*'Recargas-Extintores'!$E409,"")</f>
        <v/>
      </c>
      <c r="H409" s="134" t="str">
        <f>IFERROR(('Recargas-Extintores'!$G409/1000),"")</f>
        <v/>
      </c>
      <c r="I409" s="8"/>
      <c r="J409" s="8"/>
      <c r="K409" s="8"/>
    </row>
    <row r="410" spans="1:11" x14ac:dyDescent="0.2">
      <c r="A410" s="117"/>
      <c r="B410" s="118"/>
      <c r="C410" s="135"/>
      <c r="D410" s="118"/>
      <c r="E410" s="118"/>
      <c r="F410" s="118"/>
      <c r="G410" s="136" t="str">
        <f>IFERROR((VLOOKUP(D410,#REF!,2,FALSE))*'Recargas-Extintores'!$E410,"")</f>
        <v/>
      </c>
      <c r="H410" s="136" t="str">
        <f>IFERROR(('Recargas-Extintores'!$G410/1000),"")</f>
        <v/>
      </c>
      <c r="I410" s="8"/>
      <c r="J410" s="8"/>
      <c r="K410" s="8"/>
    </row>
    <row r="411" spans="1:11" x14ac:dyDescent="0.2">
      <c r="A411" s="121"/>
      <c r="B411" s="122"/>
      <c r="C411" s="133"/>
      <c r="D411" s="122"/>
      <c r="E411" s="122"/>
      <c r="F411" s="122"/>
      <c r="G411" s="134" t="str">
        <f>IFERROR((VLOOKUP(D411,#REF!,2,FALSE))*'Recargas-Extintores'!$E411,"")</f>
        <v/>
      </c>
      <c r="H411" s="134" t="str">
        <f>IFERROR(('Recargas-Extintores'!$G411/1000),"")</f>
        <v/>
      </c>
      <c r="I411" s="8"/>
      <c r="J411" s="8"/>
      <c r="K411" s="8"/>
    </row>
    <row r="412" spans="1:11" x14ac:dyDescent="0.2">
      <c r="A412" s="117"/>
      <c r="B412" s="118"/>
      <c r="C412" s="135"/>
      <c r="D412" s="118"/>
      <c r="E412" s="118"/>
      <c r="F412" s="118"/>
      <c r="G412" s="136" t="str">
        <f>IFERROR((VLOOKUP(D412,#REF!,2,FALSE))*'Recargas-Extintores'!$E412,"")</f>
        <v/>
      </c>
      <c r="H412" s="136" t="str">
        <f>IFERROR(('Recargas-Extintores'!$G412/1000),"")</f>
        <v/>
      </c>
      <c r="I412" s="8"/>
      <c r="J412" s="8"/>
      <c r="K412" s="8"/>
    </row>
    <row r="413" spans="1:11" x14ac:dyDescent="0.2">
      <c r="A413" s="121"/>
      <c r="B413" s="122"/>
      <c r="C413" s="133"/>
      <c r="D413" s="122"/>
      <c r="E413" s="122"/>
      <c r="F413" s="122"/>
      <c r="G413" s="134" t="str">
        <f>IFERROR((VLOOKUP(D413,#REF!,2,FALSE))*'Recargas-Extintores'!$E413,"")</f>
        <v/>
      </c>
      <c r="H413" s="134" t="str">
        <f>IFERROR(('Recargas-Extintores'!$G413/1000),"")</f>
        <v/>
      </c>
      <c r="I413" s="8"/>
      <c r="J413" s="8"/>
      <c r="K413" s="8"/>
    </row>
    <row r="414" spans="1:11" x14ac:dyDescent="0.2">
      <c r="A414" s="117"/>
      <c r="B414" s="118"/>
      <c r="C414" s="135"/>
      <c r="D414" s="118"/>
      <c r="E414" s="118"/>
      <c r="F414" s="118"/>
      <c r="G414" s="136" t="str">
        <f>IFERROR((VLOOKUP(D414,#REF!,2,FALSE))*'Recargas-Extintores'!$E414,"")</f>
        <v/>
      </c>
      <c r="H414" s="136" t="str">
        <f>IFERROR(('Recargas-Extintores'!$G414/1000),"")</f>
        <v/>
      </c>
      <c r="I414" s="8"/>
      <c r="J414" s="8"/>
      <c r="K414" s="8"/>
    </row>
    <row r="415" spans="1:11" x14ac:dyDescent="0.2">
      <c r="A415" s="121"/>
      <c r="B415" s="122"/>
      <c r="C415" s="133"/>
      <c r="D415" s="122"/>
      <c r="E415" s="122"/>
      <c r="F415" s="122"/>
      <c r="G415" s="134" t="str">
        <f>IFERROR((VLOOKUP(D415,#REF!,2,FALSE))*'Recargas-Extintores'!$E415,"")</f>
        <v/>
      </c>
      <c r="H415" s="134" t="str">
        <f>IFERROR(('Recargas-Extintores'!$G415/1000),"")</f>
        <v/>
      </c>
      <c r="I415" s="8"/>
      <c r="J415" s="8"/>
      <c r="K415" s="8"/>
    </row>
    <row r="416" spans="1:11" x14ac:dyDescent="0.2">
      <c r="A416" s="117"/>
      <c r="B416" s="118"/>
      <c r="C416" s="135"/>
      <c r="D416" s="118"/>
      <c r="E416" s="118"/>
      <c r="F416" s="118"/>
      <c r="G416" s="136" t="str">
        <f>IFERROR((VLOOKUP(D416,#REF!,2,FALSE))*'Recargas-Extintores'!$E416,"")</f>
        <v/>
      </c>
      <c r="H416" s="136" t="str">
        <f>IFERROR(('Recargas-Extintores'!$G416/1000),"")</f>
        <v/>
      </c>
      <c r="I416" s="8"/>
      <c r="J416" s="8"/>
      <c r="K416" s="8"/>
    </row>
    <row r="417" spans="1:11" x14ac:dyDescent="0.2">
      <c r="A417" s="121"/>
      <c r="B417" s="122"/>
      <c r="C417" s="133"/>
      <c r="D417" s="122"/>
      <c r="E417" s="122"/>
      <c r="F417" s="122"/>
      <c r="G417" s="134" t="str">
        <f>IFERROR((VLOOKUP(D417,#REF!,2,FALSE))*'Recargas-Extintores'!$E417,"")</f>
        <v/>
      </c>
      <c r="H417" s="134" t="str">
        <f>IFERROR(('Recargas-Extintores'!$G417/1000),"")</f>
        <v/>
      </c>
      <c r="I417" s="8"/>
      <c r="J417" s="8"/>
      <c r="K417" s="8"/>
    </row>
    <row r="418" spans="1:11" x14ac:dyDescent="0.2">
      <c r="A418" s="117"/>
      <c r="B418" s="118"/>
      <c r="C418" s="135"/>
      <c r="D418" s="118"/>
      <c r="E418" s="118"/>
      <c r="F418" s="118"/>
      <c r="G418" s="136" t="str">
        <f>IFERROR((VLOOKUP(D418,#REF!,2,FALSE))*'Recargas-Extintores'!$E418,"")</f>
        <v/>
      </c>
      <c r="H418" s="136" t="str">
        <f>IFERROR(('Recargas-Extintores'!$G418/1000),"")</f>
        <v/>
      </c>
      <c r="I418" s="8"/>
      <c r="J418" s="8"/>
      <c r="K418" s="8"/>
    </row>
    <row r="419" spans="1:11" x14ac:dyDescent="0.2">
      <c r="A419" s="121"/>
      <c r="B419" s="122"/>
      <c r="C419" s="133"/>
      <c r="D419" s="122"/>
      <c r="E419" s="122"/>
      <c r="F419" s="122"/>
      <c r="G419" s="134" t="str">
        <f>IFERROR((VLOOKUP(D419,#REF!,2,FALSE))*'Recargas-Extintores'!$E419,"")</f>
        <v/>
      </c>
      <c r="H419" s="134" t="str">
        <f>IFERROR(('Recargas-Extintores'!$G419/1000),"")</f>
        <v/>
      </c>
      <c r="I419" s="8"/>
      <c r="J419" s="8"/>
      <c r="K419" s="8"/>
    </row>
    <row r="420" spans="1:11" x14ac:dyDescent="0.2">
      <c r="A420" s="117"/>
      <c r="B420" s="118"/>
      <c r="C420" s="135"/>
      <c r="D420" s="118"/>
      <c r="E420" s="118"/>
      <c r="F420" s="118"/>
      <c r="G420" s="136" t="str">
        <f>IFERROR((VLOOKUP(D420,#REF!,2,FALSE))*'Recargas-Extintores'!$E420,"")</f>
        <v/>
      </c>
      <c r="H420" s="136" t="str">
        <f>IFERROR(('Recargas-Extintores'!$G420/1000),"")</f>
        <v/>
      </c>
      <c r="I420" s="8"/>
      <c r="J420" s="8"/>
      <c r="K420" s="8"/>
    </row>
    <row r="421" spans="1:11" x14ac:dyDescent="0.2">
      <c r="A421" s="121"/>
      <c r="B421" s="122"/>
      <c r="C421" s="133"/>
      <c r="D421" s="122"/>
      <c r="E421" s="122"/>
      <c r="F421" s="122"/>
      <c r="G421" s="134" t="str">
        <f>IFERROR((VLOOKUP(D421,#REF!,2,FALSE))*'Recargas-Extintores'!$E421,"")</f>
        <v/>
      </c>
      <c r="H421" s="134" t="str">
        <f>IFERROR(('Recargas-Extintores'!$G421/1000),"")</f>
        <v/>
      </c>
      <c r="I421" s="8"/>
      <c r="J421" s="8"/>
      <c r="K421" s="8"/>
    </row>
    <row r="422" spans="1:11" x14ac:dyDescent="0.2">
      <c r="A422" s="117"/>
      <c r="B422" s="118"/>
      <c r="C422" s="135"/>
      <c r="D422" s="118"/>
      <c r="E422" s="118"/>
      <c r="F422" s="118"/>
      <c r="G422" s="136" t="str">
        <f>IFERROR((VLOOKUP(D422,#REF!,2,FALSE))*'Recargas-Extintores'!$E422,"")</f>
        <v/>
      </c>
      <c r="H422" s="136" t="str">
        <f>IFERROR(('Recargas-Extintores'!$G422/1000),"")</f>
        <v/>
      </c>
      <c r="I422" s="8"/>
      <c r="J422" s="8"/>
      <c r="K422" s="8"/>
    </row>
    <row r="423" spans="1:11" x14ac:dyDescent="0.2">
      <c r="A423" s="121"/>
      <c r="B423" s="122"/>
      <c r="C423" s="133"/>
      <c r="D423" s="122"/>
      <c r="E423" s="122"/>
      <c r="F423" s="122"/>
      <c r="G423" s="134" t="str">
        <f>IFERROR((VLOOKUP(D423,#REF!,2,FALSE))*'Recargas-Extintores'!$E423,"")</f>
        <v/>
      </c>
      <c r="H423" s="134" t="str">
        <f>IFERROR(('Recargas-Extintores'!$G423/1000),"")</f>
        <v/>
      </c>
      <c r="I423" s="8"/>
      <c r="J423" s="8"/>
      <c r="K423" s="8"/>
    </row>
    <row r="424" spans="1:11" x14ac:dyDescent="0.2">
      <c r="A424" s="117"/>
      <c r="B424" s="118"/>
      <c r="C424" s="135"/>
      <c r="D424" s="118"/>
      <c r="E424" s="118"/>
      <c r="F424" s="118"/>
      <c r="G424" s="136" t="str">
        <f>IFERROR((VLOOKUP(D424,#REF!,2,FALSE))*'Recargas-Extintores'!$E424,"")</f>
        <v/>
      </c>
      <c r="H424" s="136" t="str">
        <f>IFERROR(('Recargas-Extintores'!$G424/1000),"")</f>
        <v/>
      </c>
      <c r="I424" s="8"/>
      <c r="J424" s="8"/>
      <c r="K424" s="8"/>
    </row>
    <row r="425" spans="1:11" x14ac:dyDescent="0.2">
      <c r="A425" s="121"/>
      <c r="B425" s="122"/>
      <c r="C425" s="133"/>
      <c r="D425" s="122"/>
      <c r="E425" s="122"/>
      <c r="F425" s="122"/>
      <c r="G425" s="134" t="str">
        <f>IFERROR((VLOOKUP(D425,#REF!,2,FALSE))*'Recargas-Extintores'!$E425,"")</f>
        <v/>
      </c>
      <c r="H425" s="134" t="str">
        <f>IFERROR(('Recargas-Extintores'!$G425/1000),"")</f>
        <v/>
      </c>
      <c r="I425" s="8"/>
      <c r="J425" s="8"/>
      <c r="K425" s="8"/>
    </row>
    <row r="426" spans="1:11" x14ac:dyDescent="0.2">
      <c r="A426" s="117"/>
      <c r="B426" s="118"/>
      <c r="C426" s="135"/>
      <c r="D426" s="118"/>
      <c r="E426" s="118"/>
      <c r="F426" s="118"/>
      <c r="G426" s="136" t="str">
        <f>IFERROR((VLOOKUP(D426,#REF!,2,FALSE))*'Recargas-Extintores'!$E426,"")</f>
        <v/>
      </c>
      <c r="H426" s="136" t="str">
        <f>IFERROR(('Recargas-Extintores'!$G426/1000),"")</f>
        <v/>
      </c>
      <c r="I426" s="8"/>
      <c r="J426" s="8"/>
      <c r="K426" s="8"/>
    </row>
    <row r="427" spans="1:11" x14ac:dyDescent="0.2">
      <c r="A427" s="121"/>
      <c r="B427" s="122"/>
      <c r="C427" s="133"/>
      <c r="D427" s="122"/>
      <c r="E427" s="122"/>
      <c r="F427" s="122"/>
      <c r="G427" s="134" t="str">
        <f>IFERROR((VLOOKUP(D427,#REF!,2,FALSE))*'Recargas-Extintores'!$E427,"")</f>
        <v/>
      </c>
      <c r="H427" s="134" t="str">
        <f>IFERROR(('Recargas-Extintores'!$G427/1000),"")</f>
        <v/>
      </c>
      <c r="I427" s="8"/>
      <c r="J427" s="8"/>
      <c r="K427" s="8"/>
    </row>
    <row r="428" spans="1:11" x14ac:dyDescent="0.2">
      <c r="A428" s="117"/>
      <c r="B428" s="118"/>
      <c r="C428" s="135"/>
      <c r="D428" s="118"/>
      <c r="E428" s="118"/>
      <c r="F428" s="118"/>
      <c r="G428" s="136" t="str">
        <f>IFERROR((VLOOKUP(D428,#REF!,2,FALSE))*'Recargas-Extintores'!$E428,"")</f>
        <v/>
      </c>
      <c r="H428" s="136" t="str">
        <f>IFERROR(('Recargas-Extintores'!$G428/1000),"")</f>
        <v/>
      </c>
      <c r="I428" s="8"/>
      <c r="J428" s="8"/>
      <c r="K428" s="8"/>
    </row>
    <row r="429" spans="1:11" x14ac:dyDescent="0.2">
      <c r="A429" s="121"/>
      <c r="B429" s="122"/>
      <c r="C429" s="133"/>
      <c r="D429" s="122"/>
      <c r="E429" s="122"/>
      <c r="F429" s="122"/>
      <c r="G429" s="134" t="str">
        <f>IFERROR((VLOOKUP(D429,#REF!,2,FALSE))*'Recargas-Extintores'!$E429,"")</f>
        <v/>
      </c>
      <c r="H429" s="134" t="str">
        <f>IFERROR(('Recargas-Extintores'!$G429/1000),"")</f>
        <v/>
      </c>
      <c r="I429" s="8"/>
      <c r="J429" s="8"/>
      <c r="K429" s="8"/>
    </row>
    <row r="430" spans="1:11" x14ac:dyDescent="0.2">
      <c r="A430" s="117"/>
      <c r="B430" s="118"/>
      <c r="C430" s="135"/>
      <c r="D430" s="118"/>
      <c r="E430" s="118"/>
      <c r="F430" s="118"/>
      <c r="G430" s="136" t="str">
        <f>IFERROR((VLOOKUP(D430,#REF!,2,FALSE))*'Recargas-Extintores'!$E430,"")</f>
        <v/>
      </c>
      <c r="H430" s="136" t="str">
        <f>IFERROR(('Recargas-Extintores'!$G430/1000),"")</f>
        <v/>
      </c>
      <c r="I430" s="8"/>
      <c r="J430" s="8"/>
      <c r="K430" s="8"/>
    </row>
    <row r="431" spans="1:11" x14ac:dyDescent="0.2">
      <c r="A431" s="121"/>
      <c r="B431" s="122"/>
      <c r="C431" s="133"/>
      <c r="D431" s="122"/>
      <c r="E431" s="122"/>
      <c r="F431" s="122"/>
      <c r="G431" s="134" t="str">
        <f>IFERROR((VLOOKUP(D431,#REF!,2,FALSE))*'Recargas-Extintores'!$E431,"")</f>
        <v/>
      </c>
      <c r="H431" s="134" t="str">
        <f>IFERROR(('Recargas-Extintores'!$G431/1000),"")</f>
        <v/>
      </c>
      <c r="I431" s="8"/>
      <c r="J431" s="8"/>
      <c r="K431" s="8"/>
    </row>
    <row r="432" spans="1:11" x14ac:dyDescent="0.2">
      <c r="A432" s="117"/>
      <c r="B432" s="118"/>
      <c r="C432" s="135"/>
      <c r="D432" s="118"/>
      <c r="E432" s="118"/>
      <c r="F432" s="118"/>
      <c r="G432" s="136" t="str">
        <f>IFERROR((VLOOKUP(D432,#REF!,2,FALSE))*'Recargas-Extintores'!$E432,"")</f>
        <v/>
      </c>
      <c r="H432" s="136" t="str">
        <f>IFERROR(('Recargas-Extintores'!$G432/1000),"")</f>
        <v/>
      </c>
      <c r="I432" s="8"/>
      <c r="J432" s="8"/>
      <c r="K432" s="8"/>
    </row>
    <row r="433" spans="1:11" x14ac:dyDescent="0.2">
      <c r="A433" s="121"/>
      <c r="B433" s="122"/>
      <c r="C433" s="133"/>
      <c r="D433" s="122"/>
      <c r="E433" s="122"/>
      <c r="F433" s="122"/>
      <c r="G433" s="134" t="str">
        <f>IFERROR((VLOOKUP(D433,#REF!,2,FALSE))*'Recargas-Extintores'!$E433,"")</f>
        <v/>
      </c>
      <c r="H433" s="134" t="str">
        <f>IFERROR(('Recargas-Extintores'!$G433/1000),"")</f>
        <v/>
      </c>
      <c r="I433" s="8"/>
      <c r="J433" s="8"/>
      <c r="K433" s="8"/>
    </row>
    <row r="434" spans="1:11" x14ac:dyDescent="0.2">
      <c r="A434" s="117"/>
      <c r="B434" s="118"/>
      <c r="C434" s="135"/>
      <c r="D434" s="118"/>
      <c r="E434" s="118"/>
      <c r="F434" s="118"/>
      <c r="G434" s="136" t="str">
        <f>IFERROR((VLOOKUP(D434,#REF!,2,FALSE))*'Recargas-Extintores'!$E434,"")</f>
        <v/>
      </c>
      <c r="H434" s="136" t="str">
        <f>IFERROR(('Recargas-Extintores'!$G434/1000),"")</f>
        <v/>
      </c>
      <c r="I434" s="8"/>
      <c r="J434" s="8"/>
      <c r="K434" s="8"/>
    </row>
    <row r="435" spans="1:11" x14ac:dyDescent="0.2">
      <c r="A435" s="121"/>
      <c r="B435" s="122"/>
      <c r="C435" s="133"/>
      <c r="D435" s="122"/>
      <c r="E435" s="122"/>
      <c r="F435" s="122"/>
      <c r="G435" s="134" t="str">
        <f>IFERROR((VLOOKUP(D435,#REF!,2,FALSE))*'Recargas-Extintores'!$E435,"")</f>
        <v/>
      </c>
      <c r="H435" s="134" t="str">
        <f>IFERROR(('Recargas-Extintores'!$G435/1000),"")</f>
        <v/>
      </c>
      <c r="I435" s="8"/>
      <c r="J435" s="8"/>
      <c r="K435" s="8"/>
    </row>
    <row r="436" spans="1:11" x14ac:dyDescent="0.2">
      <c r="A436" s="117"/>
      <c r="B436" s="118"/>
      <c r="C436" s="135"/>
      <c r="D436" s="118"/>
      <c r="E436" s="118"/>
      <c r="F436" s="118"/>
      <c r="G436" s="136" t="str">
        <f>IFERROR((VLOOKUP(D436,#REF!,2,FALSE))*'Recargas-Extintores'!$E436,"")</f>
        <v/>
      </c>
      <c r="H436" s="136" t="str">
        <f>IFERROR(('Recargas-Extintores'!$G436/1000),"")</f>
        <v/>
      </c>
      <c r="I436" s="8"/>
      <c r="J436" s="8"/>
      <c r="K436" s="8"/>
    </row>
    <row r="437" spans="1:11" x14ac:dyDescent="0.2">
      <c r="A437" s="121"/>
      <c r="B437" s="122"/>
      <c r="C437" s="133"/>
      <c r="D437" s="122"/>
      <c r="E437" s="122"/>
      <c r="F437" s="122"/>
      <c r="G437" s="134" t="str">
        <f>IFERROR((VLOOKUP(D437,#REF!,2,FALSE))*'Recargas-Extintores'!$E437,"")</f>
        <v/>
      </c>
      <c r="H437" s="134" t="str">
        <f>IFERROR(('Recargas-Extintores'!$G437/1000),"")</f>
        <v/>
      </c>
      <c r="I437" s="8"/>
      <c r="J437" s="8"/>
      <c r="K437" s="8"/>
    </row>
    <row r="438" spans="1:11" x14ac:dyDescent="0.2">
      <c r="A438" s="117"/>
      <c r="B438" s="118"/>
      <c r="C438" s="135"/>
      <c r="D438" s="118"/>
      <c r="E438" s="118"/>
      <c r="F438" s="118"/>
      <c r="G438" s="136" t="str">
        <f>IFERROR((VLOOKUP(D438,#REF!,2,FALSE))*'Recargas-Extintores'!$E438,"")</f>
        <v/>
      </c>
      <c r="H438" s="136" t="str">
        <f>IFERROR(('Recargas-Extintores'!$G438/1000),"")</f>
        <v/>
      </c>
      <c r="I438" s="8"/>
      <c r="J438" s="8"/>
      <c r="K438" s="8"/>
    </row>
    <row r="439" spans="1:11" x14ac:dyDescent="0.2">
      <c r="A439" s="121"/>
      <c r="B439" s="122"/>
      <c r="C439" s="133"/>
      <c r="D439" s="122"/>
      <c r="E439" s="122"/>
      <c r="F439" s="122"/>
      <c r="G439" s="134" t="str">
        <f>IFERROR((VLOOKUP(D439,#REF!,2,FALSE))*'Recargas-Extintores'!$E439,"")</f>
        <v/>
      </c>
      <c r="H439" s="134" t="str">
        <f>IFERROR(('Recargas-Extintores'!$G439/1000),"")</f>
        <v/>
      </c>
      <c r="I439" s="8"/>
      <c r="J439" s="8"/>
      <c r="K439" s="8"/>
    </row>
    <row r="440" spans="1:11" x14ac:dyDescent="0.2">
      <c r="A440" s="117"/>
      <c r="B440" s="118"/>
      <c r="C440" s="135"/>
      <c r="D440" s="118"/>
      <c r="E440" s="118"/>
      <c r="F440" s="118"/>
      <c r="G440" s="136" t="str">
        <f>IFERROR((VLOOKUP(D440,#REF!,2,FALSE))*'Recargas-Extintores'!$E440,"")</f>
        <v/>
      </c>
      <c r="H440" s="136" t="str">
        <f>IFERROR(('Recargas-Extintores'!$G440/1000),"")</f>
        <v/>
      </c>
      <c r="I440" s="8"/>
      <c r="J440" s="8"/>
      <c r="K440" s="8"/>
    </row>
    <row r="441" spans="1:11" x14ac:dyDescent="0.2">
      <c r="A441" s="121"/>
      <c r="B441" s="122"/>
      <c r="C441" s="133"/>
      <c r="D441" s="122"/>
      <c r="E441" s="122"/>
      <c r="F441" s="122"/>
      <c r="G441" s="134" t="str">
        <f>IFERROR((VLOOKUP(D441,#REF!,2,FALSE))*'Recargas-Extintores'!$E441,"")</f>
        <v/>
      </c>
      <c r="H441" s="134" t="str">
        <f>IFERROR(('Recargas-Extintores'!$G441/1000),"")</f>
        <v/>
      </c>
      <c r="I441" s="8"/>
      <c r="J441" s="8"/>
      <c r="K441" s="8"/>
    </row>
    <row r="442" spans="1:11" x14ac:dyDescent="0.2">
      <c r="A442" s="117"/>
      <c r="B442" s="118"/>
      <c r="C442" s="135"/>
      <c r="D442" s="118"/>
      <c r="E442" s="118"/>
      <c r="F442" s="118"/>
      <c r="G442" s="136" t="str">
        <f>IFERROR((VLOOKUP(D442,#REF!,2,FALSE))*'Recargas-Extintores'!$E442,"")</f>
        <v/>
      </c>
      <c r="H442" s="136" t="str">
        <f>IFERROR(('Recargas-Extintores'!$G442/1000),"")</f>
        <v/>
      </c>
      <c r="I442" s="8"/>
      <c r="J442" s="8"/>
      <c r="K442" s="8"/>
    </row>
    <row r="443" spans="1:11" x14ac:dyDescent="0.2">
      <c r="A443" s="121"/>
      <c r="B443" s="122"/>
      <c r="C443" s="133"/>
      <c r="D443" s="122"/>
      <c r="E443" s="122"/>
      <c r="F443" s="122"/>
      <c r="G443" s="134" t="str">
        <f>IFERROR((VLOOKUP(D443,#REF!,2,FALSE))*'Recargas-Extintores'!$E443,"")</f>
        <v/>
      </c>
      <c r="H443" s="134" t="str">
        <f>IFERROR(('Recargas-Extintores'!$G443/1000),"")</f>
        <v/>
      </c>
      <c r="I443" s="8"/>
      <c r="J443" s="8"/>
      <c r="K443" s="8"/>
    </row>
    <row r="444" spans="1:11" x14ac:dyDescent="0.2">
      <c r="A444" s="117"/>
      <c r="B444" s="118"/>
      <c r="C444" s="135"/>
      <c r="D444" s="118"/>
      <c r="E444" s="118"/>
      <c r="F444" s="118"/>
      <c r="G444" s="136" t="str">
        <f>IFERROR((VLOOKUP(D444,#REF!,2,FALSE))*'Recargas-Extintores'!$E444,"")</f>
        <v/>
      </c>
      <c r="H444" s="136" t="str">
        <f>IFERROR(('Recargas-Extintores'!$G444/1000),"")</f>
        <v/>
      </c>
      <c r="I444" s="8"/>
      <c r="J444" s="8"/>
      <c r="K444" s="8"/>
    </row>
    <row r="445" spans="1:11" x14ac:dyDescent="0.2">
      <c r="A445" s="121"/>
      <c r="B445" s="122"/>
      <c r="C445" s="133"/>
      <c r="D445" s="122"/>
      <c r="E445" s="122"/>
      <c r="F445" s="122"/>
      <c r="G445" s="134" t="str">
        <f>IFERROR((VLOOKUP(D445,#REF!,2,FALSE))*'Recargas-Extintores'!$E445,"")</f>
        <v/>
      </c>
      <c r="H445" s="134" t="str">
        <f>IFERROR(('Recargas-Extintores'!$G445/1000),"")</f>
        <v/>
      </c>
      <c r="I445" s="8"/>
      <c r="J445" s="8"/>
      <c r="K445" s="8"/>
    </row>
    <row r="446" spans="1:11" x14ac:dyDescent="0.2">
      <c r="A446" s="117"/>
      <c r="B446" s="118"/>
      <c r="C446" s="135"/>
      <c r="D446" s="118"/>
      <c r="E446" s="118"/>
      <c r="F446" s="118"/>
      <c r="G446" s="136" t="str">
        <f>IFERROR((VLOOKUP(D446,#REF!,2,FALSE))*'Recargas-Extintores'!$E446,"")</f>
        <v/>
      </c>
      <c r="H446" s="136" t="str">
        <f>IFERROR(('Recargas-Extintores'!$G446/1000),"")</f>
        <v/>
      </c>
      <c r="I446" s="8"/>
      <c r="J446" s="8"/>
      <c r="K446" s="8"/>
    </row>
    <row r="447" spans="1:11" x14ac:dyDescent="0.2">
      <c r="A447" s="121"/>
      <c r="B447" s="122"/>
      <c r="C447" s="133"/>
      <c r="D447" s="122"/>
      <c r="E447" s="122"/>
      <c r="F447" s="122"/>
      <c r="G447" s="134" t="str">
        <f>IFERROR((VLOOKUP(D447,#REF!,2,FALSE))*'Recargas-Extintores'!$E447,"")</f>
        <v/>
      </c>
      <c r="H447" s="134" t="str">
        <f>IFERROR(('Recargas-Extintores'!$G447/1000),"")</f>
        <v/>
      </c>
      <c r="I447" s="8"/>
      <c r="J447" s="8"/>
      <c r="K447" s="8"/>
    </row>
    <row r="448" spans="1:11" x14ac:dyDescent="0.2">
      <c r="A448" s="117"/>
      <c r="B448" s="118"/>
      <c r="C448" s="135"/>
      <c r="D448" s="118"/>
      <c r="E448" s="118"/>
      <c r="F448" s="118"/>
      <c r="G448" s="136" t="str">
        <f>IFERROR((VLOOKUP(D448,#REF!,2,FALSE))*'Recargas-Extintores'!$E448,"")</f>
        <v/>
      </c>
      <c r="H448" s="136" t="str">
        <f>IFERROR(('Recargas-Extintores'!$G448/1000),"")</f>
        <v/>
      </c>
      <c r="I448" s="8"/>
      <c r="J448" s="8"/>
      <c r="K448" s="8"/>
    </row>
    <row r="449" spans="1:11" x14ac:dyDescent="0.2">
      <c r="A449" s="121"/>
      <c r="B449" s="122"/>
      <c r="C449" s="133"/>
      <c r="D449" s="122"/>
      <c r="E449" s="122"/>
      <c r="F449" s="122"/>
      <c r="G449" s="134" t="str">
        <f>IFERROR((VLOOKUP(D449,#REF!,2,FALSE))*'Recargas-Extintores'!$E449,"")</f>
        <v/>
      </c>
      <c r="H449" s="134" t="str">
        <f>IFERROR(('Recargas-Extintores'!$G449/1000),"")</f>
        <v/>
      </c>
      <c r="I449" s="8"/>
      <c r="J449" s="8"/>
      <c r="K449" s="8"/>
    </row>
    <row r="450" spans="1:11" x14ac:dyDescent="0.2">
      <c r="A450" s="117"/>
      <c r="B450" s="118"/>
      <c r="C450" s="135"/>
      <c r="D450" s="118"/>
      <c r="E450" s="118"/>
      <c r="F450" s="118"/>
      <c r="G450" s="136" t="str">
        <f>IFERROR((VLOOKUP(D450,#REF!,2,FALSE))*'Recargas-Extintores'!$E450,"")</f>
        <v/>
      </c>
      <c r="H450" s="136" t="str">
        <f>IFERROR(('Recargas-Extintores'!$G450/1000),"")</f>
        <v/>
      </c>
      <c r="I450" s="8"/>
      <c r="J450" s="8"/>
      <c r="K450" s="8"/>
    </row>
    <row r="451" spans="1:11" x14ac:dyDescent="0.2">
      <c r="A451" s="121"/>
      <c r="B451" s="122"/>
      <c r="C451" s="133"/>
      <c r="D451" s="122"/>
      <c r="E451" s="122"/>
      <c r="F451" s="122"/>
      <c r="G451" s="134" t="str">
        <f>IFERROR((VLOOKUP(D451,#REF!,2,FALSE))*'Recargas-Extintores'!$E451,"")</f>
        <v/>
      </c>
      <c r="H451" s="134" t="str">
        <f>IFERROR(('Recargas-Extintores'!$G451/1000),"")</f>
        <v/>
      </c>
      <c r="I451" s="8"/>
      <c r="J451" s="8"/>
      <c r="K451" s="8"/>
    </row>
    <row r="452" spans="1:11" x14ac:dyDescent="0.2">
      <c r="A452" s="117"/>
      <c r="B452" s="118"/>
      <c r="C452" s="135"/>
      <c r="D452" s="118"/>
      <c r="E452" s="118"/>
      <c r="F452" s="118"/>
      <c r="G452" s="136" t="str">
        <f>IFERROR((VLOOKUP(D452,#REF!,2,FALSE))*'Recargas-Extintores'!$E452,"")</f>
        <v/>
      </c>
      <c r="H452" s="136" t="str">
        <f>IFERROR(('Recargas-Extintores'!$G452/1000),"")</f>
        <v/>
      </c>
      <c r="I452" s="8"/>
      <c r="J452" s="8"/>
      <c r="K452" s="8"/>
    </row>
    <row r="453" spans="1:11" x14ac:dyDescent="0.2">
      <c r="A453" s="121"/>
      <c r="B453" s="122"/>
      <c r="C453" s="133"/>
      <c r="D453" s="122"/>
      <c r="E453" s="122"/>
      <c r="F453" s="122"/>
      <c r="G453" s="134" t="str">
        <f>IFERROR((VLOOKUP(D453,#REF!,2,FALSE))*'Recargas-Extintores'!$E453,"")</f>
        <v/>
      </c>
      <c r="H453" s="134" t="str">
        <f>IFERROR(('Recargas-Extintores'!$G453/1000),"")</f>
        <v/>
      </c>
      <c r="I453" s="8"/>
      <c r="J453" s="8"/>
      <c r="K453" s="8"/>
    </row>
    <row r="454" spans="1:11" x14ac:dyDescent="0.2">
      <c r="A454" s="117"/>
      <c r="B454" s="118"/>
      <c r="C454" s="135"/>
      <c r="D454" s="118"/>
      <c r="E454" s="118"/>
      <c r="F454" s="118"/>
      <c r="G454" s="136" t="str">
        <f>IFERROR((VLOOKUP(D454,#REF!,2,FALSE))*'Recargas-Extintores'!$E454,"")</f>
        <v/>
      </c>
      <c r="H454" s="136" t="str">
        <f>IFERROR(('Recargas-Extintores'!$G454/1000),"")</f>
        <v/>
      </c>
      <c r="I454" s="8"/>
      <c r="J454" s="8"/>
      <c r="K454" s="8"/>
    </row>
    <row r="455" spans="1:11" x14ac:dyDescent="0.2">
      <c r="A455" s="121"/>
      <c r="B455" s="122"/>
      <c r="C455" s="133"/>
      <c r="D455" s="122"/>
      <c r="E455" s="122"/>
      <c r="F455" s="122"/>
      <c r="G455" s="134" t="str">
        <f>IFERROR((VLOOKUP(D455,#REF!,2,FALSE))*'Recargas-Extintores'!$E455,"")</f>
        <v/>
      </c>
      <c r="H455" s="134" t="str">
        <f>IFERROR(('Recargas-Extintores'!$G455/1000),"")</f>
        <v/>
      </c>
      <c r="I455" s="8"/>
      <c r="J455" s="8"/>
      <c r="K455" s="8"/>
    </row>
    <row r="456" spans="1:11" x14ac:dyDescent="0.2">
      <c r="A456" s="117"/>
      <c r="B456" s="118"/>
      <c r="C456" s="135"/>
      <c r="D456" s="118"/>
      <c r="E456" s="118"/>
      <c r="F456" s="118"/>
      <c r="G456" s="136" t="str">
        <f>IFERROR((VLOOKUP(D456,#REF!,2,FALSE))*'Recargas-Extintores'!$E456,"")</f>
        <v/>
      </c>
      <c r="H456" s="136" t="str">
        <f>IFERROR(('Recargas-Extintores'!$G456/1000),"")</f>
        <v/>
      </c>
      <c r="I456" s="8"/>
      <c r="J456" s="8"/>
      <c r="K456" s="8"/>
    </row>
    <row r="457" spans="1:11" x14ac:dyDescent="0.2">
      <c r="A457" s="121"/>
      <c r="B457" s="122"/>
      <c r="C457" s="133"/>
      <c r="D457" s="122"/>
      <c r="E457" s="122"/>
      <c r="F457" s="122"/>
      <c r="G457" s="134" t="str">
        <f>IFERROR((VLOOKUP(D457,#REF!,2,FALSE))*'Recargas-Extintores'!$E457,"")</f>
        <v/>
      </c>
      <c r="H457" s="134" t="str">
        <f>IFERROR(('Recargas-Extintores'!$G457/1000),"")</f>
        <v/>
      </c>
      <c r="I457" s="8"/>
      <c r="J457" s="8"/>
      <c r="K457" s="8"/>
    </row>
    <row r="458" spans="1:11" x14ac:dyDescent="0.2">
      <c r="A458" s="117"/>
      <c r="B458" s="118"/>
      <c r="C458" s="135"/>
      <c r="D458" s="118"/>
      <c r="E458" s="118"/>
      <c r="F458" s="118"/>
      <c r="G458" s="136" t="str">
        <f>IFERROR((VLOOKUP(D458,#REF!,2,FALSE))*'Recargas-Extintores'!$E458,"")</f>
        <v/>
      </c>
      <c r="H458" s="136" t="str">
        <f>IFERROR(('Recargas-Extintores'!$G458/1000),"")</f>
        <v/>
      </c>
      <c r="I458" s="8"/>
      <c r="J458" s="8"/>
      <c r="K458" s="8"/>
    </row>
    <row r="459" spans="1:11" x14ac:dyDescent="0.2">
      <c r="A459" s="121"/>
      <c r="B459" s="122"/>
      <c r="C459" s="133"/>
      <c r="D459" s="122"/>
      <c r="E459" s="122"/>
      <c r="F459" s="122"/>
      <c r="G459" s="134" t="str">
        <f>IFERROR((VLOOKUP(D459,#REF!,2,FALSE))*'Recargas-Extintores'!$E459,"")</f>
        <v/>
      </c>
      <c r="H459" s="134" t="str">
        <f>IFERROR(('Recargas-Extintores'!$G459/1000),"")</f>
        <v/>
      </c>
      <c r="I459" s="8"/>
      <c r="J459" s="8"/>
      <c r="K459" s="8"/>
    </row>
    <row r="460" spans="1:11" x14ac:dyDescent="0.2">
      <c r="A460" s="117"/>
      <c r="B460" s="118"/>
      <c r="C460" s="135"/>
      <c r="D460" s="118"/>
      <c r="E460" s="118"/>
      <c r="F460" s="118"/>
      <c r="G460" s="136" t="str">
        <f>IFERROR((VLOOKUP(D460,#REF!,2,FALSE))*'Recargas-Extintores'!$E460,"")</f>
        <v/>
      </c>
      <c r="H460" s="136" t="str">
        <f>IFERROR(('Recargas-Extintores'!$G460/1000),"")</f>
        <v/>
      </c>
      <c r="I460" s="8"/>
      <c r="J460" s="8"/>
      <c r="K460" s="8"/>
    </row>
    <row r="461" spans="1:11" x14ac:dyDescent="0.2">
      <c r="A461" s="121"/>
      <c r="B461" s="122"/>
      <c r="C461" s="133"/>
      <c r="D461" s="122"/>
      <c r="E461" s="122"/>
      <c r="F461" s="122"/>
      <c r="G461" s="134" t="str">
        <f>IFERROR((VLOOKUP(D461,#REF!,2,FALSE))*'Recargas-Extintores'!$E461,"")</f>
        <v/>
      </c>
      <c r="H461" s="134" t="str">
        <f>IFERROR(('Recargas-Extintores'!$G461/1000),"")</f>
        <v/>
      </c>
      <c r="I461" s="8"/>
      <c r="J461" s="8"/>
      <c r="K461" s="8"/>
    </row>
    <row r="462" spans="1:11" x14ac:dyDescent="0.2">
      <c r="A462" s="117"/>
      <c r="B462" s="118"/>
      <c r="C462" s="135"/>
      <c r="D462" s="118"/>
      <c r="E462" s="118"/>
      <c r="F462" s="118"/>
      <c r="G462" s="136" t="str">
        <f>IFERROR((VLOOKUP(D462,#REF!,2,FALSE))*'Recargas-Extintores'!$E462,"")</f>
        <v/>
      </c>
      <c r="H462" s="136" t="str">
        <f>IFERROR(('Recargas-Extintores'!$G462/1000),"")</f>
        <v/>
      </c>
      <c r="I462" s="8"/>
      <c r="J462" s="8"/>
      <c r="K462" s="8"/>
    </row>
    <row r="463" spans="1:11" x14ac:dyDescent="0.2">
      <c r="A463" s="121"/>
      <c r="B463" s="122"/>
      <c r="C463" s="133"/>
      <c r="D463" s="122"/>
      <c r="E463" s="122"/>
      <c r="F463" s="122"/>
      <c r="G463" s="134" t="str">
        <f>IFERROR((VLOOKUP(D463,#REF!,2,FALSE))*'Recargas-Extintores'!$E463,"")</f>
        <v/>
      </c>
      <c r="H463" s="134" t="str">
        <f>IFERROR(('Recargas-Extintores'!$G463/1000),"")</f>
        <v/>
      </c>
      <c r="I463" s="8"/>
      <c r="J463" s="8"/>
      <c r="K463" s="8"/>
    </row>
    <row r="464" spans="1:11" x14ac:dyDescent="0.2">
      <c r="A464" s="117"/>
      <c r="B464" s="118"/>
      <c r="C464" s="135"/>
      <c r="D464" s="118"/>
      <c r="E464" s="118"/>
      <c r="F464" s="118"/>
      <c r="G464" s="136" t="str">
        <f>IFERROR((VLOOKUP(D464,#REF!,2,FALSE))*'Recargas-Extintores'!$E464,"")</f>
        <v/>
      </c>
      <c r="H464" s="136" t="str">
        <f>IFERROR(('Recargas-Extintores'!$G464/1000),"")</f>
        <v/>
      </c>
      <c r="I464" s="8"/>
      <c r="J464" s="8"/>
      <c r="K464" s="8"/>
    </row>
    <row r="465" spans="1:11" x14ac:dyDescent="0.2">
      <c r="A465" s="121"/>
      <c r="B465" s="122"/>
      <c r="C465" s="133"/>
      <c r="D465" s="122"/>
      <c r="E465" s="122"/>
      <c r="F465" s="122"/>
      <c r="G465" s="134" t="str">
        <f>IFERROR((VLOOKUP(D465,#REF!,2,FALSE))*'Recargas-Extintores'!$E465,"")</f>
        <v/>
      </c>
      <c r="H465" s="134" t="str">
        <f>IFERROR(('Recargas-Extintores'!$G465/1000),"")</f>
        <v/>
      </c>
      <c r="I465" s="8"/>
      <c r="J465" s="8"/>
      <c r="K465" s="8"/>
    </row>
    <row r="466" spans="1:11" x14ac:dyDescent="0.2">
      <c r="A466" s="117"/>
      <c r="B466" s="118"/>
      <c r="C466" s="135"/>
      <c r="D466" s="118"/>
      <c r="E466" s="118"/>
      <c r="F466" s="118"/>
      <c r="G466" s="136" t="str">
        <f>IFERROR((VLOOKUP(D466,#REF!,2,FALSE))*'Recargas-Extintores'!$E466,"")</f>
        <v/>
      </c>
      <c r="H466" s="136" t="str">
        <f>IFERROR(('Recargas-Extintores'!$G466/1000),"")</f>
        <v/>
      </c>
      <c r="I466" s="8"/>
      <c r="J466" s="8"/>
      <c r="K466" s="8"/>
    </row>
    <row r="467" spans="1:11" x14ac:dyDescent="0.2">
      <c r="A467" s="121"/>
      <c r="B467" s="122"/>
      <c r="C467" s="133"/>
      <c r="D467" s="122"/>
      <c r="E467" s="122"/>
      <c r="F467" s="122"/>
      <c r="G467" s="134" t="str">
        <f>IFERROR((VLOOKUP(D467,#REF!,2,FALSE))*'Recargas-Extintores'!$E467,"")</f>
        <v/>
      </c>
      <c r="H467" s="134" t="str">
        <f>IFERROR(('Recargas-Extintores'!$G467/1000),"")</f>
        <v/>
      </c>
      <c r="I467" s="8"/>
      <c r="J467" s="8"/>
      <c r="K467" s="8"/>
    </row>
    <row r="468" spans="1:11" x14ac:dyDescent="0.2">
      <c r="A468" s="117"/>
      <c r="B468" s="118"/>
      <c r="C468" s="135"/>
      <c r="D468" s="118"/>
      <c r="E468" s="118"/>
      <c r="F468" s="118"/>
      <c r="G468" s="136" t="str">
        <f>IFERROR((VLOOKUP(D468,#REF!,2,FALSE))*'Recargas-Extintores'!$E468,"")</f>
        <v/>
      </c>
      <c r="H468" s="136" t="str">
        <f>IFERROR(('Recargas-Extintores'!$G468/1000),"")</f>
        <v/>
      </c>
      <c r="I468" s="8"/>
      <c r="J468" s="8"/>
      <c r="K468" s="8"/>
    </row>
    <row r="469" spans="1:11" x14ac:dyDescent="0.2">
      <c r="A469" s="121"/>
      <c r="B469" s="122"/>
      <c r="C469" s="133"/>
      <c r="D469" s="122"/>
      <c r="E469" s="122"/>
      <c r="F469" s="122"/>
      <c r="G469" s="134" t="str">
        <f>IFERROR((VLOOKUP(D469,#REF!,2,FALSE))*'Recargas-Extintores'!$E469,"")</f>
        <v/>
      </c>
      <c r="H469" s="134" t="str">
        <f>IFERROR(('Recargas-Extintores'!$G469/1000),"")</f>
        <v/>
      </c>
      <c r="I469" s="8"/>
      <c r="J469" s="8"/>
      <c r="K469" s="8"/>
    </row>
    <row r="470" spans="1:11" x14ac:dyDescent="0.2">
      <c r="A470" s="117"/>
      <c r="B470" s="118"/>
      <c r="C470" s="135"/>
      <c r="D470" s="118"/>
      <c r="E470" s="118"/>
      <c r="F470" s="118"/>
      <c r="G470" s="136" t="str">
        <f>IFERROR((VLOOKUP(D470,#REF!,2,FALSE))*'Recargas-Extintores'!$E470,"")</f>
        <v/>
      </c>
      <c r="H470" s="136" t="str">
        <f>IFERROR(('Recargas-Extintores'!$G470/1000),"")</f>
        <v/>
      </c>
      <c r="I470" s="8"/>
      <c r="J470" s="8"/>
      <c r="K470" s="8"/>
    </row>
    <row r="471" spans="1:11" x14ac:dyDescent="0.2">
      <c r="A471" s="121"/>
      <c r="B471" s="122"/>
      <c r="C471" s="133"/>
      <c r="D471" s="122"/>
      <c r="E471" s="122"/>
      <c r="F471" s="122"/>
      <c r="G471" s="134" t="str">
        <f>IFERROR((VLOOKUP(D471,#REF!,2,FALSE))*'Recargas-Extintores'!$E471,"")</f>
        <v/>
      </c>
      <c r="H471" s="134" t="str">
        <f>IFERROR(('Recargas-Extintores'!$G471/1000),"")</f>
        <v/>
      </c>
      <c r="I471" s="8"/>
      <c r="J471" s="8"/>
      <c r="K471" s="8"/>
    </row>
    <row r="472" spans="1:11" x14ac:dyDescent="0.2">
      <c r="A472" s="117"/>
      <c r="B472" s="118"/>
      <c r="C472" s="135"/>
      <c r="D472" s="118"/>
      <c r="E472" s="118"/>
      <c r="F472" s="118"/>
      <c r="G472" s="136" t="str">
        <f>IFERROR((VLOOKUP(D472,#REF!,2,FALSE))*'Recargas-Extintores'!$E472,"")</f>
        <v/>
      </c>
      <c r="H472" s="136" t="str">
        <f>IFERROR(('Recargas-Extintores'!$G472/1000),"")</f>
        <v/>
      </c>
      <c r="I472" s="8"/>
      <c r="J472" s="8"/>
      <c r="K472" s="8"/>
    </row>
    <row r="473" spans="1:11" x14ac:dyDescent="0.2">
      <c r="A473" s="121"/>
      <c r="B473" s="122"/>
      <c r="C473" s="133"/>
      <c r="D473" s="122"/>
      <c r="E473" s="122"/>
      <c r="F473" s="122"/>
      <c r="G473" s="134" t="str">
        <f>IFERROR((VLOOKUP(D473,#REF!,2,FALSE))*'Recargas-Extintores'!$E473,"")</f>
        <v/>
      </c>
      <c r="H473" s="134" t="str">
        <f>IFERROR(('Recargas-Extintores'!$G473/1000),"")</f>
        <v/>
      </c>
      <c r="I473" s="8"/>
      <c r="J473" s="8"/>
      <c r="K473" s="8"/>
    </row>
    <row r="474" spans="1:11" x14ac:dyDescent="0.2">
      <c r="A474" s="117"/>
      <c r="B474" s="118"/>
      <c r="C474" s="135"/>
      <c r="D474" s="118"/>
      <c r="E474" s="118"/>
      <c r="F474" s="118"/>
      <c r="G474" s="136" t="str">
        <f>IFERROR((VLOOKUP(D474,#REF!,2,FALSE))*'Recargas-Extintores'!$E474,"")</f>
        <v/>
      </c>
      <c r="H474" s="136" t="str">
        <f>IFERROR(('Recargas-Extintores'!$G474/1000),"")</f>
        <v/>
      </c>
      <c r="I474" s="8"/>
      <c r="J474" s="8"/>
      <c r="K474" s="8"/>
    </row>
    <row r="475" spans="1:11" x14ac:dyDescent="0.2">
      <c r="A475" s="121"/>
      <c r="B475" s="122"/>
      <c r="C475" s="133"/>
      <c r="D475" s="122"/>
      <c r="E475" s="122"/>
      <c r="F475" s="122"/>
      <c r="G475" s="134" t="str">
        <f>IFERROR((VLOOKUP(D475,#REF!,2,FALSE))*'Recargas-Extintores'!$E475,"")</f>
        <v/>
      </c>
      <c r="H475" s="134" t="str">
        <f>IFERROR(('Recargas-Extintores'!$G475/1000),"")</f>
        <v/>
      </c>
      <c r="I475" s="8"/>
      <c r="J475" s="8"/>
      <c r="K475" s="8"/>
    </row>
    <row r="476" spans="1:11" x14ac:dyDescent="0.2">
      <c r="A476" s="117"/>
      <c r="B476" s="118"/>
      <c r="C476" s="135"/>
      <c r="D476" s="118"/>
      <c r="E476" s="118"/>
      <c r="F476" s="118"/>
      <c r="G476" s="136" t="str">
        <f>IFERROR((VLOOKUP(D476,#REF!,2,FALSE))*'Recargas-Extintores'!$E476,"")</f>
        <v/>
      </c>
      <c r="H476" s="136" t="str">
        <f>IFERROR(('Recargas-Extintores'!$G476/1000),"")</f>
        <v/>
      </c>
      <c r="I476" s="8"/>
      <c r="J476" s="8"/>
      <c r="K476" s="8"/>
    </row>
    <row r="477" spans="1:11" x14ac:dyDescent="0.2">
      <c r="A477" s="121"/>
      <c r="B477" s="122"/>
      <c r="C477" s="133"/>
      <c r="D477" s="122"/>
      <c r="E477" s="122"/>
      <c r="F477" s="122"/>
      <c r="G477" s="134" t="str">
        <f>IFERROR((VLOOKUP(D477,#REF!,2,FALSE))*'Recargas-Extintores'!$E477,"")</f>
        <v/>
      </c>
      <c r="H477" s="134" t="str">
        <f>IFERROR(('Recargas-Extintores'!$G477/1000),"")</f>
        <v/>
      </c>
      <c r="I477" s="8"/>
      <c r="J477" s="8"/>
      <c r="K477" s="8"/>
    </row>
    <row r="478" spans="1:11" x14ac:dyDescent="0.2">
      <c r="A478" s="117"/>
      <c r="B478" s="118"/>
      <c r="C478" s="135"/>
      <c r="D478" s="118"/>
      <c r="E478" s="118"/>
      <c r="F478" s="118"/>
      <c r="G478" s="136" t="str">
        <f>IFERROR((VLOOKUP(D478,#REF!,2,FALSE))*'Recargas-Extintores'!$E478,"")</f>
        <v/>
      </c>
      <c r="H478" s="136" t="str">
        <f>IFERROR(('Recargas-Extintores'!$G478/1000),"")</f>
        <v/>
      </c>
      <c r="I478" s="8"/>
      <c r="J478" s="8"/>
      <c r="K478" s="8"/>
    </row>
    <row r="479" spans="1:11" x14ac:dyDescent="0.2">
      <c r="A479" s="121"/>
      <c r="B479" s="122"/>
      <c r="C479" s="133"/>
      <c r="D479" s="122"/>
      <c r="E479" s="122"/>
      <c r="F479" s="122"/>
      <c r="G479" s="134" t="str">
        <f>IFERROR((VLOOKUP(D479,#REF!,2,FALSE))*'Recargas-Extintores'!$E479,"")</f>
        <v/>
      </c>
      <c r="H479" s="134" t="str">
        <f>IFERROR(('Recargas-Extintores'!$G479/1000),"")</f>
        <v/>
      </c>
      <c r="I479" s="8"/>
      <c r="J479" s="8"/>
      <c r="K479" s="8"/>
    </row>
    <row r="480" spans="1:11" x14ac:dyDescent="0.2">
      <c r="A480" s="117"/>
      <c r="B480" s="118"/>
      <c r="C480" s="135"/>
      <c r="D480" s="118"/>
      <c r="E480" s="118"/>
      <c r="F480" s="118"/>
      <c r="G480" s="136" t="str">
        <f>IFERROR((VLOOKUP(D480,#REF!,2,FALSE))*'Recargas-Extintores'!$E480,"")</f>
        <v/>
      </c>
      <c r="H480" s="136" t="str">
        <f>IFERROR(('Recargas-Extintores'!$G480/1000),"")</f>
        <v/>
      </c>
      <c r="I480" s="8"/>
      <c r="J480" s="8"/>
      <c r="K480" s="8"/>
    </row>
    <row r="481" spans="1:11" x14ac:dyDescent="0.2">
      <c r="A481" s="121"/>
      <c r="B481" s="122"/>
      <c r="C481" s="133"/>
      <c r="D481" s="122"/>
      <c r="E481" s="122"/>
      <c r="F481" s="122"/>
      <c r="G481" s="134" t="str">
        <f>IFERROR((VLOOKUP(D481,#REF!,2,FALSE))*'Recargas-Extintores'!$E481,"")</f>
        <v/>
      </c>
      <c r="H481" s="134" t="str">
        <f>IFERROR(('Recargas-Extintores'!$G481/1000),"")</f>
        <v/>
      </c>
      <c r="I481" s="8"/>
      <c r="J481" s="8"/>
      <c r="K481" s="8"/>
    </row>
    <row r="482" spans="1:11" x14ac:dyDescent="0.2">
      <c r="A482" s="117"/>
      <c r="B482" s="118"/>
      <c r="C482" s="135"/>
      <c r="D482" s="118"/>
      <c r="E482" s="118"/>
      <c r="F482" s="118"/>
      <c r="G482" s="136" t="str">
        <f>IFERROR((VLOOKUP(D482,#REF!,2,FALSE))*'Recargas-Extintores'!$E482,"")</f>
        <v/>
      </c>
      <c r="H482" s="136" t="str">
        <f>IFERROR(('Recargas-Extintores'!$G482/1000),"")</f>
        <v/>
      </c>
      <c r="I482" s="8"/>
      <c r="J482" s="8"/>
      <c r="K482" s="8"/>
    </row>
    <row r="483" spans="1:11" x14ac:dyDescent="0.2">
      <c r="A483" s="121"/>
      <c r="B483" s="122"/>
      <c r="C483" s="133"/>
      <c r="D483" s="122"/>
      <c r="E483" s="122"/>
      <c r="F483" s="122"/>
      <c r="G483" s="134" t="str">
        <f>IFERROR((VLOOKUP(D483,#REF!,2,FALSE))*'Recargas-Extintores'!$E483,"")</f>
        <v/>
      </c>
      <c r="H483" s="134" t="str">
        <f>IFERROR(('Recargas-Extintores'!$G483/1000),"")</f>
        <v/>
      </c>
      <c r="I483" s="8"/>
      <c r="J483" s="8"/>
      <c r="K483" s="8"/>
    </row>
    <row r="484" spans="1:11" x14ac:dyDescent="0.2">
      <c r="A484" s="117"/>
      <c r="B484" s="118"/>
      <c r="C484" s="135"/>
      <c r="D484" s="118"/>
      <c r="E484" s="118"/>
      <c r="F484" s="118"/>
      <c r="G484" s="136" t="str">
        <f>IFERROR((VLOOKUP(D484,#REF!,2,FALSE))*'Recargas-Extintores'!$E484,"")</f>
        <v/>
      </c>
      <c r="H484" s="136" t="str">
        <f>IFERROR(('Recargas-Extintores'!$G484/1000),"")</f>
        <v/>
      </c>
      <c r="I484" s="8"/>
      <c r="J484" s="8"/>
      <c r="K484" s="8"/>
    </row>
    <row r="485" spans="1:11" x14ac:dyDescent="0.2">
      <c r="A485" s="121"/>
      <c r="B485" s="122"/>
      <c r="C485" s="133"/>
      <c r="D485" s="122"/>
      <c r="E485" s="122"/>
      <c r="F485" s="122"/>
      <c r="G485" s="134" t="str">
        <f>IFERROR((VLOOKUP(D485,#REF!,2,FALSE))*'Recargas-Extintores'!$E485,"")</f>
        <v/>
      </c>
      <c r="H485" s="134" t="str">
        <f>IFERROR(('Recargas-Extintores'!$G485/1000),"")</f>
        <v/>
      </c>
      <c r="I485" s="8"/>
      <c r="J485" s="8"/>
      <c r="K485" s="8"/>
    </row>
    <row r="486" spans="1:11" x14ac:dyDescent="0.2">
      <c r="A486" s="117"/>
      <c r="B486" s="118"/>
      <c r="C486" s="135"/>
      <c r="D486" s="118"/>
      <c r="E486" s="118"/>
      <c r="F486" s="118"/>
      <c r="G486" s="136" t="str">
        <f>IFERROR((VLOOKUP(D486,#REF!,2,FALSE))*'Recargas-Extintores'!$E486,"")</f>
        <v/>
      </c>
      <c r="H486" s="136" t="str">
        <f>IFERROR(('Recargas-Extintores'!$G486/1000),"")</f>
        <v/>
      </c>
      <c r="I486" s="8"/>
      <c r="J486" s="8"/>
      <c r="K486" s="8"/>
    </row>
    <row r="487" spans="1:11" x14ac:dyDescent="0.2">
      <c r="A487" s="121"/>
      <c r="B487" s="122"/>
      <c r="C487" s="133"/>
      <c r="D487" s="122"/>
      <c r="E487" s="122"/>
      <c r="F487" s="122"/>
      <c r="G487" s="134" t="str">
        <f>IFERROR((VLOOKUP(D487,#REF!,2,FALSE))*'Recargas-Extintores'!$E487,"")</f>
        <v/>
      </c>
      <c r="H487" s="134" t="str">
        <f>IFERROR(('Recargas-Extintores'!$G487/1000),"")</f>
        <v/>
      </c>
      <c r="I487" s="8"/>
      <c r="J487" s="8"/>
      <c r="K487" s="8"/>
    </row>
    <row r="488" spans="1:11" x14ac:dyDescent="0.2">
      <c r="A488" s="117"/>
      <c r="B488" s="118"/>
      <c r="C488" s="135"/>
      <c r="D488" s="118"/>
      <c r="E488" s="118"/>
      <c r="F488" s="118"/>
      <c r="G488" s="136" t="str">
        <f>IFERROR((VLOOKUP(D488,#REF!,2,FALSE))*'Recargas-Extintores'!$E488,"")</f>
        <v/>
      </c>
      <c r="H488" s="136" t="str">
        <f>IFERROR(('Recargas-Extintores'!$G488/1000),"")</f>
        <v/>
      </c>
      <c r="I488" s="8"/>
      <c r="J488" s="8"/>
      <c r="K488" s="8"/>
    </row>
    <row r="489" spans="1:11" x14ac:dyDescent="0.2">
      <c r="A489" s="121"/>
      <c r="B489" s="122"/>
      <c r="C489" s="133"/>
      <c r="D489" s="122"/>
      <c r="E489" s="122"/>
      <c r="F489" s="122"/>
      <c r="G489" s="134" t="str">
        <f>IFERROR((VLOOKUP(D489,#REF!,2,FALSE))*'Recargas-Extintores'!$E489,"")</f>
        <v/>
      </c>
      <c r="H489" s="134" t="str">
        <f>IFERROR(('Recargas-Extintores'!$G489/1000),"")</f>
        <v/>
      </c>
      <c r="I489" s="8"/>
      <c r="J489" s="8"/>
      <c r="K489" s="8"/>
    </row>
    <row r="490" spans="1:11" x14ac:dyDescent="0.2">
      <c r="A490" s="117"/>
      <c r="B490" s="118"/>
      <c r="C490" s="135"/>
      <c r="D490" s="118"/>
      <c r="E490" s="118"/>
      <c r="F490" s="118"/>
      <c r="G490" s="136" t="str">
        <f>IFERROR((VLOOKUP(D490,#REF!,2,FALSE))*'Recargas-Extintores'!$E490,"")</f>
        <v/>
      </c>
      <c r="H490" s="136" t="str">
        <f>IFERROR(('Recargas-Extintores'!$G490/1000),"")</f>
        <v/>
      </c>
      <c r="I490" s="8"/>
      <c r="J490" s="8"/>
      <c r="K490" s="8"/>
    </row>
    <row r="491" spans="1:11" x14ac:dyDescent="0.2">
      <c r="A491" s="121"/>
      <c r="B491" s="122"/>
      <c r="C491" s="133"/>
      <c r="D491" s="122"/>
      <c r="E491" s="122"/>
      <c r="F491" s="122"/>
      <c r="G491" s="134" t="str">
        <f>IFERROR((VLOOKUP(D491,#REF!,2,FALSE))*'Recargas-Extintores'!$E491,"")</f>
        <v/>
      </c>
      <c r="H491" s="134" t="str">
        <f>IFERROR(('Recargas-Extintores'!$G491/1000),"")</f>
        <v/>
      </c>
      <c r="I491" s="8"/>
      <c r="J491" s="8"/>
      <c r="K491" s="8"/>
    </row>
    <row r="492" spans="1:11" x14ac:dyDescent="0.2">
      <c r="A492" s="117"/>
      <c r="B492" s="118"/>
      <c r="C492" s="135"/>
      <c r="D492" s="118"/>
      <c r="E492" s="118"/>
      <c r="F492" s="118"/>
      <c r="G492" s="136" t="str">
        <f>IFERROR((VLOOKUP(D492,#REF!,2,FALSE))*'Recargas-Extintores'!$E492,"")</f>
        <v/>
      </c>
      <c r="H492" s="136" t="str">
        <f>IFERROR(('Recargas-Extintores'!$G492/1000),"")</f>
        <v/>
      </c>
      <c r="I492" s="8"/>
      <c r="J492" s="8"/>
      <c r="K492" s="8"/>
    </row>
    <row r="493" spans="1:11" x14ac:dyDescent="0.2">
      <c r="A493" s="121"/>
      <c r="B493" s="122"/>
      <c r="C493" s="133"/>
      <c r="D493" s="122"/>
      <c r="E493" s="122"/>
      <c r="F493" s="122"/>
      <c r="G493" s="134" t="str">
        <f>IFERROR((VLOOKUP(D493,#REF!,2,FALSE))*'Recargas-Extintores'!$E493,"")</f>
        <v/>
      </c>
      <c r="H493" s="134" t="str">
        <f>IFERROR(('Recargas-Extintores'!$G493/1000),"")</f>
        <v/>
      </c>
      <c r="I493" s="8"/>
      <c r="J493" s="8"/>
      <c r="K493" s="8"/>
    </row>
    <row r="494" spans="1:11" x14ac:dyDescent="0.2">
      <c r="A494" s="117"/>
      <c r="B494" s="118"/>
      <c r="C494" s="135"/>
      <c r="D494" s="118"/>
      <c r="E494" s="118"/>
      <c r="F494" s="118"/>
      <c r="G494" s="136" t="str">
        <f>IFERROR((VLOOKUP(D494,#REF!,2,FALSE))*'Recargas-Extintores'!$E494,"")</f>
        <v/>
      </c>
      <c r="H494" s="136" t="str">
        <f>IFERROR(('Recargas-Extintores'!$G494/1000),"")</f>
        <v/>
      </c>
      <c r="I494" s="8"/>
      <c r="J494" s="8"/>
      <c r="K494" s="8"/>
    </row>
    <row r="495" spans="1:11" x14ac:dyDescent="0.2">
      <c r="A495" s="121"/>
      <c r="B495" s="122"/>
      <c r="C495" s="133"/>
      <c r="D495" s="122"/>
      <c r="E495" s="122"/>
      <c r="F495" s="122"/>
      <c r="G495" s="134" t="str">
        <f>IFERROR((VLOOKUP(D495,#REF!,2,FALSE))*'Recargas-Extintores'!$E495,"")</f>
        <v/>
      </c>
      <c r="H495" s="134" t="str">
        <f>IFERROR(('Recargas-Extintores'!$G495/1000),"")</f>
        <v/>
      </c>
      <c r="I495" s="8"/>
      <c r="J495" s="8"/>
      <c r="K495" s="8"/>
    </row>
    <row r="496" spans="1:11" x14ac:dyDescent="0.2">
      <c r="A496" s="117"/>
      <c r="B496" s="118"/>
      <c r="C496" s="135"/>
      <c r="D496" s="118"/>
      <c r="E496" s="118"/>
      <c r="F496" s="118"/>
      <c r="G496" s="136" t="str">
        <f>IFERROR((VLOOKUP(D496,#REF!,2,FALSE))*'Recargas-Extintores'!$E496,"")</f>
        <v/>
      </c>
      <c r="H496" s="136" t="str">
        <f>IFERROR(('Recargas-Extintores'!$G496/1000),"")</f>
        <v/>
      </c>
      <c r="I496" s="8"/>
      <c r="J496" s="8"/>
      <c r="K496" s="8"/>
    </row>
    <row r="497" spans="1:11" x14ac:dyDescent="0.2">
      <c r="A497" s="121"/>
      <c r="B497" s="122"/>
      <c r="C497" s="133"/>
      <c r="D497" s="122"/>
      <c r="E497" s="122"/>
      <c r="F497" s="122"/>
      <c r="G497" s="134" t="str">
        <f>IFERROR((VLOOKUP(D497,#REF!,2,FALSE))*'Recargas-Extintores'!$E497,"")</f>
        <v/>
      </c>
      <c r="H497" s="134" t="str">
        <f>IFERROR(('Recargas-Extintores'!$G497/1000),"")</f>
        <v/>
      </c>
      <c r="I497" s="8"/>
      <c r="J497" s="8"/>
      <c r="K497" s="8"/>
    </row>
    <row r="498" spans="1:11" x14ac:dyDescent="0.2">
      <c r="A498" s="117"/>
      <c r="B498" s="118"/>
      <c r="C498" s="135"/>
      <c r="D498" s="118"/>
      <c r="E498" s="118"/>
      <c r="F498" s="118"/>
      <c r="G498" s="136" t="str">
        <f>IFERROR((VLOOKUP(D498,#REF!,2,FALSE))*'Recargas-Extintores'!$E498,"")</f>
        <v/>
      </c>
      <c r="H498" s="136" t="str">
        <f>IFERROR(('Recargas-Extintores'!$G498/1000),"")</f>
        <v/>
      </c>
      <c r="I498" s="8"/>
      <c r="J498" s="8"/>
      <c r="K498" s="8"/>
    </row>
    <row r="499" spans="1:11" x14ac:dyDescent="0.2">
      <c r="A499" s="121"/>
      <c r="B499" s="122"/>
      <c r="C499" s="133"/>
      <c r="D499" s="122"/>
      <c r="E499" s="122"/>
      <c r="F499" s="122"/>
      <c r="G499" s="134" t="str">
        <f>IFERROR((VLOOKUP(D499,#REF!,2,FALSE))*'Recargas-Extintores'!$E499,"")</f>
        <v/>
      </c>
      <c r="H499" s="134" t="str">
        <f>IFERROR(('Recargas-Extintores'!$G499/1000),"")</f>
        <v/>
      </c>
      <c r="I499" s="8"/>
      <c r="J499" s="8"/>
      <c r="K499" s="8"/>
    </row>
    <row r="500" spans="1:11" x14ac:dyDescent="0.2">
      <c r="A500" s="117"/>
      <c r="B500" s="118"/>
      <c r="C500" s="135"/>
      <c r="D500" s="118"/>
      <c r="E500" s="118"/>
      <c r="F500" s="118"/>
      <c r="G500" s="136" t="str">
        <f>IFERROR((VLOOKUP(D500,#REF!,2,FALSE))*'Recargas-Extintores'!$E500,"")</f>
        <v/>
      </c>
      <c r="H500" s="136" t="str">
        <f>IFERROR(('Recargas-Extintores'!$G500/1000),"")</f>
        <v/>
      </c>
      <c r="I500" s="8"/>
      <c r="J500" s="8"/>
      <c r="K500" s="8"/>
    </row>
    <row r="501" spans="1:11" x14ac:dyDescent="0.2">
      <c r="A501" s="121"/>
      <c r="B501" s="122"/>
      <c r="C501" s="133"/>
      <c r="D501" s="122"/>
      <c r="E501" s="122"/>
      <c r="F501" s="122"/>
      <c r="G501" s="134" t="str">
        <f>IFERROR((VLOOKUP(D501,#REF!,2,FALSE))*'Recargas-Extintores'!$E501,"")</f>
        <v/>
      </c>
      <c r="H501" s="134" t="str">
        <f>IFERROR(('Recargas-Extintores'!$G501/1000),"")</f>
        <v/>
      </c>
      <c r="I501" s="8"/>
      <c r="J501" s="8"/>
      <c r="K501" s="8"/>
    </row>
    <row r="502" spans="1:11" x14ac:dyDescent="0.2">
      <c r="A502" s="117"/>
      <c r="B502" s="118"/>
      <c r="C502" s="135"/>
      <c r="D502" s="118"/>
      <c r="E502" s="118"/>
      <c r="F502" s="118"/>
      <c r="G502" s="136" t="str">
        <f>IFERROR((VLOOKUP(D502,#REF!,2,FALSE))*'Recargas-Extintores'!$E502,"")</f>
        <v/>
      </c>
      <c r="H502" s="136" t="str">
        <f>IFERROR(('Recargas-Extintores'!$G502/1000),"")</f>
        <v/>
      </c>
      <c r="I502" s="8"/>
      <c r="J502" s="8"/>
      <c r="K502" s="8"/>
    </row>
    <row r="503" spans="1:11" x14ac:dyDescent="0.2">
      <c r="A503" s="121"/>
      <c r="B503" s="122"/>
      <c r="C503" s="133"/>
      <c r="D503" s="122"/>
      <c r="E503" s="122"/>
      <c r="F503" s="122"/>
      <c r="G503" s="134" t="str">
        <f>IFERROR((VLOOKUP(D503,#REF!,2,FALSE))*'Recargas-Extintores'!$E503,"")</f>
        <v/>
      </c>
      <c r="H503" s="134" t="str">
        <f>IFERROR(('Recargas-Extintores'!$G503/1000),"")</f>
        <v/>
      </c>
      <c r="I503" s="8"/>
      <c r="J503" s="8"/>
      <c r="K503" s="8"/>
    </row>
    <row r="504" spans="1:11" x14ac:dyDescent="0.2">
      <c r="A504" s="117"/>
      <c r="B504" s="118"/>
      <c r="C504" s="135"/>
      <c r="D504" s="118"/>
      <c r="E504" s="118"/>
      <c r="F504" s="118"/>
      <c r="G504" s="136" t="str">
        <f>IFERROR((VLOOKUP(D504,#REF!,2,FALSE))*'Recargas-Extintores'!$E504,"")</f>
        <v/>
      </c>
      <c r="H504" s="136" t="str">
        <f>IFERROR(('Recargas-Extintores'!$G504/1000),"")</f>
        <v/>
      </c>
      <c r="I504" s="8"/>
      <c r="J504" s="8"/>
      <c r="K504" s="8"/>
    </row>
    <row r="505" spans="1:11" x14ac:dyDescent="0.2">
      <c r="A505" s="121"/>
      <c r="B505" s="122"/>
      <c r="C505" s="133"/>
      <c r="D505" s="122"/>
      <c r="E505" s="122"/>
      <c r="F505" s="122"/>
      <c r="G505" s="134" t="str">
        <f>IFERROR((VLOOKUP(D505,#REF!,2,FALSE))*'Recargas-Extintores'!$E505,"")</f>
        <v/>
      </c>
      <c r="H505" s="134" t="str">
        <f>IFERROR(('Recargas-Extintores'!$G505/1000),"")</f>
        <v/>
      </c>
      <c r="I505" s="8"/>
      <c r="J505" s="8"/>
      <c r="K505" s="8"/>
    </row>
    <row r="506" spans="1:11" x14ac:dyDescent="0.2">
      <c r="A506" s="117"/>
      <c r="B506" s="118"/>
      <c r="C506" s="135"/>
      <c r="D506" s="118"/>
      <c r="E506" s="118"/>
      <c r="F506" s="118"/>
      <c r="G506" s="136" t="str">
        <f>IFERROR((VLOOKUP(D506,#REF!,2,FALSE))*'Recargas-Extintores'!$E506,"")</f>
        <v/>
      </c>
      <c r="H506" s="136" t="str">
        <f>IFERROR(('Recargas-Extintores'!$G506/1000),"")</f>
        <v/>
      </c>
      <c r="I506" s="8"/>
      <c r="J506" s="8"/>
      <c r="K506" s="8"/>
    </row>
    <row r="507" spans="1:11" x14ac:dyDescent="0.2">
      <c r="A507" s="121"/>
      <c r="B507" s="122"/>
      <c r="C507" s="133"/>
      <c r="D507" s="122"/>
      <c r="E507" s="122"/>
      <c r="F507" s="122"/>
      <c r="G507" s="134" t="str">
        <f>IFERROR((VLOOKUP(D507,#REF!,2,FALSE))*'Recargas-Extintores'!$E507,"")</f>
        <v/>
      </c>
      <c r="H507" s="134" t="str">
        <f>IFERROR(('Recargas-Extintores'!$G507/1000),"")</f>
        <v/>
      </c>
      <c r="I507" s="8"/>
      <c r="J507" s="8"/>
      <c r="K507" s="8"/>
    </row>
    <row r="508" spans="1:11" x14ac:dyDescent="0.2">
      <c r="A508" s="117"/>
      <c r="B508" s="118"/>
      <c r="C508" s="135"/>
      <c r="D508" s="118"/>
      <c r="E508" s="118"/>
      <c r="F508" s="118"/>
      <c r="G508" s="136" t="str">
        <f>IFERROR((VLOOKUP(D508,#REF!,2,FALSE))*'Recargas-Extintores'!$E508,"")</f>
        <v/>
      </c>
      <c r="H508" s="136" t="str">
        <f>IFERROR(('Recargas-Extintores'!$G508/1000),"")</f>
        <v/>
      </c>
      <c r="I508" s="8"/>
      <c r="J508" s="8"/>
      <c r="K508" s="8"/>
    </row>
    <row r="509" spans="1:11" x14ac:dyDescent="0.2">
      <c r="A509" s="121"/>
      <c r="B509" s="122"/>
      <c r="C509" s="133"/>
      <c r="D509" s="122"/>
      <c r="E509" s="122"/>
      <c r="F509" s="122"/>
      <c r="G509" s="134" t="str">
        <f>IFERROR((VLOOKUP(D509,#REF!,2,FALSE))*'Recargas-Extintores'!$E509,"")</f>
        <v/>
      </c>
      <c r="H509" s="134" t="str">
        <f>IFERROR(('Recargas-Extintores'!$G509/1000),"")</f>
        <v/>
      </c>
      <c r="I509" s="8"/>
      <c r="J509" s="8"/>
      <c r="K509" s="8"/>
    </row>
    <row r="510" spans="1:11" x14ac:dyDescent="0.2">
      <c r="A510" s="117"/>
      <c r="B510" s="118"/>
      <c r="C510" s="135"/>
      <c r="D510" s="118"/>
      <c r="E510" s="118"/>
      <c r="F510" s="118"/>
      <c r="G510" s="136" t="str">
        <f>IFERROR((VLOOKUP(D510,#REF!,2,FALSE))*'Recargas-Extintores'!$E510,"")</f>
        <v/>
      </c>
      <c r="H510" s="136" t="str">
        <f>IFERROR(('Recargas-Extintores'!$G510/1000),"")</f>
        <v/>
      </c>
      <c r="I510" s="8"/>
      <c r="J510" s="8"/>
      <c r="K510" s="8"/>
    </row>
    <row r="511" spans="1:11" x14ac:dyDescent="0.2">
      <c r="A511" s="121"/>
      <c r="B511" s="122"/>
      <c r="C511" s="133"/>
      <c r="D511" s="122"/>
      <c r="E511" s="122"/>
      <c r="F511" s="122"/>
      <c r="G511" s="134" t="str">
        <f>IFERROR((VLOOKUP(D511,#REF!,2,FALSE))*'Recargas-Extintores'!$E511,"")</f>
        <v/>
      </c>
      <c r="H511" s="134" t="str">
        <f>IFERROR(('Recargas-Extintores'!$G511/1000),"")</f>
        <v/>
      </c>
      <c r="I511" s="8"/>
      <c r="J511" s="8"/>
      <c r="K511" s="8"/>
    </row>
    <row r="512" spans="1:11" x14ac:dyDescent="0.2">
      <c r="A512" s="117"/>
      <c r="B512" s="118"/>
      <c r="C512" s="135"/>
      <c r="D512" s="118"/>
      <c r="E512" s="118"/>
      <c r="F512" s="118"/>
      <c r="G512" s="136" t="str">
        <f>IFERROR((VLOOKUP(D512,#REF!,2,FALSE))*'Recargas-Extintores'!$E512,"")</f>
        <v/>
      </c>
      <c r="H512" s="136" t="str">
        <f>IFERROR(('Recargas-Extintores'!$G512/1000),"")</f>
        <v/>
      </c>
      <c r="I512" s="8"/>
      <c r="J512" s="8"/>
      <c r="K512" s="8"/>
    </row>
    <row r="513" spans="1:11" x14ac:dyDescent="0.2">
      <c r="A513" s="121"/>
      <c r="B513" s="122"/>
      <c r="C513" s="133"/>
      <c r="D513" s="122"/>
      <c r="E513" s="122"/>
      <c r="F513" s="122"/>
      <c r="G513" s="134" t="str">
        <f>IFERROR((VLOOKUP(D513,#REF!,2,FALSE))*'Recargas-Extintores'!$E513,"")</f>
        <v/>
      </c>
      <c r="H513" s="134" t="str">
        <f>IFERROR(('Recargas-Extintores'!$G513/1000),"")</f>
        <v/>
      </c>
      <c r="I513" s="8"/>
      <c r="J513" s="8"/>
      <c r="K513" s="8"/>
    </row>
    <row r="514" spans="1:11" x14ac:dyDescent="0.2">
      <c r="A514" s="117"/>
      <c r="B514" s="118"/>
      <c r="C514" s="135"/>
      <c r="D514" s="118"/>
      <c r="E514" s="118"/>
      <c r="F514" s="118"/>
      <c r="G514" s="136" t="str">
        <f>IFERROR((VLOOKUP(D514,#REF!,2,FALSE))*'Recargas-Extintores'!$E514,"")</f>
        <v/>
      </c>
      <c r="H514" s="136" t="str">
        <f>IFERROR(('Recargas-Extintores'!$G514/1000),"")</f>
        <v/>
      </c>
      <c r="I514" s="8"/>
      <c r="J514" s="8"/>
      <c r="K514" s="8"/>
    </row>
    <row r="515" spans="1:11" x14ac:dyDescent="0.2">
      <c r="A515" s="121"/>
      <c r="B515" s="122"/>
      <c r="C515" s="133"/>
      <c r="D515" s="122"/>
      <c r="E515" s="122"/>
      <c r="F515" s="122"/>
      <c r="G515" s="134" t="str">
        <f>IFERROR((VLOOKUP(D515,#REF!,2,FALSE))*'Recargas-Extintores'!$E515,"")</f>
        <v/>
      </c>
      <c r="H515" s="134" t="str">
        <f>IFERROR(('Recargas-Extintores'!$G515/1000),"")</f>
        <v/>
      </c>
      <c r="I515" s="8"/>
      <c r="J515" s="8"/>
      <c r="K515" s="8"/>
    </row>
    <row r="516" spans="1:11" x14ac:dyDescent="0.2">
      <c r="A516" s="117"/>
      <c r="B516" s="118"/>
      <c r="C516" s="135"/>
      <c r="D516" s="118"/>
      <c r="E516" s="118"/>
      <c r="F516" s="118"/>
      <c r="G516" s="136" t="str">
        <f>IFERROR((VLOOKUP(D516,#REF!,2,FALSE))*'Recargas-Extintores'!$E516,"")</f>
        <v/>
      </c>
      <c r="H516" s="136" t="str">
        <f>IFERROR(('Recargas-Extintores'!$G516/1000),"")</f>
        <v/>
      </c>
      <c r="I516" s="8"/>
      <c r="J516" s="8"/>
      <c r="K516" s="8"/>
    </row>
    <row r="517" spans="1:11" x14ac:dyDescent="0.2">
      <c r="A517" s="121"/>
      <c r="B517" s="122"/>
      <c r="C517" s="133"/>
      <c r="D517" s="122"/>
      <c r="E517" s="122"/>
      <c r="F517" s="122"/>
      <c r="G517" s="134" t="str">
        <f>IFERROR((VLOOKUP(D517,#REF!,2,FALSE))*'Recargas-Extintores'!$E517,"")</f>
        <v/>
      </c>
      <c r="H517" s="134" t="str">
        <f>IFERROR(('Recargas-Extintores'!$G517/1000),"")</f>
        <v/>
      </c>
      <c r="I517" s="8"/>
      <c r="J517" s="8"/>
      <c r="K517" s="8"/>
    </row>
    <row r="518" spans="1:11" x14ac:dyDescent="0.2">
      <c r="A518" s="117"/>
      <c r="B518" s="118"/>
      <c r="C518" s="135"/>
      <c r="D518" s="118"/>
      <c r="E518" s="118"/>
      <c r="F518" s="118"/>
      <c r="G518" s="136" t="str">
        <f>IFERROR((VLOOKUP(D518,#REF!,2,FALSE))*'Recargas-Extintores'!$E518,"")</f>
        <v/>
      </c>
      <c r="H518" s="136" t="str">
        <f>IFERROR(('Recargas-Extintores'!$G518/1000),"")</f>
        <v/>
      </c>
      <c r="I518" s="8"/>
      <c r="J518" s="8"/>
      <c r="K518" s="8"/>
    </row>
    <row r="519" spans="1:11" x14ac:dyDescent="0.2">
      <c r="A519" s="121"/>
      <c r="B519" s="122"/>
      <c r="C519" s="133"/>
      <c r="D519" s="122"/>
      <c r="E519" s="122"/>
      <c r="F519" s="122"/>
      <c r="G519" s="134" t="str">
        <f>IFERROR((VLOOKUP(D519,#REF!,2,FALSE))*'Recargas-Extintores'!$E519,"")</f>
        <v/>
      </c>
      <c r="H519" s="134" t="str">
        <f>IFERROR(('Recargas-Extintores'!$G519/1000),"")</f>
        <v/>
      </c>
      <c r="I519" s="8"/>
      <c r="J519" s="8"/>
      <c r="K519" s="8"/>
    </row>
    <row r="520" spans="1:11" x14ac:dyDescent="0.2">
      <c r="A520" s="117"/>
      <c r="B520" s="118"/>
      <c r="C520" s="135"/>
      <c r="D520" s="118"/>
      <c r="E520" s="118"/>
      <c r="F520" s="118"/>
      <c r="G520" s="136" t="str">
        <f>IFERROR((VLOOKUP(D520,#REF!,2,FALSE))*'Recargas-Extintores'!$E520,"")</f>
        <v/>
      </c>
      <c r="H520" s="136" t="str">
        <f>IFERROR(('Recargas-Extintores'!$G520/1000),"")</f>
        <v/>
      </c>
      <c r="I520" s="8"/>
      <c r="J520" s="8"/>
      <c r="K520" s="8"/>
    </row>
    <row r="521" spans="1:11" x14ac:dyDescent="0.2">
      <c r="A521" s="121"/>
      <c r="B521" s="122"/>
      <c r="C521" s="133"/>
      <c r="D521" s="122"/>
      <c r="E521" s="122"/>
      <c r="F521" s="122"/>
      <c r="G521" s="134" t="str">
        <f>IFERROR((VLOOKUP(D521,#REF!,2,FALSE))*'Recargas-Extintores'!$E521,"")</f>
        <v/>
      </c>
      <c r="H521" s="134" t="str">
        <f>IFERROR(('Recargas-Extintores'!$G521/1000),"")</f>
        <v/>
      </c>
      <c r="I521" s="8"/>
      <c r="J521" s="8"/>
      <c r="K521" s="8"/>
    </row>
    <row r="522" spans="1:11" x14ac:dyDescent="0.2">
      <c r="A522" s="117"/>
      <c r="B522" s="118"/>
      <c r="C522" s="135"/>
      <c r="D522" s="118"/>
      <c r="E522" s="118"/>
      <c r="F522" s="118"/>
      <c r="G522" s="136" t="str">
        <f>IFERROR((VLOOKUP(D522,#REF!,2,FALSE))*'Recargas-Extintores'!$E522,"")</f>
        <v/>
      </c>
      <c r="H522" s="136" t="str">
        <f>IFERROR(('Recargas-Extintores'!$G522/1000),"")</f>
        <v/>
      </c>
      <c r="I522" s="8"/>
      <c r="J522" s="8"/>
      <c r="K522" s="8"/>
    </row>
    <row r="523" spans="1:11" x14ac:dyDescent="0.2">
      <c r="A523" s="121"/>
      <c r="B523" s="122"/>
      <c r="C523" s="133"/>
      <c r="D523" s="122"/>
      <c r="E523" s="122"/>
      <c r="F523" s="122"/>
      <c r="G523" s="134" t="str">
        <f>IFERROR((VLOOKUP(D523,#REF!,2,FALSE))*'Recargas-Extintores'!$E523,"")</f>
        <v/>
      </c>
      <c r="H523" s="134" t="str">
        <f>IFERROR(('Recargas-Extintores'!$G523/1000),"")</f>
        <v/>
      </c>
      <c r="I523" s="8"/>
      <c r="J523" s="8"/>
      <c r="K523" s="8"/>
    </row>
    <row r="524" spans="1:11" x14ac:dyDescent="0.2">
      <c r="A524" s="117"/>
      <c r="B524" s="118"/>
      <c r="C524" s="135"/>
      <c r="D524" s="118"/>
      <c r="E524" s="118"/>
      <c r="F524" s="118"/>
      <c r="G524" s="136" t="str">
        <f>IFERROR((VLOOKUP(D524,#REF!,2,FALSE))*'Recargas-Extintores'!$E524,"")</f>
        <v/>
      </c>
      <c r="H524" s="136" t="str">
        <f>IFERROR(('Recargas-Extintores'!$G524/1000),"")</f>
        <v/>
      </c>
      <c r="I524" s="8"/>
      <c r="J524" s="8"/>
      <c r="K524" s="8"/>
    </row>
    <row r="525" spans="1:11" x14ac:dyDescent="0.2">
      <c r="A525" s="121"/>
      <c r="B525" s="122"/>
      <c r="C525" s="133"/>
      <c r="D525" s="122"/>
      <c r="E525" s="122"/>
      <c r="F525" s="122"/>
      <c r="G525" s="134" t="str">
        <f>IFERROR((VLOOKUP(D525,#REF!,2,FALSE))*'Recargas-Extintores'!$E525,"")</f>
        <v/>
      </c>
      <c r="H525" s="134" t="str">
        <f>IFERROR(('Recargas-Extintores'!$G525/1000),"")</f>
        <v/>
      </c>
      <c r="I525" s="8"/>
      <c r="J525" s="8"/>
      <c r="K525" s="8"/>
    </row>
    <row r="526" spans="1:11" x14ac:dyDescent="0.2">
      <c r="A526" s="117"/>
      <c r="B526" s="118"/>
      <c r="C526" s="135"/>
      <c r="D526" s="118"/>
      <c r="E526" s="118"/>
      <c r="F526" s="118"/>
      <c r="G526" s="136" t="str">
        <f>IFERROR((VLOOKUP(D526,#REF!,2,FALSE))*'Recargas-Extintores'!$E526,"")</f>
        <v/>
      </c>
      <c r="H526" s="136" t="str">
        <f>IFERROR(('Recargas-Extintores'!$G526/1000),"")</f>
        <v/>
      </c>
      <c r="I526" s="8"/>
      <c r="J526" s="8"/>
      <c r="K526" s="8"/>
    </row>
    <row r="527" spans="1:11" x14ac:dyDescent="0.2">
      <c r="A527" s="121"/>
      <c r="B527" s="122"/>
      <c r="C527" s="133"/>
      <c r="D527" s="122"/>
      <c r="E527" s="122"/>
      <c r="F527" s="122"/>
      <c r="G527" s="134" t="str">
        <f>IFERROR((VLOOKUP(D527,#REF!,2,FALSE))*'Recargas-Extintores'!$E527,"")</f>
        <v/>
      </c>
      <c r="H527" s="134" t="str">
        <f>IFERROR(('Recargas-Extintores'!$G527/1000),"")</f>
        <v/>
      </c>
      <c r="I527" s="8"/>
      <c r="J527" s="8"/>
      <c r="K527" s="8"/>
    </row>
    <row r="528" spans="1:11" x14ac:dyDescent="0.2">
      <c r="A528" s="117"/>
      <c r="B528" s="118"/>
      <c r="C528" s="135"/>
      <c r="D528" s="118"/>
      <c r="E528" s="118"/>
      <c r="F528" s="118"/>
      <c r="G528" s="136" t="str">
        <f>IFERROR((VLOOKUP(D528,#REF!,2,FALSE))*'Recargas-Extintores'!$E528,"")</f>
        <v/>
      </c>
      <c r="H528" s="136" t="str">
        <f>IFERROR(('Recargas-Extintores'!$G528/1000),"")</f>
        <v/>
      </c>
      <c r="I528" s="8"/>
      <c r="J528" s="8"/>
      <c r="K528" s="8"/>
    </row>
    <row r="529" spans="1:11" x14ac:dyDescent="0.2">
      <c r="A529" s="121"/>
      <c r="B529" s="122"/>
      <c r="C529" s="133"/>
      <c r="D529" s="122"/>
      <c r="E529" s="122"/>
      <c r="F529" s="122"/>
      <c r="G529" s="134" t="str">
        <f>IFERROR((VLOOKUP(D529,#REF!,2,FALSE))*'Recargas-Extintores'!$E529,"")</f>
        <v/>
      </c>
      <c r="H529" s="134" t="str">
        <f>IFERROR(('Recargas-Extintores'!$G529/1000),"")</f>
        <v/>
      </c>
      <c r="I529" s="8"/>
      <c r="J529" s="8"/>
      <c r="K529" s="8"/>
    </row>
    <row r="530" spans="1:11" x14ac:dyDescent="0.2">
      <c r="A530" s="117"/>
      <c r="B530" s="118"/>
      <c r="C530" s="135"/>
      <c r="D530" s="118"/>
      <c r="E530" s="118"/>
      <c r="F530" s="118"/>
      <c r="G530" s="136" t="str">
        <f>IFERROR((VLOOKUP(D530,#REF!,2,FALSE))*'Recargas-Extintores'!$E530,"")</f>
        <v/>
      </c>
      <c r="H530" s="136" t="str">
        <f>IFERROR(('Recargas-Extintores'!$G530/1000),"")</f>
        <v/>
      </c>
      <c r="I530" s="8"/>
      <c r="J530" s="8"/>
      <c r="K530" s="8"/>
    </row>
    <row r="531" spans="1:11" x14ac:dyDescent="0.2">
      <c r="A531" s="121"/>
      <c r="B531" s="122"/>
      <c r="C531" s="133"/>
      <c r="D531" s="122"/>
      <c r="E531" s="122"/>
      <c r="F531" s="122"/>
      <c r="G531" s="134" t="str">
        <f>IFERROR((VLOOKUP(D531,#REF!,2,FALSE))*'Recargas-Extintores'!$E531,"")</f>
        <v/>
      </c>
      <c r="H531" s="134" t="str">
        <f>IFERROR(('Recargas-Extintores'!$G531/1000),"")</f>
        <v/>
      </c>
      <c r="I531" s="8"/>
      <c r="J531" s="8"/>
      <c r="K531" s="8"/>
    </row>
    <row r="532" spans="1:11" x14ac:dyDescent="0.2">
      <c r="A532" s="117"/>
      <c r="B532" s="118"/>
      <c r="C532" s="135"/>
      <c r="D532" s="118"/>
      <c r="E532" s="118"/>
      <c r="F532" s="118"/>
      <c r="G532" s="136" t="str">
        <f>IFERROR((VLOOKUP(D532,#REF!,2,FALSE))*'Recargas-Extintores'!$E532,"")</f>
        <v/>
      </c>
      <c r="H532" s="136" t="str">
        <f>IFERROR(('Recargas-Extintores'!$G532/1000),"")</f>
        <v/>
      </c>
      <c r="I532" s="8"/>
      <c r="J532" s="8"/>
      <c r="K532" s="8"/>
    </row>
    <row r="533" spans="1:11" x14ac:dyDescent="0.2">
      <c r="A533" s="121"/>
      <c r="B533" s="122"/>
      <c r="C533" s="133"/>
      <c r="D533" s="122"/>
      <c r="E533" s="122"/>
      <c r="F533" s="122"/>
      <c r="G533" s="134" t="str">
        <f>IFERROR((VLOOKUP(D533,#REF!,2,FALSE))*'Recargas-Extintores'!$E533,"")</f>
        <v/>
      </c>
      <c r="H533" s="134" t="str">
        <f>IFERROR(('Recargas-Extintores'!$G533/1000),"")</f>
        <v/>
      </c>
      <c r="I533" s="8"/>
      <c r="J533" s="8"/>
      <c r="K533" s="8"/>
    </row>
    <row r="534" spans="1:11" x14ac:dyDescent="0.2">
      <c r="A534" s="117"/>
      <c r="B534" s="118"/>
      <c r="C534" s="135"/>
      <c r="D534" s="118"/>
      <c r="E534" s="118"/>
      <c r="F534" s="118"/>
      <c r="G534" s="136" t="str">
        <f>IFERROR((VLOOKUP(D534,#REF!,2,FALSE))*'Recargas-Extintores'!$E534,"")</f>
        <v/>
      </c>
      <c r="H534" s="136" t="str">
        <f>IFERROR(('Recargas-Extintores'!$G534/1000),"")</f>
        <v/>
      </c>
      <c r="I534" s="8"/>
      <c r="J534" s="8"/>
      <c r="K534" s="8"/>
    </row>
    <row r="535" spans="1:11" x14ac:dyDescent="0.2">
      <c r="A535" s="121"/>
      <c r="B535" s="122"/>
      <c r="C535" s="133"/>
      <c r="D535" s="122"/>
      <c r="E535" s="122"/>
      <c r="F535" s="122"/>
      <c r="G535" s="134" t="str">
        <f>IFERROR((VLOOKUP(D535,#REF!,2,FALSE))*'Recargas-Extintores'!$E535,"")</f>
        <v/>
      </c>
      <c r="H535" s="134" t="str">
        <f>IFERROR(('Recargas-Extintores'!$G535/1000),"")</f>
        <v/>
      </c>
      <c r="I535" s="8"/>
      <c r="J535" s="8"/>
      <c r="K535" s="8"/>
    </row>
    <row r="536" spans="1:11" x14ac:dyDescent="0.2">
      <c r="A536" s="117"/>
      <c r="B536" s="118"/>
      <c r="C536" s="135"/>
      <c r="D536" s="118"/>
      <c r="E536" s="118"/>
      <c r="F536" s="118"/>
      <c r="G536" s="136" t="str">
        <f>IFERROR((VLOOKUP(D536,#REF!,2,FALSE))*'Recargas-Extintores'!$E536,"")</f>
        <v/>
      </c>
      <c r="H536" s="136" t="str">
        <f>IFERROR(('Recargas-Extintores'!$G536/1000),"")</f>
        <v/>
      </c>
      <c r="I536" s="8"/>
      <c r="J536" s="8"/>
      <c r="K536" s="8"/>
    </row>
    <row r="537" spans="1:11" x14ac:dyDescent="0.2">
      <c r="A537" s="121"/>
      <c r="B537" s="122"/>
      <c r="C537" s="133"/>
      <c r="D537" s="122"/>
      <c r="E537" s="122"/>
      <c r="F537" s="122"/>
      <c r="G537" s="134" t="str">
        <f>IFERROR((VLOOKUP(D537,#REF!,2,FALSE))*'Recargas-Extintores'!$E537,"")</f>
        <v/>
      </c>
      <c r="H537" s="134" t="str">
        <f>IFERROR(('Recargas-Extintores'!$G537/1000),"")</f>
        <v/>
      </c>
      <c r="I537" s="8"/>
      <c r="J537" s="8"/>
      <c r="K537" s="8"/>
    </row>
    <row r="538" spans="1:11" x14ac:dyDescent="0.2">
      <c r="A538" s="117"/>
      <c r="B538" s="118"/>
      <c r="C538" s="135"/>
      <c r="D538" s="118"/>
      <c r="E538" s="118"/>
      <c r="F538" s="118"/>
      <c r="G538" s="136" t="str">
        <f>IFERROR((VLOOKUP(D538,#REF!,2,FALSE))*'Recargas-Extintores'!$E538,"")</f>
        <v/>
      </c>
      <c r="H538" s="136" t="str">
        <f>IFERROR(('Recargas-Extintores'!$G538/1000),"")</f>
        <v/>
      </c>
      <c r="I538" s="8"/>
      <c r="J538" s="8"/>
      <c r="K538" s="8"/>
    </row>
    <row r="539" spans="1:11" x14ac:dyDescent="0.2">
      <c r="A539" s="121"/>
      <c r="B539" s="122"/>
      <c r="C539" s="133"/>
      <c r="D539" s="122"/>
      <c r="E539" s="122"/>
      <c r="F539" s="122"/>
      <c r="G539" s="134" t="str">
        <f>IFERROR((VLOOKUP(D539,#REF!,2,FALSE))*'Recargas-Extintores'!$E539,"")</f>
        <v/>
      </c>
      <c r="H539" s="134" t="str">
        <f>IFERROR(('Recargas-Extintores'!$G539/1000),"")</f>
        <v/>
      </c>
      <c r="I539" s="8"/>
      <c r="J539" s="8"/>
      <c r="K539" s="8"/>
    </row>
    <row r="540" spans="1:11" x14ac:dyDescent="0.2">
      <c r="A540" s="117"/>
      <c r="B540" s="118"/>
      <c r="C540" s="135"/>
      <c r="D540" s="118"/>
      <c r="E540" s="118"/>
      <c r="F540" s="118"/>
      <c r="G540" s="136" t="str">
        <f>IFERROR((VLOOKUP(D540,#REF!,2,FALSE))*'Recargas-Extintores'!$E540,"")</f>
        <v/>
      </c>
      <c r="H540" s="136" t="str">
        <f>IFERROR(('Recargas-Extintores'!$G540/1000),"")</f>
        <v/>
      </c>
      <c r="I540" s="8"/>
      <c r="J540" s="8"/>
      <c r="K540" s="8"/>
    </row>
    <row r="541" spans="1:11" x14ac:dyDescent="0.2">
      <c r="A541" s="121"/>
      <c r="B541" s="122"/>
      <c r="C541" s="133"/>
      <c r="D541" s="122"/>
      <c r="E541" s="122"/>
      <c r="F541" s="122"/>
      <c r="G541" s="134" t="str">
        <f>IFERROR((VLOOKUP(D541,#REF!,2,FALSE))*'Recargas-Extintores'!$E541,"")</f>
        <v/>
      </c>
      <c r="H541" s="134" t="str">
        <f>IFERROR(('Recargas-Extintores'!$G541/1000),"")</f>
        <v/>
      </c>
      <c r="I541" s="8"/>
      <c r="J541" s="8"/>
      <c r="K541" s="8"/>
    </row>
    <row r="542" spans="1:11" x14ac:dyDescent="0.2">
      <c r="A542" s="117"/>
      <c r="B542" s="118"/>
      <c r="C542" s="135"/>
      <c r="D542" s="118"/>
      <c r="E542" s="118"/>
      <c r="F542" s="118"/>
      <c r="G542" s="136" t="str">
        <f>IFERROR((VLOOKUP(D542,#REF!,2,FALSE))*'Recargas-Extintores'!$E542,"")</f>
        <v/>
      </c>
      <c r="H542" s="136" t="str">
        <f>IFERROR(('Recargas-Extintores'!$G542/1000),"")</f>
        <v/>
      </c>
      <c r="I542" s="8"/>
      <c r="J542" s="8"/>
      <c r="K542" s="8"/>
    </row>
    <row r="543" spans="1:11" x14ac:dyDescent="0.2">
      <c r="A543" s="121"/>
      <c r="B543" s="122"/>
      <c r="C543" s="133"/>
      <c r="D543" s="122"/>
      <c r="E543" s="122"/>
      <c r="F543" s="122"/>
      <c r="G543" s="134" t="str">
        <f>IFERROR((VLOOKUP(D543,#REF!,2,FALSE))*'Recargas-Extintores'!$E543,"")</f>
        <v/>
      </c>
      <c r="H543" s="134" t="str">
        <f>IFERROR(('Recargas-Extintores'!$G543/1000),"")</f>
        <v/>
      </c>
      <c r="I543" s="8"/>
      <c r="J543" s="8"/>
      <c r="K543" s="8"/>
    </row>
    <row r="544" spans="1:11" x14ac:dyDescent="0.2">
      <c r="A544" s="117"/>
      <c r="B544" s="118"/>
      <c r="C544" s="135"/>
      <c r="D544" s="118"/>
      <c r="E544" s="118"/>
      <c r="F544" s="118"/>
      <c r="G544" s="136" t="str">
        <f>IFERROR((VLOOKUP(D544,#REF!,2,FALSE))*'Recargas-Extintores'!$E544,"")</f>
        <v/>
      </c>
      <c r="H544" s="136" t="str">
        <f>IFERROR(('Recargas-Extintores'!$G544/1000),"")</f>
        <v/>
      </c>
      <c r="I544" s="8"/>
      <c r="J544" s="8"/>
      <c r="K544" s="8"/>
    </row>
    <row r="545" spans="1:11" x14ac:dyDescent="0.2">
      <c r="A545" s="121"/>
      <c r="B545" s="122"/>
      <c r="C545" s="133"/>
      <c r="D545" s="122"/>
      <c r="E545" s="122"/>
      <c r="F545" s="122"/>
      <c r="G545" s="134" t="str">
        <f>IFERROR((VLOOKUP(D545,#REF!,2,FALSE))*'Recargas-Extintores'!$E545,"")</f>
        <v/>
      </c>
      <c r="H545" s="134" t="str">
        <f>IFERROR(('Recargas-Extintores'!$G545/1000),"")</f>
        <v/>
      </c>
      <c r="I545" s="8"/>
      <c r="J545" s="8"/>
      <c r="K545" s="8"/>
    </row>
    <row r="546" spans="1:11" x14ac:dyDescent="0.2">
      <c r="A546" s="117"/>
      <c r="B546" s="118"/>
      <c r="C546" s="135"/>
      <c r="D546" s="118"/>
      <c r="E546" s="118"/>
      <c r="F546" s="118"/>
      <c r="G546" s="136" t="str">
        <f>IFERROR((VLOOKUP(D546,#REF!,2,FALSE))*'Recargas-Extintores'!$E546,"")</f>
        <v/>
      </c>
      <c r="H546" s="136" t="str">
        <f>IFERROR(('Recargas-Extintores'!$G546/1000),"")</f>
        <v/>
      </c>
      <c r="I546" s="8"/>
      <c r="J546" s="8"/>
      <c r="K546" s="8"/>
    </row>
    <row r="547" spans="1:11" x14ac:dyDescent="0.2">
      <c r="A547" s="121"/>
      <c r="B547" s="122"/>
      <c r="C547" s="133"/>
      <c r="D547" s="122"/>
      <c r="E547" s="122"/>
      <c r="F547" s="122"/>
      <c r="G547" s="134" t="str">
        <f>IFERROR((VLOOKUP(D547,#REF!,2,FALSE))*'Recargas-Extintores'!$E547,"")</f>
        <v/>
      </c>
      <c r="H547" s="134" t="str">
        <f>IFERROR(('Recargas-Extintores'!$G547/1000),"")</f>
        <v/>
      </c>
      <c r="I547" s="8"/>
      <c r="J547" s="8"/>
      <c r="K547" s="8"/>
    </row>
    <row r="548" spans="1:11" x14ac:dyDescent="0.2">
      <c r="A548" s="117"/>
      <c r="B548" s="118"/>
      <c r="C548" s="135"/>
      <c r="D548" s="118"/>
      <c r="E548" s="118"/>
      <c r="F548" s="118"/>
      <c r="G548" s="136" t="str">
        <f>IFERROR((VLOOKUP(D548,#REF!,2,FALSE))*'Recargas-Extintores'!$E548,"")</f>
        <v/>
      </c>
      <c r="H548" s="136" t="str">
        <f>IFERROR(('Recargas-Extintores'!$G548/1000),"")</f>
        <v/>
      </c>
      <c r="I548" s="8"/>
      <c r="J548" s="8"/>
      <c r="K548" s="8"/>
    </row>
    <row r="549" spans="1:11" x14ac:dyDescent="0.2">
      <c r="A549" s="121"/>
      <c r="B549" s="122"/>
      <c r="C549" s="133"/>
      <c r="D549" s="122"/>
      <c r="E549" s="122"/>
      <c r="F549" s="122"/>
      <c r="G549" s="134" t="str">
        <f>IFERROR((VLOOKUP(D549,#REF!,2,FALSE))*'Recargas-Extintores'!$E549,"")</f>
        <v/>
      </c>
      <c r="H549" s="134" t="str">
        <f>IFERROR(('Recargas-Extintores'!$G549/1000),"")</f>
        <v/>
      </c>
      <c r="I549" s="8"/>
      <c r="J549" s="8"/>
      <c r="K549" s="8"/>
    </row>
    <row r="550" spans="1:11" x14ac:dyDescent="0.2">
      <c r="A550" s="117"/>
      <c r="B550" s="118"/>
      <c r="C550" s="135"/>
      <c r="D550" s="118"/>
      <c r="E550" s="118"/>
      <c r="F550" s="118"/>
      <c r="G550" s="136" t="str">
        <f>IFERROR((VLOOKUP(D550,#REF!,2,FALSE))*'Recargas-Extintores'!$E550,"")</f>
        <v/>
      </c>
      <c r="H550" s="136" t="str">
        <f>IFERROR(('Recargas-Extintores'!$G550/1000),"")</f>
        <v/>
      </c>
      <c r="I550" s="8"/>
      <c r="J550" s="8"/>
      <c r="K550" s="8"/>
    </row>
    <row r="551" spans="1:11" x14ac:dyDescent="0.2">
      <c r="A551" s="121"/>
      <c r="B551" s="122"/>
      <c r="C551" s="133"/>
      <c r="D551" s="122"/>
      <c r="E551" s="122"/>
      <c r="F551" s="122"/>
      <c r="G551" s="134" t="str">
        <f>IFERROR((VLOOKUP(D551,#REF!,2,FALSE))*'Recargas-Extintores'!$E551,"")</f>
        <v/>
      </c>
      <c r="H551" s="134" t="str">
        <f>IFERROR(('Recargas-Extintores'!$G551/1000),"")</f>
        <v/>
      </c>
      <c r="I551" s="8"/>
      <c r="J551" s="8"/>
      <c r="K551" s="8"/>
    </row>
    <row r="552" spans="1:11" x14ac:dyDescent="0.2">
      <c r="A552" s="117"/>
      <c r="B552" s="118"/>
      <c r="C552" s="135"/>
      <c r="D552" s="118"/>
      <c r="E552" s="118"/>
      <c r="F552" s="118"/>
      <c r="G552" s="136" t="str">
        <f>IFERROR((VLOOKUP(D552,#REF!,2,FALSE))*'Recargas-Extintores'!$E552,"")</f>
        <v/>
      </c>
      <c r="H552" s="136" t="str">
        <f>IFERROR(('Recargas-Extintores'!$G552/1000),"")</f>
        <v/>
      </c>
      <c r="I552" s="8"/>
      <c r="J552" s="8"/>
      <c r="K552" s="8"/>
    </row>
    <row r="553" spans="1:11" x14ac:dyDescent="0.2">
      <c r="A553" s="121"/>
      <c r="B553" s="122"/>
      <c r="C553" s="133"/>
      <c r="D553" s="122"/>
      <c r="E553" s="122"/>
      <c r="F553" s="122"/>
      <c r="G553" s="134" t="str">
        <f>IFERROR((VLOOKUP(D553,#REF!,2,FALSE))*'Recargas-Extintores'!$E553,"")</f>
        <v/>
      </c>
      <c r="H553" s="134" t="str">
        <f>IFERROR(('Recargas-Extintores'!$G553/1000),"")</f>
        <v/>
      </c>
      <c r="I553" s="8"/>
      <c r="J553" s="8"/>
      <c r="K553" s="8"/>
    </row>
    <row r="554" spans="1:11" x14ac:dyDescent="0.2">
      <c r="A554" s="117"/>
      <c r="B554" s="118"/>
      <c r="C554" s="135"/>
      <c r="D554" s="118"/>
      <c r="E554" s="118"/>
      <c r="F554" s="118"/>
      <c r="G554" s="136" t="str">
        <f>IFERROR((VLOOKUP(D554,#REF!,2,FALSE))*'Recargas-Extintores'!$E554,"")</f>
        <v/>
      </c>
      <c r="H554" s="136" t="str">
        <f>IFERROR(('Recargas-Extintores'!$G554/1000),"")</f>
        <v/>
      </c>
      <c r="I554" s="8"/>
      <c r="J554" s="8"/>
      <c r="K554" s="8"/>
    </row>
    <row r="555" spans="1:11" x14ac:dyDescent="0.2">
      <c r="A555" s="121"/>
      <c r="B555" s="122"/>
      <c r="C555" s="133"/>
      <c r="D555" s="122"/>
      <c r="E555" s="122"/>
      <c r="F555" s="122"/>
      <c r="G555" s="134" t="str">
        <f>IFERROR((VLOOKUP(D555,#REF!,2,FALSE))*'Recargas-Extintores'!$E555,"")</f>
        <v/>
      </c>
      <c r="H555" s="134" t="str">
        <f>IFERROR(('Recargas-Extintores'!$G555/1000),"")</f>
        <v/>
      </c>
      <c r="I555" s="8"/>
      <c r="J555" s="8"/>
      <c r="K555" s="8"/>
    </row>
    <row r="556" spans="1:11" x14ac:dyDescent="0.2">
      <c r="A556" s="117"/>
      <c r="B556" s="118"/>
      <c r="C556" s="135"/>
      <c r="D556" s="118"/>
      <c r="E556" s="118"/>
      <c r="F556" s="118"/>
      <c r="G556" s="136" t="str">
        <f>IFERROR((VLOOKUP(D556,#REF!,2,FALSE))*'Recargas-Extintores'!$E556,"")</f>
        <v/>
      </c>
      <c r="H556" s="136" t="str">
        <f>IFERROR(('Recargas-Extintores'!$G556/1000),"")</f>
        <v/>
      </c>
      <c r="I556" s="8"/>
      <c r="J556" s="8"/>
      <c r="K556" s="8"/>
    </row>
    <row r="557" spans="1:11" x14ac:dyDescent="0.2">
      <c r="A557" s="121"/>
      <c r="B557" s="122"/>
      <c r="C557" s="133"/>
      <c r="D557" s="122"/>
      <c r="E557" s="122"/>
      <c r="F557" s="122"/>
      <c r="G557" s="134" t="str">
        <f>IFERROR((VLOOKUP(D557,#REF!,2,FALSE))*'Recargas-Extintores'!$E557,"")</f>
        <v/>
      </c>
      <c r="H557" s="134" t="str">
        <f>IFERROR(('Recargas-Extintores'!$G557/1000),"")</f>
        <v/>
      </c>
      <c r="I557" s="8"/>
      <c r="J557" s="8"/>
      <c r="K557" s="8"/>
    </row>
    <row r="558" spans="1:11" x14ac:dyDescent="0.2">
      <c r="A558" s="117"/>
      <c r="B558" s="118"/>
      <c r="C558" s="135"/>
      <c r="D558" s="118"/>
      <c r="E558" s="118"/>
      <c r="F558" s="118"/>
      <c r="G558" s="136" t="str">
        <f>IFERROR((VLOOKUP(D558,#REF!,2,FALSE))*'Recargas-Extintores'!$E558,"")</f>
        <v/>
      </c>
      <c r="H558" s="136" t="str">
        <f>IFERROR(('Recargas-Extintores'!$G558/1000),"")</f>
        <v/>
      </c>
      <c r="I558" s="8"/>
      <c r="J558" s="8"/>
      <c r="K558" s="8"/>
    </row>
    <row r="559" spans="1:11" x14ac:dyDescent="0.2">
      <c r="A559" s="121"/>
      <c r="B559" s="122"/>
      <c r="C559" s="133"/>
      <c r="D559" s="122"/>
      <c r="E559" s="122"/>
      <c r="F559" s="122"/>
      <c r="G559" s="134" t="str">
        <f>IFERROR((VLOOKUP(D559,#REF!,2,FALSE))*'Recargas-Extintores'!$E559,"")</f>
        <v/>
      </c>
      <c r="H559" s="134" t="str">
        <f>IFERROR(('Recargas-Extintores'!$G559/1000),"")</f>
        <v/>
      </c>
      <c r="I559" s="8"/>
      <c r="J559" s="8"/>
      <c r="K559" s="8"/>
    </row>
    <row r="560" spans="1:11" x14ac:dyDescent="0.2">
      <c r="A560" s="117"/>
      <c r="B560" s="118"/>
      <c r="C560" s="135"/>
      <c r="D560" s="118"/>
      <c r="E560" s="118"/>
      <c r="F560" s="118"/>
      <c r="G560" s="136" t="str">
        <f>IFERROR((VLOOKUP(D560,#REF!,2,FALSE))*'Recargas-Extintores'!$E560,"")</f>
        <v/>
      </c>
      <c r="H560" s="136" t="str">
        <f>IFERROR(('Recargas-Extintores'!$G560/1000),"")</f>
        <v/>
      </c>
      <c r="I560" s="8"/>
      <c r="J560" s="8"/>
      <c r="K560" s="8"/>
    </row>
    <row r="561" spans="1:11" x14ac:dyDescent="0.2">
      <c r="A561" s="121"/>
      <c r="B561" s="122"/>
      <c r="C561" s="133"/>
      <c r="D561" s="122"/>
      <c r="E561" s="122"/>
      <c r="F561" s="122"/>
      <c r="G561" s="134" t="str">
        <f>IFERROR((VLOOKUP(D561,#REF!,2,FALSE))*'Recargas-Extintores'!$E561,"")</f>
        <v/>
      </c>
      <c r="H561" s="134" t="str">
        <f>IFERROR(('Recargas-Extintores'!$G561/1000),"")</f>
        <v/>
      </c>
      <c r="I561" s="8"/>
      <c r="J561" s="8"/>
      <c r="K561" s="8"/>
    </row>
    <row r="562" spans="1:11" x14ac:dyDescent="0.2">
      <c r="A562" s="117"/>
      <c r="B562" s="118"/>
      <c r="C562" s="135"/>
      <c r="D562" s="118"/>
      <c r="E562" s="118"/>
      <c r="F562" s="118"/>
      <c r="G562" s="136" t="str">
        <f>IFERROR((VLOOKUP(D562,#REF!,2,FALSE))*'Recargas-Extintores'!$E562,"")</f>
        <v/>
      </c>
      <c r="H562" s="136" t="str">
        <f>IFERROR(('Recargas-Extintores'!$G562/1000),"")</f>
        <v/>
      </c>
      <c r="I562" s="8"/>
      <c r="J562" s="8"/>
      <c r="K562" s="8"/>
    </row>
    <row r="563" spans="1:11" x14ac:dyDescent="0.2">
      <c r="A563" s="121"/>
      <c r="B563" s="122"/>
      <c r="C563" s="133"/>
      <c r="D563" s="122"/>
      <c r="E563" s="122"/>
      <c r="F563" s="122"/>
      <c r="G563" s="134" t="str">
        <f>IFERROR((VLOOKUP(D563,#REF!,2,FALSE))*'Recargas-Extintores'!$E563,"")</f>
        <v/>
      </c>
      <c r="H563" s="134" t="str">
        <f>IFERROR(('Recargas-Extintores'!$G563/1000),"")</f>
        <v/>
      </c>
      <c r="I563" s="8"/>
      <c r="J563" s="8"/>
      <c r="K563" s="8"/>
    </row>
    <row r="564" spans="1:11" x14ac:dyDescent="0.2">
      <c r="A564" s="117"/>
      <c r="B564" s="118"/>
      <c r="C564" s="135"/>
      <c r="D564" s="118"/>
      <c r="E564" s="118"/>
      <c r="F564" s="118"/>
      <c r="G564" s="136" t="str">
        <f>IFERROR((VLOOKUP(D564,#REF!,2,FALSE))*'Recargas-Extintores'!$E564,"")</f>
        <v/>
      </c>
      <c r="H564" s="136" t="str">
        <f>IFERROR(('Recargas-Extintores'!$G564/1000),"")</f>
        <v/>
      </c>
      <c r="I564" s="8"/>
      <c r="J564" s="8"/>
      <c r="K564" s="8"/>
    </row>
    <row r="565" spans="1:11" x14ac:dyDescent="0.2">
      <c r="A565" s="121"/>
      <c r="B565" s="122"/>
      <c r="C565" s="133"/>
      <c r="D565" s="122"/>
      <c r="E565" s="122"/>
      <c r="F565" s="122"/>
      <c r="G565" s="134" t="str">
        <f>IFERROR((VLOOKUP(D565,#REF!,2,FALSE))*'Recargas-Extintores'!$E565,"")</f>
        <v/>
      </c>
      <c r="H565" s="134" t="str">
        <f>IFERROR(('Recargas-Extintores'!$G565/1000),"")</f>
        <v/>
      </c>
      <c r="I565" s="8"/>
      <c r="J565" s="8"/>
      <c r="K565" s="8"/>
    </row>
    <row r="566" spans="1:11" x14ac:dyDescent="0.2">
      <c r="A566" s="117"/>
      <c r="B566" s="118"/>
      <c r="C566" s="135"/>
      <c r="D566" s="118"/>
      <c r="E566" s="118"/>
      <c r="F566" s="118"/>
      <c r="G566" s="136" t="str">
        <f>IFERROR((VLOOKUP(D566,#REF!,2,FALSE))*'Recargas-Extintores'!$E566,"")</f>
        <v/>
      </c>
      <c r="H566" s="136" t="str">
        <f>IFERROR(('Recargas-Extintores'!$G566/1000),"")</f>
        <v/>
      </c>
      <c r="I566" s="8"/>
      <c r="J566" s="8"/>
      <c r="K566" s="8"/>
    </row>
    <row r="567" spans="1:11" x14ac:dyDescent="0.2">
      <c r="A567" s="121"/>
      <c r="B567" s="122"/>
      <c r="C567" s="133"/>
      <c r="D567" s="122"/>
      <c r="E567" s="122"/>
      <c r="F567" s="122"/>
      <c r="G567" s="134" t="str">
        <f>IFERROR((VLOOKUP(D567,#REF!,2,FALSE))*'Recargas-Extintores'!$E567,"")</f>
        <v/>
      </c>
      <c r="H567" s="134" t="str">
        <f>IFERROR(('Recargas-Extintores'!$G567/1000),"")</f>
        <v/>
      </c>
      <c r="I567" s="8"/>
      <c r="J567" s="8"/>
      <c r="K567" s="8"/>
    </row>
    <row r="568" spans="1:11" x14ac:dyDescent="0.2">
      <c r="A568" s="117"/>
      <c r="B568" s="118"/>
      <c r="C568" s="135"/>
      <c r="D568" s="118"/>
      <c r="E568" s="118"/>
      <c r="F568" s="118"/>
      <c r="G568" s="136" t="str">
        <f>IFERROR((VLOOKUP(D568,#REF!,2,FALSE))*'Recargas-Extintores'!$E568,"")</f>
        <v/>
      </c>
      <c r="H568" s="136" t="str">
        <f>IFERROR(('Recargas-Extintores'!$G568/1000),"")</f>
        <v/>
      </c>
      <c r="I568" s="8"/>
      <c r="J568" s="8"/>
      <c r="K568" s="8"/>
    </row>
    <row r="569" spans="1:11" x14ac:dyDescent="0.2">
      <c r="A569" s="121"/>
      <c r="B569" s="122"/>
      <c r="C569" s="133"/>
      <c r="D569" s="122"/>
      <c r="E569" s="122"/>
      <c r="F569" s="122"/>
      <c r="G569" s="134" t="str">
        <f>IFERROR((VLOOKUP(D569,#REF!,2,FALSE))*'Recargas-Extintores'!$E569,"")</f>
        <v/>
      </c>
      <c r="H569" s="134" t="str">
        <f>IFERROR(('Recargas-Extintores'!$G569/1000),"")</f>
        <v/>
      </c>
      <c r="I569" s="8"/>
      <c r="J569" s="8"/>
      <c r="K569" s="8"/>
    </row>
    <row r="570" spans="1:11" x14ac:dyDescent="0.2">
      <c r="A570" s="117"/>
      <c r="B570" s="118"/>
      <c r="C570" s="135"/>
      <c r="D570" s="118"/>
      <c r="E570" s="118"/>
      <c r="F570" s="118"/>
      <c r="G570" s="136" t="str">
        <f>IFERROR((VLOOKUP(D570,#REF!,2,FALSE))*'Recargas-Extintores'!$E570,"")</f>
        <v/>
      </c>
      <c r="H570" s="136" t="str">
        <f>IFERROR(('Recargas-Extintores'!$G570/1000),"")</f>
        <v/>
      </c>
      <c r="I570" s="8"/>
      <c r="J570" s="8"/>
      <c r="K570" s="8"/>
    </row>
    <row r="571" spans="1:11" x14ac:dyDescent="0.2">
      <c r="A571" s="121"/>
      <c r="B571" s="122"/>
      <c r="C571" s="133"/>
      <c r="D571" s="122"/>
      <c r="E571" s="122"/>
      <c r="F571" s="122"/>
      <c r="G571" s="134" t="str">
        <f>IFERROR((VLOOKUP(D571,#REF!,2,FALSE))*'Recargas-Extintores'!$E571,"")</f>
        <v/>
      </c>
      <c r="H571" s="134" t="str">
        <f>IFERROR(('Recargas-Extintores'!$G571/1000),"")</f>
        <v/>
      </c>
      <c r="I571" s="8"/>
      <c r="J571" s="8"/>
      <c r="K571" s="8"/>
    </row>
    <row r="572" spans="1:11" x14ac:dyDescent="0.2">
      <c r="A572" s="117"/>
      <c r="B572" s="118"/>
      <c r="C572" s="135"/>
      <c r="D572" s="118"/>
      <c r="E572" s="118"/>
      <c r="F572" s="118"/>
      <c r="G572" s="136" t="str">
        <f>IFERROR((VLOOKUP(D572,#REF!,2,FALSE))*'Recargas-Extintores'!$E572,"")</f>
        <v/>
      </c>
      <c r="H572" s="136" t="str">
        <f>IFERROR(('Recargas-Extintores'!$G572/1000),"")</f>
        <v/>
      </c>
      <c r="I572" s="8"/>
      <c r="J572" s="8"/>
      <c r="K572" s="8"/>
    </row>
    <row r="573" spans="1:11" x14ac:dyDescent="0.2">
      <c r="A573" s="121"/>
      <c r="B573" s="122"/>
      <c r="C573" s="133"/>
      <c r="D573" s="122"/>
      <c r="E573" s="122"/>
      <c r="F573" s="122"/>
      <c r="G573" s="134" t="str">
        <f>IFERROR((VLOOKUP(D573,#REF!,2,FALSE))*'Recargas-Extintores'!$E573,"")</f>
        <v/>
      </c>
      <c r="H573" s="134" t="str">
        <f>IFERROR(('Recargas-Extintores'!$G573/1000),"")</f>
        <v/>
      </c>
      <c r="I573" s="8"/>
      <c r="J573" s="8"/>
      <c r="K573" s="8"/>
    </row>
    <row r="574" spans="1:11" x14ac:dyDescent="0.2">
      <c r="A574" s="117"/>
      <c r="B574" s="118"/>
      <c r="C574" s="135"/>
      <c r="D574" s="118"/>
      <c r="E574" s="118"/>
      <c r="F574" s="118"/>
      <c r="G574" s="136" t="str">
        <f>IFERROR((VLOOKUP(D574,#REF!,2,FALSE))*'Recargas-Extintores'!$E574,"")</f>
        <v/>
      </c>
      <c r="H574" s="136" t="str">
        <f>IFERROR(('Recargas-Extintores'!$G574/1000),"")</f>
        <v/>
      </c>
      <c r="I574" s="8"/>
      <c r="J574" s="8"/>
      <c r="K574" s="8"/>
    </row>
    <row r="575" spans="1:11" x14ac:dyDescent="0.2">
      <c r="A575" s="121"/>
      <c r="B575" s="122"/>
      <c r="C575" s="133"/>
      <c r="D575" s="122"/>
      <c r="E575" s="122"/>
      <c r="F575" s="122"/>
      <c r="G575" s="134" t="str">
        <f>IFERROR((VLOOKUP(D575,#REF!,2,FALSE))*'Recargas-Extintores'!$E575,"")</f>
        <v/>
      </c>
      <c r="H575" s="134" t="str">
        <f>IFERROR(('Recargas-Extintores'!$G575/1000),"")</f>
        <v/>
      </c>
      <c r="I575" s="8"/>
      <c r="J575" s="8"/>
      <c r="K575" s="8"/>
    </row>
    <row r="576" spans="1:11" x14ac:dyDescent="0.2">
      <c r="A576" s="117"/>
      <c r="B576" s="118"/>
      <c r="C576" s="135"/>
      <c r="D576" s="118"/>
      <c r="E576" s="118"/>
      <c r="F576" s="118"/>
      <c r="G576" s="136" t="str">
        <f>IFERROR((VLOOKUP(D576,#REF!,2,FALSE))*'Recargas-Extintores'!$E576,"")</f>
        <v/>
      </c>
      <c r="H576" s="136" t="str">
        <f>IFERROR(('Recargas-Extintores'!$G576/1000),"")</f>
        <v/>
      </c>
      <c r="I576" s="8"/>
      <c r="J576" s="8"/>
      <c r="K576" s="8"/>
    </row>
    <row r="577" spans="1:11" x14ac:dyDescent="0.2">
      <c r="A577" s="121"/>
      <c r="B577" s="122"/>
      <c r="C577" s="133"/>
      <c r="D577" s="122"/>
      <c r="E577" s="122"/>
      <c r="F577" s="122"/>
      <c r="G577" s="134" t="str">
        <f>IFERROR((VLOOKUP(D577,#REF!,2,FALSE))*'Recargas-Extintores'!$E577,"")</f>
        <v/>
      </c>
      <c r="H577" s="134" t="str">
        <f>IFERROR(('Recargas-Extintores'!$G577/1000),"")</f>
        <v/>
      </c>
      <c r="I577" s="8"/>
      <c r="J577" s="8"/>
      <c r="K577" s="8"/>
    </row>
    <row r="578" spans="1:11" x14ac:dyDescent="0.2">
      <c r="A578" s="117"/>
      <c r="B578" s="118"/>
      <c r="C578" s="135"/>
      <c r="D578" s="118"/>
      <c r="E578" s="118"/>
      <c r="F578" s="118"/>
      <c r="G578" s="136" t="str">
        <f>IFERROR((VLOOKUP(D578,#REF!,2,FALSE))*'Recargas-Extintores'!$E578,"")</f>
        <v/>
      </c>
      <c r="H578" s="136" t="str">
        <f>IFERROR(('Recargas-Extintores'!$G578/1000),"")</f>
        <v/>
      </c>
      <c r="I578" s="8"/>
      <c r="J578" s="8"/>
      <c r="K578" s="8"/>
    </row>
    <row r="579" spans="1:11" x14ac:dyDescent="0.2">
      <c r="A579" s="121"/>
      <c r="B579" s="122"/>
      <c r="C579" s="133"/>
      <c r="D579" s="122"/>
      <c r="E579" s="122"/>
      <c r="F579" s="122"/>
      <c r="G579" s="134" t="str">
        <f>IFERROR((VLOOKUP(D579,#REF!,2,FALSE))*'Recargas-Extintores'!$E579,"")</f>
        <v/>
      </c>
      <c r="H579" s="134" t="str">
        <f>IFERROR(('Recargas-Extintores'!$G579/1000),"")</f>
        <v/>
      </c>
      <c r="I579" s="8"/>
      <c r="J579" s="8"/>
      <c r="K579" s="8"/>
    </row>
    <row r="580" spans="1:11" x14ac:dyDescent="0.2">
      <c r="A580" s="117"/>
      <c r="B580" s="118"/>
      <c r="C580" s="135"/>
      <c r="D580" s="118"/>
      <c r="E580" s="118"/>
      <c r="F580" s="118"/>
      <c r="G580" s="136" t="str">
        <f>IFERROR((VLOOKUP(D580,#REF!,2,FALSE))*'Recargas-Extintores'!$E580,"")</f>
        <v/>
      </c>
      <c r="H580" s="136" t="str">
        <f>IFERROR(('Recargas-Extintores'!$G580/1000),"")</f>
        <v/>
      </c>
      <c r="I580" s="8"/>
      <c r="J580" s="8"/>
      <c r="K580" s="8"/>
    </row>
    <row r="581" spans="1:11" x14ac:dyDescent="0.2">
      <c r="A581" s="121"/>
      <c r="B581" s="122"/>
      <c r="C581" s="133"/>
      <c r="D581" s="122"/>
      <c r="E581" s="122"/>
      <c r="F581" s="122"/>
      <c r="G581" s="134" t="str">
        <f>IFERROR((VLOOKUP(D581,#REF!,2,FALSE))*'Recargas-Extintores'!$E581,"")</f>
        <v/>
      </c>
      <c r="H581" s="134" t="str">
        <f>IFERROR(('Recargas-Extintores'!$G581/1000),"")</f>
        <v/>
      </c>
      <c r="I581" s="8"/>
      <c r="J581" s="8"/>
      <c r="K581" s="8"/>
    </row>
    <row r="582" spans="1:11" x14ac:dyDescent="0.2">
      <c r="A582" s="117"/>
      <c r="B582" s="118"/>
      <c r="C582" s="135"/>
      <c r="D582" s="118"/>
      <c r="E582" s="118"/>
      <c r="F582" s="118"/>
      <c r="G582" s="136" t="str">
        <f>IFERROR((VLOOKUP(D582,#REF!,2,FALSE))*'Recargas-Extintores'!$E582,"")</f>
        <v/>
      </c>
      <c r="H582" s="136" t="str">
        <f>IFERROR(('Recargas-Extintores'!$G582/1000),"")</f>
        <v/>
      </c>
      <c r="I582" s="8"/>
      <c r="J582" s="8"/>
      <c r="K582" s="8"/>
    </row>
    <row r="583" spans="1:11" x14ac:dyDescent="0.2">
      <c r="A583" s="121"/>
      <c r="B583" s="122"/>
      <c r="C583" s="133"/>
      <c r="D583" s="122"/>
      <c r="E583" s="122"/>
      <c r="F583" s="122"/>
      <c r="G583" s="134" t="str">
        <f>IFERROR((VLOOKUP(D583,#REF!,2,FALSE))*'Recargas-Extintores'!$E583,"")</f>
        <v/>
      </c>
      <c r="H583" s="134" t="str">
        <f>IFERROR(('Recargas-Extintores'!$G583/1000),"")</f>
        <v/>
      </c>
      <c r="I583" s="8"/>
      <c r="J583" s="8"/>
      <c r="K583" s="8"/>
    </row>
    <row r="584" spans="1:11" x14ac:dyDescent="0.2">
      <c r="A584" s="117"/>
      <c r="B584" s="118"/>
      <c r="C584" s="135"/>
      <c r="D584" s="118"/>
      <c r="E584" s="118"/>
      <c r="F584" s="118"/>
      <c r="G584" s="136" t="str">
        <f>IFERROR((VLOOKUP(D584,#REF!,2,FALSE))*'Recargas-Extintores'!$E584,"")</f>
        <v/>
      </c>
      <c r="H584" s="136" t="str">
        <f>IFERROR(('Recargas-Extintores'!$G584/1000),"")</f>
        <v/>
      </c>
      <c r="I584" s="8"/>
      <c r="J584" s="8"/>
      <c r="K584" s="8"/>
    </row>
    <row r="585" spans="1:11" x14ac:dyDescent="0.2">
      <c r="A585" s="121"/>
      <c r="B585" s="122"/>
      <c r="C585" s="133"/>
      <c r="D585" s="122"/>
      <c r="E585" s="122"/>
      <c r="F585" s="122"/>
      <c r="G585" s="134" t="str">
        <f>IFERROR((VLOOKUP(D585,#REF!,2,FALSE))*'Recargas-Extintores'!$E585,"")</f>
        <v/>
      </c>
      <c r="H585" s="134" t="str">
        <f>IFERROR(('Recargas-Extintores'!$G585/1000),"")</f>
        <v/>
      </c>
      <c r="I585" s="8"/>
      <c r="J585" s="8"/>
      <c r="K585" s="8"/>
    </row>
    <row r="586" spans="1:11" x14ac:dyDescent="0.2">
      <c r="A586" s="117"/>
      <c r="B586" s="118"/>
      <c r="C586" s="135"/>
      <c r="D586" s="118"/>
      <c r="E586" s="118"/>
      <c r="F586" s="118"/>
      <c r="G586" s="136" t="str">
        <f>IFERROR((VLOOKUP(D586,#REF!,2,FALSE))*'Recargas-Extintores'!$E586,"")</f>
        <v/>
      </c>
      <c r="H586" s="136" t="str">
        <f>IFERROR(('Recargas-Extintores'!$G586/1000),"")</f>
        <v/>
      </c>
      <c r="I586" s="8"/>
      <c r="J586" s="8"/>
      <c r="K586" s="8"/>
    </row>
    <row r="587" spans="1:11" x14ac:dyDescent="0.2">
      <c r="A587" s="121"/>
      <c r="B587" s="122"/>
      <c r="C587" s="133"/>
      <c r="D587" s="122"/>
      <c r="E587" s="122"/>
      <c r="F587" s="122"/>
      <c r="G587" s="134" t="str">
        <f>IFERROR((VLOOKUP(D587,#REF!,2,FALSE))*'Recargas-Extintores'!$E587,"")</f>
        <v/>
      </c>
      <c r="H587" s="134" t="str">
        <f>IFERROR(('Recargas-Extintores'!$G587/1000),"")</f>
        <v/>
      </c>
      <c r="I587" s="8"/>
      <c r="J587" s="8"/>
      <c r="K587" s="8"/>
    </row>
    <row r="588" spans="1:11" x14ac:dyDescent="0.2">
      <c r="A588" s="117"/>
      <c r="B588" s="118"/>
      <c r="C588" s="135"/>
      <c r="D588" s="118"/>
      <c r="E588" s="118"/>
      <c r="F588" s="118"/>
      <c r="G588" s="136" t="str">
        <f>IFERROR((VLOOKUP(D588,#REF!,2,FALSE))*'Recargas-Extintores'!$E588,"")</f>
        <v/>
      </c>
      <c r="H588" s="136" t="str">
        <f>IFERROR(('Recargas-Extintores'!$G588/1000),"")</f>
        <v/>
      </c>
      <c r="I588" s="8"/>
      <c r="J588" s="8"/>
      <c r="K588" s="8"/>
    </row>
    <row r="589" spans="1:11" x14ac:dyDescent="0.2">
      <c r="A589" s="121"/>
      <c r="B589" s="122"/>
      <c r="C589" s="133"/>
      <c r="D589" s="122"/>
      <c r="E589" s="122"/>
      <c r="F589" s="122"/>
      <c r="G589" s="134" t="str">
        <f>IFERROR((VLOOKUP(D589,#REF!,2,FALSE))*'Recargas-Extintores'!$E589,"")</f>
        <v/>
      </c>
      <c r="H589" s="134" t="str">
        <f>IFERROR(('Recargas-Extintores'!$G589/1000),"")</f>
        <v/>
      </c>
      <c r="I589" s="8"/>
      <c r="J589" s="8"/>
      <c r="K589" s="8"/>
    </row>
    <row r="590" spans="1:11" x14ac:dyDescent="0.2">
      <c r="A590" s="117"/>
      <c r="B590" s="118"/>
      <c r="C590" s="135"/>
      <c r="D590" s="118"/>
      <c r="E590" s="118"/>
      <c r="F590" s="118"/>
      <c r="G590" s="136" t="str">
        <f>IFERROR((VLOOKUP(D590,#REF!,2,FALSE))*'Recargas-Extintores'!$E590,"")</f>
        <v/>
      </c>
      <c r="H590" s="136" t="str">
        <f>IFERROR(('Recargas-Extintores'!$G590/1000),"")</f>
        <v/>
      </c>
      <c r="I590" s="8"/>
      <c r="J590" s="8"/>
      <c r="K590" s="8"/>
    </row>
    <row r="591" spans="1:11" x14ac:dyDescent="0.2">
      <c r="A591" s="121"/>
      <c r="B591" s="122"/>
      <c r="C591" s="133"/>
      <c r="D591" s="122"/>
      <c r="E591" s="122"/>
      <c r="F591" s="122"/>
      <c r="G591" s="134" t="str">
        <f>IFERROR((VLOOKUP(D591,#REF!,2,FALSE))*'Recargas-Extintores'!$E591,"")</f>
        <v/>
      </c>
      <c r="H591" s="134" t="str">
        <f>IFERROR(('Recargas-Extintores'!$G591/1000),"")</f>
        <v/>
      </c>
      <c r="I591" s="8"/>
      <c r="J591" s="8"/>
      <c r="K591" s="8"/>
    </row>
    <row r="592" spans="1:11" x14ac:dyDescent="0.2">
      <c r="A592" s="117"/>
      <c r="B592" s="118"/>
      <c r="C592" s="135"/>
      <c r="D592" s="118"/>
      <c r="E592" s="118"/>
      <c r="F592" s="118"/>
      <c r="G592" s="136" t="str">
        <f>IFERROR((VLOOKUP(D592,#REF!,2,FALSE))*'Recargas-Extintores'!$E592,"")</f>
        <v/>
      </c>
      <c r="H592" s="136" t="str">
        <f>IFERROR(('Recargas-Extintores'!$G592/1000),"")</f>
        <v/>
      </c>
      <c r="I592" s="8"/>
      <c r="J592" s="8"/>
      <c r="K592" s="8"/>
    </row>
    <row r="593" spans="1:11" x14ac:dyDescent="0.2">
      <c r="A593" s="121"/>
      <c r="B593" s="122"/>
      <c r="C593" s="133"/>
      <c r="D593" s="122"/>
      <c r="E593" s="122"/>
      <c r="F593" s="122"/>
      <c r="G593" s="134" t="str">
        <f>IFERROR((VLOOKUP(D593,#REF!,2,FALSE))*'Recargas-Extintores'!$E593,"")</f>
        <v/>
      </c>
      <c r="H593" s="134" t="str">
        <f>IFERROR(('Recargas-Extintores'!$G593/1000),"")</f>
        <v/>
      </c>
      <c r="I593" s="8"/>
      <c r="J593" s="8"/>
      <c r="K593" s="8"/>
    </row>
    <row r="594" spans="1:11" x14ac:dyDescent="0.2">
      <c r="A594" s="117"/>
      <c r="B594" s="118"/>
      <c r="C594" s="135"/>
      <c r="D594" s="118"/>
      <c r="E594" s="118"/>
      <c r="F594" s="118"/>
      <c r="G594" s="136" t="str">
        <f>IFERROR((VLOOKUP(D594,#REF!,2,FALSE))*'Recargas-Extintores'!$E594,"")</f>
        <v/>
      </c>
      <c r="H594" s="136" t="str">
        <f>IFERROR(('Recargas-Extintores'!$G594/1000),"")</f>
        <v/>
      </c>
      <c r="I594" s="8"/>
      <c r="J594" s="8"/>
      <c r="K594" s="8"/>
    </row>
    <row r="595" spans="1:11" x14ac:dyDescent="0.2">
      <c r="A595" s="121"/>
      <c r="B595" s="122"/>
      <c r="C595" s="133"/>
      <c r="D595" s="122"/>
      <c r="E595" s="122"/>
      <c r="F595" s="122"/>
      <c r="G595" s="134" t="str">
        <f>IFERROR((VLOOKUP(D595,#REF!,2,FALSE))*'Recargas-Extintores'!$E595,"")</f>
        <v/>
      </c>
      <c r="H595" s="134" t="str">
        <f>IFERROR(('Recargas-Extintores'!$G595/1000),"")</f>
        <v/>
      </c>
      <c r="I595" s="8"/>
      <c r="J595" s="8"/>
      <c r="K595" s="8"/>
    </row>
    <row r="596" spans="1:11" x14ac:dyDescent="0.2">
      <c r="A596" s="117"/>
      <c r="B596" s="118"/>
      <c r="C596" s="135"/>
      <c r="D596" s="118"/>
      <c r="E596" s="118"/>
      <c r="F596" s="118"/>
      <c r="G596" s="136" t="str">
        <f>IFERROR((VLOOKUP(D596,#REF!,2,FALSE))*'Recargas-Extintores'!$E596,"")</f>
        <v/>
      </c>
      <c r="H596" s="136" t="str">
        <f>IFERROR(('Recargas-Extintores'!$G596/1000),"")</f>
        <v/>
      </c>
      <c r="I596" s="8"/>
      <c r="J596" s="8"/>
      <c r="K596" s="8"/>
    </row>
    <row r="597" spans="1:11" x14ac:dyDescent="0.2">
      <c r="A597" s="121"/>
      <c r="B597" s="122"/>
      <c r="C597" s="133"/>
      <c r="D597" s="122"/>
      <c r="E597" s="122"/>
      <c r="F597" s="122"/>
      <c r="G597" s="134" t="str">
        <f>IFERROR((VLOOKUP(D597,#REF!,2,FALSE))*'Recargas-Extintores'!$E597,"")</f>
        <v/>
      </c>
      <c r="H597" s="134" t="str">
        <f>IFERROR(('Recargas-Extintores'!$G597/1000),"")</f>
        <v/>
      </c>
      <c r="I597" s="8"/>
      <c r="J597" s="8"/>
      <c r="K597" s="8"/>
    </row>
    <row r="598" spans="1:11" x14ac:dyDescent="0.2">
      <c r="A598" s="117"/>
      <c r="B598" s="118"/>
      <c r="C598" s="135"/>
      <c r="D598" s="118"/>
      <c r="E598" s="118"/>
      <c r="F598" s="118"/>
      <c r="G598" s="136" t="str">
        <f>IFERROR((VLOOKUP(D598,#REF!,2,FALSE))*'Recargas-Extintores'!$E598,"")</f>
        <v/>
      </c>
      <c r="H598" s="136" t="str">
        <f>IFERROR(('Recargas-Extintores'!$G598/1000),"")</f>
        <v/>
      </c>
      <c r="I598" s="8"/>
      <c r="J598" s="8"/>
      <c r="K598" s="8"/>
    </row>
    <row r="599" spans="1:11" x14ac:dyDescent="0.2">
      <c r="A599" s="121"/>
      <c r="B599" s="122"/>
      <c r="C599" s="133"/>
      <c r="D599" s="122"/>
      <c r="E599" s="122"/>
      <c r="F599" s="122"/>
      <c r="G599" s="134" t="str">
        <f>IFERROR((VLOOKUP(D599,#REF!,2,FALSE))*'Recargas-Extintores'!$E599,"")</f>
        <v/>
      </c>
      <c r="H599" s="134" t="str">
        <f>IFERROR(('Recargas-Extintores'!$G599/1000),"")</f>
        <v/>
      </c>
      <c r="I599" s="8"/>
      <c r="J599" s="8"/>
      <c r="K599" s="8"/>
    </row>
    <row r="600" spans="1:11" x14ac:dyDescent="0.2">
      <c r="A600" s="117"/>
      <c r="B600" s="118"/>
      <c r="C600" s="135"/>
      <c r="D600" s="118"/>
      <c r="E600" s="118"/>
      <c r="F600" s="118"/>
      <c r="G600" s="136" t="str">
        <f>IFERROR((VLOOKUP(D600,#REF!,2,FALSE))*'Recargas-Extintores'!$E600,"")</f>
        <v/>
      </c>
      <c r="H600" s="136" t="str">
        <f>IFERROR(('Recargas-Extintores'!$G600/1000),"")</f>
        <v/>
      </c>
      <c r="I600" s="8"/>
      <c r="J600" s="8"/>
      <c r="K600" s="8"/>
    </row>
    <row r="601" spans="1:11" x14ac:dyDescent="0.2">
      <c r="A601" s="121"/>
      <c r="B601" s="122"/>
      <c r="C601" s="133"/>
      <c r="D601" s="122"/>
      <c r="E601" s="122"/>
      <c r="F601" s="122"/>
      <c r="G601" s="134" t="str">
        <f>IFERROR((VLOOKUP(D601,#REF!,2,FALSE))*'Recargas-Extintores'!$E601,"")</f>
        <v/>
      </c>
      <c r="H601" s="134" t="str">
        <f>IFERROR(('Recargas-Extintores'!$G601/1000),"")</f>
        <v/>
      </c>
      <c r="I601" s="8"/>
      <c r="J601" s="8"/>
      <c r="K601" s="8"/>
    </row>
    <row r="602" spans="1:11" x14ac:dyDescent="0.2">
      <c r="A602" s="117"/>
      <c r="B602" s="118"/>
      <c r="C602" s="135"/>
      <c r="D602" s="118"/>
      <c r="E602" s="118"/>
      <c r="F602" s="118"/>
      <c r="G602" s="136" t="str">
        <f>IFERROR((VLOOKUP(D602,#REF!,2,FALSE))*'Recargas-Extintores'!$E602,"")</f>
        <v/>
      </c>
      <c r="H602" s="136" t="str">
        <f>IFERROR(('Recargas-Extintores'!$G602/1000),"")</f>
        <v/>
      </c>
      <c r="I602" s="8"/>
      <c r="J602" s="8"/>
      <c r="K602" s="8"/>
    </row>
    <row r="603" spans="1:11" x14ac:dyDescent="0.2">
      <c r="A603" s="121"/>
      <c r="B603" s="122"/>
      <c r="C603" s="133"/>
      <c r="D603" s="122"/>
      <c r="E603" s="122"/>
      <c r="F603" s="122"/>
      <c r="G603" s="134" t="str">
        <f>IFERROR((VLOOKUP(D603,#REF!,2,FALSE))*'Recargas-Extintores'!$E603,"")</f>
        <v/>
      </c>
      <c r="H603" s="134" t="str">
        <f>IFERROR(('Recargas-Extintores'!$G603/1000),"")</f>
        <v/>
      </c>
      <c r="I603" s="8"/>
      <c r="J603" s="8"/>
      <c r="K603" s="8"/>
    </row>
    <row r="604" spans="1:11" x14ac:dyDescent="0.2">
      <c r="A604" s="117"/>
      <c r="B604" s="118"/>
      <c r="C604" s="135"/>
      <c r="D604" s="118"/>
      <c r="E604" s="118"/>
      <c r="F604" s="118"/>
      <c r="G604" s="136" t="str">
        <f>IFERROR((VLOOKUP(D604,#REF!,2,FALSE))*'Recargas-Extintores'!$E604,"")</f>
        <v/>
      </c>
      <c r="H604" s="136" t="str">
        <f>IFERROR(('Recargas-Extintores'!$G604/1000),"")</f>
        <v/>
      </c>
      <c r="I604" s="8"/>
      <c r="J604" s="8"/>
      <c r="K604" s="8"/>
    </row>
    <row r="605" spans="1:11" x14ac:dyDescent="0.2">
      <c r="A605" s="121"/>
      <c r="B605" s="122"/>
      <c r="C605" s="133"/>
      <c r="D605" s="122"/>
      <c r="E605" s="122"/>
      <c r="F605" s="122"/>
      <c r="G605" s="134" t="str">
        <f>IFERROR((VLOOKUP(D605,#REF!,2,FALSE))*'Recargas-Extintores'!$E605,"")</f>
        <v/>
      </c>
      <c r="H605" s="134" t="str">
        <f>IFERROR(('Recargas-Extintores'!$G605/1000),"")</f>
        <v/>
      </c>
      <c r="I605" s="8"/>
      <c r="J605" s="8"/>
      <c r="K605" s="8"/>
    </row>
    <row r="606" spans="1:11" x14ac:dyDescent="0.2">
      <c r="A606" s="117"/>
      <c r="B606" s="118"/>
      <c r="C606" s="135"/>
      <c r="D606" s="118"/>
      <c r="E606" s="118"/>
      <c r="F606" s="118"/>
      <c r="G606" s="136" t="str">
        <f>IFERROR((VLOOKUP(D606,#REF!,2,FALSE))*'Recargas-Extintores'!$E606,"")</f>
        <v/>
      </c>
      <c r="H606" s="136" t="str">
        <f>IFERROR(('Recargas-Extintores'!$G606/1000),"")</f>
        <v/>
      </c>
      <c r="I606" s="8"/>
      <c r="J606" s="8"/>
      <c r="K606" s="8"/>
    </row>
    <row r="607" spans="1:11" x14ac:dyDescent="0.2">
      <c r="A607" s="121"/>
      <c r="B607" s="122"/>
      <c r="C607" s="133"/>
      <c r="D607" s="122"/>
      <c r="E607" s="122"/>
      <c r="F607" s="122"/>
      <c r="G607" s="134" t="str">
        <f>IFERROR((VLOOKUP(D607,#REF!,2,FALSE))*'Recargas-Extintores'!$E607,"")</f>
        <v/>
      </c>
      <c r="H607" s="134" t="str">
        <f>IFERROR(('Recargas-Extintores'!$G607/1000),"")</f>
        <v/>
      </c>
      <c r="I607" s="8"/>
      <c r="J607" s="8"/>
      <c r="K607" s="8"/>
    </row>
    <row r="608" spans="1:11" x14ac:dyDescent="0.2">
      <c r="A608" s="117"/>
      <c r="B608" s="118"/>
      <c r="C608" s="135"/>
      <c r="D608" s="118"/>
      <c r="E608" s="118"/>
      <c r="F608" s="118"/>
      <c r="G608" s="136" t="str">
        <f>IFERROR((VLOOKUP(D608,#REF!,2,FALSE))*'Recargas-Extintores'!$E608,"")</f>
        <v/>
      </c>
      <c r="H608" s="136" t="str">
        <f>IFERROR(('Recargas-Extintores'!$G608/1000),"")</f>
        <v/>
      </c>
      <c r="I608" s="8"/>
      <c r="J608" s="8"/>
      <c r="K608" s="8"/>
    </row>
    <row r="609" spans="1:11" x14ac:dyDescent="0.2">
      <c r="A609" s="121"/>
      <c r="B609" s="122"/>
      <c r="C609" s="133"/>
      <c r="D609" s="122"/>
      <c r="E609" s="122"/>
      <c r="F609" s="122"/>
      <c r="G609" s="134" t="str">
        <f>IFERROR((VLOOKUP(D609,#REF!,2,FALSE))*'Recargas-Extintores'!$E609,"")</f>
        <v/>
      </c>
      <c r="H609" s="134" t="str">
        <f>IFERROR(('Recargas-Extintores'!$G609/1000),"")</f>
        <v/>
      </c>
      <c r="I609" s="8"/>
      <c r="J609" s="8"/>
      <c r="K609" s="8"/>
    </row>
    <row r="610" spans="1:11" x14ac:dyDescent="0.2">
      <c r="A610" s="117"/>
      <c r="B610" s="118"/>
      <c r="C610" s="135"/>
      <c r="D610" s="118"/>
      <c r="E610" s="118"/>
      <c r="F610" s="118"/>
      <c r="G610" s="136" t="str">
        <f>IFERROR((VLOOKUP(D610,#REF!,2,FALSE))*'Recargas-Extintores'!$E610,"")</f>
        <v/>
      </c>
      <c r="H610" s="136" t="str">
        <f>IFERROR(('Recargas-Extintores'!$G610/1000),"")</f>
        <v/>
      </c>
      <c r="I610" s="8"/>
      <c r="J610" s="8"/>
      <c r="K610" s="8"/>
    </row>
    <row r="611" spans="1:11" x14ac:dyDescent="0.2">
      <c r="A611" s="121"/>
      <c r="B611" s="122"/>
      <c r="C611" s="133"/>
      <c r="D611" s="122"/>
      <c r="E611" s="122"/>
      <c r="F611" s="122"/>
      <c r="G611" s="134" t="str">
        <f>IFERROR((VLOOKUP(D611,#REF!,2,FALSE))*'Recargas-Extintores'!$E611,"")</f>
        <v/>
      </c>
      <c r="H611" s="134" t="str">
        <f>IFERROR(('Recargas-Extintores'!$G611/1000),"")</f>
        <v/>
      </c>
      <c r="I611" s="8"/>
      <c r="J611" s="8"/>
      <c r="K611" s="8"/>
    </row>
    <row r="612" spans="1:11" x14ac:dyDescent="0.2">
      <c r="A612" s="117"/>
      <c r="B612" s="118"/>
      <c r="C612" s="135"/>
      <c r="D612" s="118"/>
      <c r="E612" s="118"/>
      <c r="F612" s="118"/>
      <c r="G612" s="136" t="str">
        <f>IFERROR((VLOOKUP(D612,#REF!,2,FALSE))*'Recargas-Extintores'!$E612,"")</f>
        <v/>
      </c>
      <c r="H612" s="136" t="str">
        <f>IFERROR(('Recargas-Extintores'!$G612/1000),"")</f>
        <v/>
      </c>
      <c r="I612" s="8"/>
      <c r="J612" s="8"/>
      <c r="K612" s="8"/>
    </row>
    <row r="613" spans="1:11" x14ac:dyDescent="0.2">
      <c r="A613" s="121"/>
      <c r="B613" s="122"/>
      <c r="C613" s="133"/>
      <c r="D613" s="122"/>
      <c r="E613" s="122"/>
      <c r="F613" s="122"/>
      <c r="G613" s="134" t="str">
        <f>IFERROR((VLOOKUP(D613,#REF!,2,FALSE))*'Recargas-Extintores'!$E613,"")</f>
        <v/>
      </c>
      <c r="H613" s="134" t="str">
        <f>IFERROR(('Recargas-Extintores'!$G613/1000),"")</f>
        <v/>
      </c>
      <c r="I613" s="8"/>
      <c r="J613" s="8"/>
      <c r="K613" s="8"/>
    </row>
    <row r="614" spans="1:11" x14ac:dyDescent="0.2">
      <c r="A614" s="117"/>
      <c r="B614" s="118"/>
      <c r="C614" s="135"/>
      <c r="D614" s="118"/>
      <c r="E614" s="118"/>
      <c r="F614" s="118"/>
      <c r="G614" s="136" t="str">
        <f>IFERROR((VLOOKUP(D614,#REF!,2,FALSE))*'Recargas-Extintores'!$E614,"")</f>
        <v/>
      </c>
      <c r="H614" s="136" t="str">
        <f>IFERROR(('Recargas-Extintores'!$G614/1000),"")</f>
        <v/>
      </c>
      <c r="I614" s="8"/>
      <c r="J614" s="8"/>
      <c r="K614" s="8"/>
    </row>
    <row r="615" spans="1:11" x14ac:dyDescent="0.2">
      <c r="A615" s="121"/>
      <c r="B615" s="122"/>
      <c r="C615" s="133"/>
      <c r="D615" s="122"/>
      <c r="E615" s="122"/>
      <c r="F615" s="122"/>
      <c r="G615" s="134" t="str">
        <f>IFERROR((VLOOKUP(D615,#REF!,2,FALSE))*'Recargas-Extintores'!$E615,"")</f>
        <v/>
      </c>
      <c r="H615" s="134" t="str">
        <f>IFERROR(('Recargas-Extintores'!$G615/1000),"")</f>
        <v/>
      </c>
      <c r="I615" s="8"/>
      <c r="J615" s="8"/>
      <c r="K615" s="8"/>
    </row>
    <row r="616" spans="1:11" x14ac:dyDescent="0.2">
      <c r="A616" s="117"/>
      <c r="B616" s="118"/>
      <c r="C616" s="135"/>
      <c r="D616" s="118"/>
      <c r="E616" s="118"/>
      <c r="F616" s="118"/>
      <c r="G616" s="136" t="str">
        <f>IFERROR((VLOOKUP(D616,#REF!,2,FALSE))*'Recargas-Extintores'!$E616,"")</f>
        <v/>
      </c>
      <c r="H616" s="136" t="str">
        <f>IFERROR(('Recargas-Extintores'!$G616/1000),"")</f>
        <v/>
      </c>
      <c r="I616" s="8"/>
      <c r="J616" s="8"/>
      <c r="K616" s="8"/>
    </row>
    <row r="617" spans="1:11" x14ac:dyDescent="0.2">
      <c r="A617" s="121"/>
      <c r="B617" s="122"/>
      <c r="C617" s="133"/>
      <c r="D617" s="122"/>
      <c r="E617" s="122"/>
      <c r="F617" s="122"/>
      <c r="G617" s="134" t="str">
        <f>IFERROR((VLOOKUP(D617,#REF!,2,FALSE))*'Recargas-Extintores'!$E617,"")</f>
        <v/>
      </c>
      <c r="H617" s="134" t="str">
        <f>IFERROR(('Recargas-Extintores'!$G617/1000),"")</f>
        <v/>
      </c>
      <c r="I617" s="8"/>
      <c r="J617" s="8"/>
      <c r="K617" s="8"/>
    </row>
    <row r="618" spans="1:11" x14ac:dyDescent="0.2">
      <c r="A618" s="117"/>
      <c r="B618" s="118"/>
      <c r="C618" s="135"/>
      <c r="D618" s="118"/>
      <c r="E618" s="118"/>
      <c r="F618" s="118"/>
      <c r="G618" s="136" t="str">
        <f>IFERROR((VLOOKUP(D618,#REF!,2,FALSE))*'Recargas-Extintores'!$E618,"")</f>
        <v/>
      </c>
      <c r="H618" s="136" t="str">
        <f>IFERROR(('Recargas-Extintores'!$G618/1000),"")</f>
        <v/>
      </c>
      <c r="I618" s="8"/>
      <c r="J618" s="8"/>
      <c r="K618" s="8"/>
    </row>
    <row r="619" spans="1:11" x14ac:dyDescent="0.2">
      <c r="A619" s="121"/>
      <c r="B619" s="122"/>
      <c r="C619" s="133"/>
      <c r="D619" s="122"/>
      <c r="E619" s="122"/>
      <c r="F619" s="122"/>
      <c r="G619" s="134" t="str">
        <f>IFERROR((VLOOKUP(D619,#REF!,2,FALSE))*'Recargas-Extintores'!$E619,"")</f>
        <v/>
      </c>
      <c r="H619" s="134" t="str">
        <f>IFERROR(('Recargas-Extintores'!$G619/1000),"")</f>
        <v/>
      </c>
      <c r="I619" s="8"/>
      <c r="J619" s="8"/>
      <c r="K619" s="8"/>
    </row>
    <row r="620" spans="1:11" x14ac:dyDescent="0.2">
      <c r="A620" s="117"/>
      <c r="B620" s="118"/>
      <c r="C620" s="135"/>
      <c r="D620" s="118"/>
      <c r="E620" s="118"/>
      <c r="F620" s="118"/>
      <c r="G620" s="136" t="str">
        <f>IFERROR((VLOOKUP(D620,#REF!,2,FALSE))*'Recargas-Extintores'!$E620,"")</f>
        <v/>
      </c>
      <c r="H620" s="136" t="str">
        <f>IFERROR(('Recargas-Extintores'!$G620/1000),"")</f>
        <v/>
      </c>
      <c r="I620" s="8"/>
      <c r="J620" s="8"/>
      <c r="K620" s="8"/>
    </row>
    <row r="621" spans="1:11" x14ac:dyDescent="0.2">
      <c r="A621" s="121"/>
      <c r="B621" s="122"/>
      <c r="C621" s="133"/>
      <c r="D621" s="122"/>
      <c r="E621" s="122"/>
      <c r="F621" s="122"/>
      <c r="G621" s="134" t="str">
        <f>IFERROR((VLOOKUP(D621,#REF!,2,FALSE))*'Recargas-Extintores'!$E621,"")</f>
        <v/>
      </c>
      <c r="H621" s="134" t="str">
        <f>IFERROR(('Recargas-Extintores'!$G621/1000),"")</f>
        <v/>
      </c>
      <c r="I621" s="8"/>
      <c r="J621" s="8"/>
      <c r="K621" s="8"/>
    </row>
    <row r="622" spans="1:11" x14ac:dyDescent="0.2">
      <c r="A622" s="117"/>
      <c r="B622" s="118"/>
      <c r="C622" s="135"/>
      <c r="D622" s="118"/>
      <c r="E622" s="118"/>
      <c r="F622" s="118"/>
      <c r="G622" s="136" t="str">
        <f>IFERROR((VLOOKUP(D622,#REF!,2,FALSE))*'Recargas-Extintores'!$E622,"")</f>
        <v/>
      </c>
      <c r="H622" s="136" t="str">
        <f>IFERROR(('Recargas-Extintores'!$G622/1000),"")</f>
        <v/>
      </c>
      <c r="I622" s="8"/>
      <c r="J622" s="8"/>
      <c r="K622" s="8"/>
    </row>
    <row r="623" spans="1:11" x14ac:dyDescent="0.2">
      <c r="A623" s="121"/>
      <c r="B623" s="122"/>
      <c r="C623" s="133"/>
      <c r="D623" s="122"/>
      <c r="E623" s="122"/>
      <c r="F623" s="122"/>
      <c r="G623" s="134" t="str">
        <f>IFERROR((VLOOKUP(D623,#REF!,2,FALSE))*'Recargas-Extintores'!$E623,"")</f>
        <v/>
      </c>
      <c r="H623" s="134" t="str">
        <f>IFERROR(('Recargas-Extintores'!$G623/1000),"")</f>
        <v/>
      </c>
      <c r="I623" s="8"/>
      <c r="J623" s="8"/>
      <c r="K623" s="8"/>
    </row>
    <row r="624" spans="1:11" x14ac:dyDescent="0.2">
      <c r="A624" s="117"/>
      <c r="B624" s="118"/>
      <c r="C624" s="135"/>
      <c r="D624" s="118"/>
      <c r="E624" s="118"/>
      <c r="F624" s="118"/>
      <c r="G624" s="136" t="str">
        <f>IFERROR((VLOOKUP(D624,#REF!,2,FALSE))*'Recargas-Extintores'!$E624,"")</f>
        <v/>
      </c>
      <c r="H624" s="136" t="str">
        <f>IFERROR(('Recargas-Extintores'!$G624/1000),"")</f>
        <v/>
      </c>
      <c r="I624" s="8"/>
      <c r="J624" s="8"/>
      <c r="K624" s="8"/>
    </row>
    <row r="625" spans="1:11" x14ac:dyDescent="0.2">
      <c r="A625" s="121"/>
      <c r="B625" s="122"/>
      <c r="C625" s="133"/>
      <c r="D625" s="122"/>
      <c r="E625" s="122"/>
      <c r="F625" s="122"/>
      <c r="G625" s="134" t="str">
        <f>IFERROR((VLOOKUP(D625,#REF!,2,FALSE))*'Recargas-Extintores'!$E625,"")</f>
        <v/>
      </c>
      <c r="H625" s="134" t="str">
        <f>IFERROR(('Recargas-Extintores'!$G625/1000),"")</f>
        <v/>
      </c>
      <c r="I625" s="8"/>
      <c r="J625" s="8"/>
      <c r="K625" s="8"/>
    </row>
    <row r="626" spans="1:11" x14ac:dyDescent="0.2">
      <c r="A626" s="117"/>
      <c r="B626" s="118"/>
      <c r="C626" s="135"/>
      <c r="D626" s="118"/>
      <c r="E626" s="118"/>
      <c r="F626" s="118"/>
      <c r="G626" s="136" t="str">
        <f>IFERROR((VLOOKUP(D626,#REF!,2,FALSE))*'Recargas-Extintores'!$E626,"")</f>
        <v/>
      </c>
      <c r="H626" s="136" t="str">
        <f>IFERROR(('Recargas-Extintores'!$G626/1000),"")</f>
        <v/>
      </c>
      <c r="I626" s="8"/>
      <c r="J626" s="8"/>
      <c r="K626" s="8"/>
    </row>
    <row r="627" spans="1:11" x14ac:dyDescent="0.2">
      <c r="A627" s="121"/>
      <c r="B627" s="122"/>
      <c r="C627" s="133"/>
      <c r="D627" s="122"/>
      <c r="E627" s="122"/>
      <c r="F627" s="122"/>
      <c r="G627" s="134" t="str">
        <f>IFERROR((VLOOKUP(D627,#REF!,2,FALSE))*'Recargas-Extintores'!$E627,"")</f>
        <v/>
      </c>
      <c r="H627" s="134" t="str">
        <f>IFERROR(('Recargas-Extintores'!$G627/1000),"")</f>
        <v/>
      </c>
      <c r="I627" s="8"/>
      <c r="J627" s="8"/>
      <c r="K627" s="8"/>
    </row>
    <row r="628" spans="1:11" x14ac:dyDescent="0.2">
      <c r="A628" s="117"/>
      <c r="B628" s="118"/>
      <c r="C628" s="135"/>
      <c r="D628" s="118"/>
      <c r="E628" s="118"/>
      <c r="F628" s="118"/>
      <c r="G628" s="136" t="str">
        <f>IFERROR((VLOOKUP(D628,#REF!,2,FALSE))*'Recargas-Extintores'!$E628,"")</f>
        <v/>
      </c>
      <c r="H628" s="136" t="str">
        <f>IFERROR(('Recargas-Extintores'!$G628/1000),"")</f>
        <v/>
      </c>
      <c r="I628" s="8"/>
      <c r="J628" s="8"/>
      <c r="K628" s="8"/>
    </row>
    <row r="629" spans="1:11" x14ac:dyDescent="0.2">
      <c r="A629" s="121"/>
      <c r="B629" s="122"/>
      <c r="C629" s="133"/>
      <c r="D629" s="122"/>
      <c r="E629" s="122"/>
      <c r="F629" s="122"/>
      <c r="G629" s="134" t="str">
        <f>IFERROR((VLOOKUP(D629,#REF!,2,FALSE))*'Recargas-Extintores'!$E629,"")</f>
        <v/>
      </c>
      <c r="H629" s="134" t="str">
        <f>IFERROR(('Recargas-Extintores'!$G629/1000),"")</f>
        <v/>
      </c>
      <c r="I629" s="8"/>
      <c r="J629" s="8"/>
      <c r="K629" s="8"/>
    </row>
    <row r="630" spans="1:11" x14ac:dyDescent="0.2">
      <c r="A630" s="117"/>
      <c r="B630" s="118"/>
      <c r="C630" s="135"/>
      <c r="D630" s="118"/>
      <c r="E630" s="118"/>
      <c r="F630" s="118"/>
      <c r="G630" s="136" t="str">
        <f>IFERROR((VLOOKUP(D630,#REF!,2,FALSE))*'Recargas-Extintores'!$E630,"")</f>
        <v/>
      </c>
      <c r="H630" s="136" t="str">
        <f>IFERROR(('Recargas-Extintores'!$G630/1000),"")</f>
        <v/>
      </c>
      <c r="I630" s="8"/>
      <c r="J630" s="8"/>
      <c r="K630" s="8"/>
    </row>
    <row r="631" spans="1:11" x14ac:dyDescent="0.2">
      <c r="A631" s="121"/>
      <c r="B631" s="122"/>
      <c r="C631" s="133"/>
      <c r="D631" s="122"/>
      <c r="E631" s="122"/>
      <c r="F631" s="122"/>
      <c r="G631" s="134" t="str">
        <f>IFERROR((VLOOKUP(D631,#REF!,2,FALSE))*'Recargas-Extintores'!$E631,"")</f>
        <v/>
      </c>
      <c r="H631" s="134" t="str">
        <f>IFERROR(('Recargas-Extintores'!$G631/1000),"")</f>
        <v/>
      </c>
      <c r="I631" s="8"/>
      <c r="J631" s="8"/>
      <c r="K631" s="8"/>
    </row>
    <row r="632" spans="1:11" x14ac:dyDescent="0.2">
      <c r="A632" s="117"/>
      <c r="B632" s="118"/>
      <c r="C632" s="135"/>
      <c r="D632" s="118"/>
      <c r="E632" s="118"/>
      <c r="F632" s="118"/>
      <c r="G632" s="136" t="str">
        <f>IFERROR((VLOOKUP(D632,#REF!,2,FALSE))*'Recargas-Extintores'!$E632,"")</f>
        <v/>
      </c>
      <c r="H632" s="136" t="str">
        <f>IFERROR(('Recargas-Extintores'!$G632/1000),"")</f>
        <v/>
      </c>
      <c r="I632" s="8"/>
      <c r="J632" s="8"/>
      <c r="K632" s="8"/>
    </row>
    <row r="633" spans="1:11" x14ac:dyDescent="0.2">
      <c r="A633" s="121"/>
      <c r="B633" s="122"/>
      <c r="C633" s="133"/>
      <c r="D633" s="122"/>
      <c r="E633" s="122"/>
      <c r="F633" s="122"/>
      <c r="G633" s="134" t="str">
        <f>IFERROR((VLOOKUP(D633,#REF!,2,FALSE))*'Recargas-Extintores'!$E633,"")</f>
        <v/>
      </c>
      <c r="H633" s="134" t="str">
        <f>IFERROR(('Recargas-Extintores'!$G633/1000),"")</f>
        <v/>
      </c>
      <c r="I633" s="8"/>
      <c r="J633" s="8"/>
      <c r="K633" s="8"/>
    </row>
    <row r="634" spans="1:11" x14ac:dyDescent="0.2">
      <c r="A634" s="117"/>
      <c r="B634" s="118"/>
      <c r="C634" s="135"/>
      <c r="D634" s="118"/>
      <c r="E634" s="118"/>
      <c r="F634" s="118"/>
      <c r="G634" s="136" t="str">
        <f>IFERROR((VLOOKUP(D634,#REF!,2,FALSE))*'Recargas-Extintores'!$E634,"")</f>
        <v/>
      </c>
      <c r="H634" s="136" t="str">
        <f>IFERROR(('Recargas-Extintores'!$G634/1000),"")</f>
        <v/>
      </c>
      <c r="I634" s="8"/>
      <c r="J634" s="8"/>
      <c r="K634" s="8"/>
    </row>
    <row r="635" spans="1:11" x14ac:dyDescent="0.2">
      <c r="A635" s="121"/>
      <c r="B635" s="122"/>
      <c r="C635" s="133"/>
      <c r="D635" s="122"/>
      <c r="E635" s="122"/>
      <c r="F635" s="122"/>
      <c r="G635" s="134" t="str">
        <f>IFERROR((VLOOKUP(D635,#REF!,2,FALSE))*'Recargas-Extintores'!$E635,"")</f>
        <v/>
      </c>
      <c r="H635" s="134" t="str">
        <f>IFERROR(('Recargas-Extintores'!$G635/1000),"")</f>
        <v/>
      </c>
      <c r="I635" s="8"/>
      <c r="J635" s="8"/>
      <c r="K635" s="8"/>
    </row>
    <row r="636" spans="1:11" x14ac:dyDescent="0.2">
      <c r="A636" s="117"/>
      <c r="B636" s="118"/>
      <c r="C636" s="135"/>
      <c r="D636" s="118"/>
      <c r="E636" s="118"/>
      <c r="F636" s="118"/>
      <c r="G636" s="136" t="str">
        <f>IFERROR((VLOOKUP(D636,#REF!,2,FALSE))*'Recargas-Extintores'!$E636,"")</f>
        <v/>
      </c>
      <c r="H636" s="136" t="str">
        <f>IFERROR(('Recargas-Extintores'!$G636/1000),"")</f>
        <v/>
      </c>
      <c r="I636" s="8"/>
      <c r="J636" s="8"/>
      <c r="K636" s="8"/>
    </row>
    <row r="637" spans="1:11" x14ac:dyDescent="0.2">
      <c r="A637" s="121"/>
      <c r="B637" s="122"/>
      <c r="C637" s="133"/>
      <c r="D637" s="122"/>
      <c r="E637" s="122"/>
      <c r="F637" s="122"/>
      <c r="G637" s="134" t="str">
        <f>IFERROR((VLOOKUP(D637,#REF!,2,FALSE))*'Recargas-Extintores'!$E637,"")</f>
        <v/>
      </c>
      <c r="H637" s="134" t="str">
        <f>IFERROR(('Recargas-Extintores'!$G637/1000),"")</f>
        <v/>
      </c>
      <c r="I637" s="8"/>
      <c r="J637" s="8"/>
      <c r="K637" s="8"/>
    </row>
    <row r="638" spans="1:11" x14ac:dyDescent="0.2">
      <c r="A638" s="117"/>
      <c r="B638" s="118"/>
      <c r="C638" s="135"/>
      <c r="D638" s="118"/>
      <c r="E638" s="118"/>
      <c r="F638" s="118"/>
      <c r="G638" s="136" t="str">
        <f>IFERROR((VLOOKUP(D638,#REF!,2,FALSE))*'Recargas-Extintores'!$E638,"")</f>
        <v/>
      </c>
      <c r="H638" s="136" t="str">
        <f>IFERROR(('Recargas-Extintores'!$G638/1000),"")</f>
        <v/>
      </c>
      <c r="I638" s="8"/>
      <c r="J638" s="8"/>
      <c r="K638" s="8"/>
    </row>
    <row r="639" spans="1:11" x14ac:dyDescent="0.2">
      <c r="A639" s="121"/>
      <c r="B639" s="122"/>
      <c r="C639" s="133"/>
      <c r="D639" s="122"/>
      <c r="E639" s="122"/>
      <c r="F639" s="122"/>
      <c r="G639" s="134" t="str">
        <f>IFERROR((VLOOKUP(D639,#REF!,2,FALSE))*'Recargas-Extintores'!$E639,"")</f>
        <v/>
      </c>
      <c r="H639" s="134" t="str">
        <f>IFERROR(('Recargas-Extintores'!$G639/1000),"")</f>
        <v/>
      </c>
      <c r="I639" s="8"/>
      <c r="J639" s="8"/>
      <c r="K639" s="8"/>
    </row>
    <row r="640" spans="1:11" x14ac:dyDescent="0.2">
      <c r="A640" s="117"/>
      <c r="B640" s="118"/>
      <c r="C640" s="135"/>
      <c r="D640" s="118"/>
      <c r="E640" s="118"/>
      <c r="F640" s="118"/>
      <c r="G640" s="136" t="str">
        <f>IFERROR((VLOOKUP(D640,#REF!,2,FALSE))*'Recargas-Extintores'!$E640,"")</f>
        <v/>
      </c>
      <c r="H640" s="136" t="str">
        <f>IFERROR(('Recargas-Extintores'!$G640/1000),"")</f>
        <v/>
      </c>
      <c r="I640" s="8"/>
      <c r="J640" s="8"/>
      <c r="K640" s="8"/>
    </row>
    <row r="641" spans="1:11" x14ac:dyDescent="0.2">
      <c r="A641" s="121"/>
      <c r="B641" s="122"/>
      <c r="C641" s="133"/>
      <c r="D641" s="122"/>
      <c r="E641" s="122"/>
      <c r="F641" s="122"/>
      <c r="G641" s="134" t="str">
        <f>IFERROR((VLOOKUP(D641,#REF!,2,FALSE))*'Recargas-Extintores'!$E641,"")</f>
        <v/>
      </c>
      <c r="H641" s="134" t="str">
        <f>IFERROR(('Recargas-Extintores'!$G641/1000),"")</f>
        <v/>
      </c>
      <c r="I641" s="8"/>
      <c r="J641" s="8"/>
      <c r="K641" s="8"/>
    </row>
    <row r="642" spans="1:11" x14ac:dyDescent="0.2">
      <c r="A642" s="117"/>
      <c r="B642" s="118"/>
      <c r="C642" s="135"/>
      <c r="D642" s="118"/>
      <c r="E642" s="118"/>
      <c r="F642" s="118"/>
      <c r="G642" s="136" t="str">
        <f>IFERROR((VLOOKUP(D642,#REF!,2,FALSE))*'Recargas-Extintores'!$E642,"")</f>
        <v/>
      </c>
      <c r="H642" s="136" t="str">
        <f>IFERROR(('Recargas-Extintores'!$G642/1000),"")</f>
        <v/>
      </c>
      <c r="I642" s="8"/>
      <c r="J642" s="8"/>
      <c r="K642" s="8"/>
    </row>
    <row r="643" spans="1:11" x14ac:dyDescent="0.2">
      <c r="A643" s="121"/>
      <c r="B643" s="122"/>
      <c r="C643" s="133"/>
      <c r="D643" s="122"/>
      <c r="E643" s="122"/>
      <c r="F643" s="122"/>
      <c r="G643" s="134" t="str">
        <f>IFERROR((VLOOKUP(D643,#REF!,2,FALSE))*'Recargas-Extintores'!$E643,"")</f>
        <v/>
      </c>
      <c r="H643" s="134" t="str">
        <f>IFERROR(('Recargas-Extintores'!$G643/1000),"")</f>
        <v/>
      </c>
      <c r="I643" s="8"/>
      <c r="J643" s="8"/>
      <c r="K643" s="8"/>
    </row>
    <row r="644" spans="1:11" x14ac:dyDescent="0.2">
      <c r="A644" s="117"/>
      <c r="B644" s="118"/>
      <c r="C644" s="135"/>
      <c r="D644" s="118"/>
      <c r="E644" s="118"/>
      <c r="F644" s="118"/>
      <c r="G644" s="136" t="str">
        <f>IFERROR((VLOOKUP(D644,#REF!,2,FALSE))*'Recargas-Extintores'!$E644,"")</f>
        <v/>
      </c>
      <c r="H644" s="136" t="str">
        <f>IFERROR(('Recargas-Extintores'!$G644/1000),"")</f>
        <v/>
      </c>
      <c r="I644" s="8"/>
      <c r="J644" s="8"/>
      <c r="K644" s="8"/>
    </row>
    <row r="645" spans="1:11" x14ac:dyDescent="0.2">
      <c r="A645" s="121"/>
      <c r="B645" s="122"/>
      <c r="C645" s="133"/>
      <c r="D645" s="122"/>
      <c r="E645" s="122"/>
      <c r="F645" s="122"/>
      <c r="G645" s="134" t="str">
        <f>IFERROR((VLOOKUP(D645,#REF!,2,FALSE))*'Recargas-Extintores'!$E645,"")</f>
        <v/>
      </c>
      <c r="H645" s="134" t="str">
        <f>IFERROR(('Recargas-Extintores'!$G645/1000),"")</f>
        <v/>
      </c>
      <c r="I645" s="8"/>
      <c r="J645" s="8"/>
      <c r="K645" s="8"/>
    </row>
    <row r="646" spans="1:11" x14ac:dyDescent="0.2">
      <c r="A646" s="117"/>
      <c r="B646" s="118"/>
      <c r="C646" s="135"/>
      <c r="D646" s="118"/>
      <c r="E646" s="118"/>
      <c r="F646" s="118"/>
      <c r="G646" s="136" t="str">
        <f>IFERROR((VLOOKUP(D646,#REF!,2,FALSE))*'Recargas-Extintores'!$E646,"")</f>
        <v/>
      </c>
      <c r="H646" s="136" t="str">
        <f>IFERROR(('Recargas-Extintores'!$G646/1000),"")</f>
        <v/>
      </c>
      <c r="I646" s="8"/>
      <c r="J646" s="8"/>
      <c r="K646" s="8"/>
    </row>
    <row r="647" spans="1:11" x14ac:dyDescent="0.2">
      <c r="A647" s="121"/>
      <c r="B647" s="122"/>
      <c r="C647" s="133"/>
      <c r="D647" s="122"/>
      <c r="E647" s="122"/>
      <c r="F647" s="122"/>
      <c r="G647" s="134" t="str">
        <f>IFERROR((VLOOKUP(D647,#REF!,2,FALSE))*'Recargas-Extintores'!$E647,"")</f>
        <v/>
      </c>
      <c r="H647" s="134" t="str">
        <f>IFERROR(('Recargas-Extintores'!$G647/1000),"")</f>
        <v/>
      </c>
      <c r="I647" s="8"/>
      <c r="J647" s="8"/>
      <c r="K647" s="8"/>
    </row>
    <row r="648" spans="1:11" x14ac:dyDescent="0.2">
      <c r="A648" s="117"/>
      <c r="B648" s="118"/>
      <c r="C648" s="135"/>
      <c r="D648" s="118"/>
      <c r="E648" s="118"/>
      <c r="F648" s="118"/>
      <c r="G648" s="136" t="str">
        <f>IFERROR((VLOOKUP(D648,#REF!,2,FALSE))*'Recargas-Extintores'!$E648,"")</f>
        <v/>
      </c>
      <c r="H648" s="136" t="str">
        <f>IFERROR(('Recargas-Extintores'!$G648/1000),"")</f>
        <v/>
      </c>
      <c r="I648" s="8"/>
      <c r="J648" s="8"/>
      <c r="K648" s="8"/>
    </row>
    <row r="649" spans="1:11" x14ac:dyDescent="0.2">
      <c r="A649" s="121"/>
      <c r="B649" s="122"/>
      <c r="C649" s="133"/>
      <c r="D649" s="122"/>
      <c r="E649" s="122"/>
      <c r="F649" s="122"/>
      <c r="G649" s="134" t="str">
        <f>IFERROR((VLOOKUP(D649,#REF!,2,FALSE))*'Recargas-Extintores'!$E649,"")</f>
        <v/>
      </c>
      <c r="H649" s="134" t="str">
        <f>IFERROR(('Recargas-Extintores'!$G649/1000),"")</f>
        <v/>
      </c>
      <c r="I649" s="8"/>
      <c r="J649" s="8"/>
      <c r="K649" s="8"/>
    </row>
    <row r="650" spans="1:11" x14ac:dyDescent="0.2">
      <c r="A650" s="117"/>
      <c r="B650" s="118"/>
      <c r="C650" s="135"/>
      <c r="D650" s="118"/>
      <c r="E650" s="118"/>
      <c r="F650" s="118"/>
      <c r="G650" s="136" t="str">
        <f>IFERROR((VLOOKUP(D650,#REF!,2,FALSE))*'Recargas-Extintores'!$E650,"")</f>
        <v/>
      </c>
      <c r="H650" s="136" t="str">
        <f>IFERROR(('Recargas-Extintores'!$G650/1000),"")</f>
        <v/>
      </c>
      <c r="I650" s="8"/>
      <c r="J650" s="8"/>
      <c r="K650" s="8"/>
    </row>
    <row r="651" spans="1:11" x14ac:dyDescent="0.2">
      <c r="A651" s="121"/>
      <c r="B651" s="122"/>
      <c r="C651" s="133"/>
      <c r="D651" s="122"/>
      <c r="E651" s="122"/>
      <c r="F651" s="122"/>
      <c r="G651" s="134" t="str">
        <f>IFERROR((VLOOKUP(D651,#REF!,2,FALSE))*'Recargas-Extintores'!$E651,"")</f>
        <v/>
      </c>
      <c r="H651" s="134" t="str">
        <f>IFERROR(('Recargas-Extintores'!$G651/1000),"")</f>
        <v/>
      </c>
      <c r="I651" s="8"/>
      <c r="J651" s="8"/>
      <c r="K651" s="8"/>
    </row>
    <row r="652" spans="1:11" x14ac:dyDescent="0.2">
      <c r="A652" s="117"/>
      <c r="B652" s="118"/>
      <c r="C652" s="135"/>
      <c r="D652" s="118"/>
      <c r="E652" s="118"/>
      <c r="F652" s="118"/>
      <c r="G652" s="136" t="str">
        <f>IFERROR((VLOOKUP(D652,#REF!,2,FALSE))*'Recargas-Extintores'!$E652,"")</f>
        <v/>
      </c>
      <c r="H652" s="136" t="str">
        <f>IFERROR(('Recargas-Extintores'!$G652/1000),"")</f>
        <v/>
      </c>
      <c r="I652" s="8"/>
      <c r="J652" s="8"/>
      <c r="K652" s="8"/>
    </row>
    <row r="653" spans="1:11" x14ac:dyDescent="0.2">
      <c r="A653" s="121"/>
      <c r="B653" s="122"/>
      <c r="C653" s="133"/>
      <c r="D653" s="122"/>
      <c r="E653" s="122"/>
      <c r="F653" s="122"/>
      <c r="G653" s="134" t="str">
        <f>IFERROR((VLOOKUP(D653,#REF!,2,FALSE))*'Recargas-Extintores'!$E653,"")</f>
        <v/>
      </c>
      <c r="H653" s="134" t="str">
        <f>IFERROR(('Recargas-Extintores'!$G653/1000),"")</f>
        <v/>
      </c>
      <c r="I653" s="8"/>
      <c r="J653" s="8"/>
      <c r="K653" s="8"/>
    </row>
    <row r="654" spans="1:11" x14ac:dyDescent="0.2">
      <c r="A654" s="117"/>
      <c r="B654" s="118"/>
      <c r="C654" s="135"/>
      <c r="D654" s="118"/>
      <c r="E654" s="118"/>
      <c r="F654" s="118"/>
      <c r="G654" s="136" t="str">
        <f>IFERROR((VLOOKUP(D654,#REF!,2,FALSE))*'Recargas-Extintores'!$E654,"")</f>
        <v/>
      </c>
      <c r="H654" s="136" t="str">
        <f>IFERROR(('Recargas-Extintores'!$G654/1000),"")</f>
        <v/>
      </c>
      <c r="I654" s="8"/>
      <c r="J654" s="8"/>
      <c r="K654" s="8"/>
    </row>
    <row r="655" spans="1:11" x14ac:dyDescent="0.2">
      <c r="A655" s="121"/>
      <c r="B655" s="122"/>
      <c r="C655" s="133"/>
      <c r="D655" s="122"/>
      <c r="E655" s="122"/>
      <c r="F655" s="122"/>
      <c r="G655" s="134" t="str">
        <f>IFERROR((VLOOKUP(D655,#REF!,2,FALSE))*'Recargas-Extintores'!$E655,"")</f>
        <v/>
      </c>
      <c r="H655" s="134" t="str">
        <f>IFERROR(('Recargas-Extintores'!$G655/1000),"")</f>
        <v/>
      </c>
      <c r="I655" s="8"/>
      <c r="J655" s="8"/>
      <c r="K655" s="8"/>
    </row>
    <row r="656" spans="1:11" x14ac:dyDescent="0.2">
      <c r="A656" s="117"/>
      <c r="B656" s="118"/>
      <c r="C656" s="135"/>
      <c r="D656" s="118"/>
      <c r="E656" s="118"/>
      <c r="F656" s="118"/>
      <c r="G656" s="136" t="str">
        <f>IFERROR((VLOOKUP(D656,#REF!,2,FALSE))*'Recargas-Extintores'!$E656,"")</f>
        <v/>
      </c>
      <c r="H656" s="136" t="str">
        <f>IFERROR(('Recargas-Extintores'!$G656/1000),"")</f>
        <v/>
      </c>
      <c r="I656" s="8"/>
      <c r="J656" s="8"/>
      <c r="K656" s="8"/>
    </row>
    <row r="657" spans="1:11" x14ac:dyDescent="0.2">
      <c r="A657" s="121"/>
      <c r="B657" s="122"/>
      <c r="C657" s="133"/>
      <c r="D657" s="122"/>
      <c r="E657" s="122"/>
      <c r="F657" s="122"/>
      <c r="G657" s="134" t="str">
        <f>IFERROR((VLOOKUP(D657,#REF!,2,FALSE))*'Recargas-Extintores'!$E657,"")</f>
        <v/>
      </c>
      <c r="H657" s="134" t="str">
        <f>IFERROR(('Recargas-Extintores'!$G657/1000),"")</f>
        <v/>
      </c>
      <c r="I657" s="8"/>
      <c r="J657" s="8"/>
      <c r="K657" s="8"/>
    </row>
    <row r="658" spans="1:11" x14ac:dyDescent="0.2">
      <c r="A658" s="117"/>
      <c r="B658" s="118"/>
      <c r="C658" s="135"/>
      <c r="D658" s="118"/>
      <c r="E658" s="118"/>
      <c r="F658" s="118"/>
      <c r="G658" s="136" t="str">
        <f>IFERROR((VLOOKUP(D658,#REF!,2,FALSE))*'Recargas-Extintores'!$E658,"")</f>
        <v/>
      </c>
      <c r="H658" s="136" t="str">
        <f>IFERROR(('Recargas-Extintores'!$G658/1000),"")</f>
        <v/>
      </c>
      <c r="I658" s="8"/>
      <c r="J658" s="8"/>
      <c r="K658" s="8"/>
    </row>
    <row r="659" spans="1:11" x14ac:dyDescent="0.2">
      <c r="A659" s="121"/>
      <c r="B659" s="122"/>
      <c r="C659" s="133"/>
      <c r="D659" s="122"/>
      <c r="E659" s="122"/>
      <c r="F659" s="122"/>
      <c r="G659" s="134" t="str">
        <f>IFERROR((VLOOKUP(D659,#REF!,2,FALSE))*'Recargas-Extintores'!$E659,"")</f>
        <v/>
      </c>
      <c r="H659" s="134" t="str">
        <f>IFERROR(('Recargas-Extintores'!$G659/1000),"")</f>
        <v/>
      </c>
      <c r="I659" s="8"/>
      <c r="J659" s="8"/>
      <c r="K659" s="8"/>
    </row>
    <row r="660" spans="1:11" x14ac:dyDescent="0.2">
      <c r="A660" s="117"/>
      <c r="B660" s="118"/>
      <c r="C660" s="135"/>
      <c r="D660" s="118"/>
      <c r="E660" s="118"/>
      <c r="F660" s="118"/>
      <c r="G660" s="136" t="str">
        <f>IFERROR((VLOOKUP(D660,#REF!,2,FALSE))*'Recargas-Extintores'!$E660,"")</f>
        <v/>
      </c>
      <c r="H660" s="136" t="str">
        <f>IFERROR(('Recargas-Extintores'!$G660/1000),"")</f>
        <v/>
      </c>
      <c r="I660" s="8"/>
      <c r="J660" s="8"/>
      <c r="K660" s="8"/>
    </row>
    <row r="661" spans="1:11" x14ac:dyDescent="0.2">
      <c r="A661" s="121"/>
      <c r="B661" s="122"/>
      <c r="C661" s="133"/>
      <c r="D661" s="122"/>
      <c r="E661" s="122"/>
      <c r="F661" s="122"/>
      <c r="G661" s="134" t="str">
        <f>IFERROR((VLOOKUP(D661,#REF!,2,FALSE))*'Recargas-Extintores'!$E661,"")</f>
        <v/>
      </c>
      <c r="H661" s="134" t="str">
        <f>IFERROR(('Recargas-Extintores'!$G661/1000),"")</f>
        <v/>
      </c>
      <c r="I661" s="8"/>
      <c r="J661" s="8"/>
      <c r="K661" s="8"/>
    </row>
    <row r="662" spans="1:11" x14ac:dyDescent="0.2">
      <c r="A662" s="117"/>
      <c r="B662" s="118"/>
      <c r="C662" s="135"/>
      <c r="D662" s="118"/>
      <c r="E662" s="118"/>
      <c r="F662" s="118"/>
      <c r="G662" s="136" t="str">
        <f>IFERROR((VLOOKUP(D662,#REF!,2,FALSE))*'Recargas-Extintores'!$E662,"")</f>
        <v/>
      </c>
      <c r="H662" s="136" t="str">
        <f>IFERROR(('Recargas-Extintores'!$G662/1000),"")</f>
        <v/>
      </c>
      <c r="I662" s="8"/>
      <c r="J662" s="8"/>
      <c r="K662" s="8"/>
    </row>
    <row r="663" spans="1:11" x14ac:dyDescent="0.2">
      <c r="A663" s="121"/>
      <c r="B663" s="122"/>
      <c r="C663" s="133"/>
      <c r="D663" s="122"/>
      <c r="E663" s="122"/>
      <c r="F663" s="122"/>
      <c r="G663" s="134" t="str">
        <f>IFERROR((VLOOKUP(D663,#REF!,2,FALSE))*'Recargas-Extintores'!$E663,"")</f>
        <v/>
      </c>
      <c r="H663" s="134" t="str">
        <f>IFERROR(('Recargas-Extintores'!$G663/1000),"")</f>
        <v/>
      </c>
      <c r="I663" s="8"/>
      <c r="J663" s="8"/>
      <c r="K663" s="8"/>
    </row>
    <row r="664" spans="1:11" x14ac:dyDescent="0.2">
      <c r="A664" s="117"/>
      <c r="B664" s="118"/>
      <c r="C664" s="135"/>
      <c r="D664" s="118"/>
      <c r="E664" s="118"/>
      <c r="F664" s="118"/>
      <c r="G664" s="136" t="str">
        <f>IFERROR((VLOOKUP(D664,#REF!,2,FALSE))*'Recargas-Extintores'!$E664,"")</f>
        <v/>
      </c>
      <c r="H664" s="136" t="str">
        <f>IFERROR(('Recargas-Extintores'!$G664/1000),"")</f>
        <v/>
      </c>
      <c r="I664" s="8"/>
      <c r="J664" s="8"/>
      <c r="K664" s="8"/>
    </row>
    <row r="665" spans="1:11" x14ac:dyDescent="0.2">
      <c r="A665" s="121"/>
      <c r="B665" s="122"/>
      <c r="C665" s="133"/>
      <c r="D665" s="122"/>
      <c r="E665" s="122"/>
      <c r="F665" s="122"/>
      <c r="G665" s="134" t="str">
        <f>IFERROR((VLOOKUP(D665,#REF!,2,FALSE))*'Recargas-Extintores'!$E665,"")</f>
        <v/>
      </c>
      <c r="H665" s="134" t="str">
        <f>IFERROR(('Recargas-Extintores'!$G665/1000),"")</f>
        <v/>
      </c>
      <c r="I665" s="8"/>
      <c r="J665" s="8"/>
      <c r="K665" s="8"/>
    </row>
    <row r="666" spans="1:11" x14ac:dyDescent="0.2">
      <c r="A666" s="117"/>
      <c r="B666" s="118"/>
      <c r="C666" s="135"/>
      <c r="D666" s="118"/>
      <c r="E666" s="118"/>
      <c r="F666" s="118"/>
      <c r="G666" s="136" t="str">
        <f>IFERROR((VLOOKUP(D666,#REF!,2,FALSE))*'Recargas-Extintores'!$E666,"")</f>
        <v/>
      </c>
      <c r="H666" s="136" t="str">
        <f>IFERROR(('Recargas-Extintores'!$G666/1000),"")</f>
        <v/>
      </c>
      <c r="I666" s="8"/>
      <c r="J666" s="8"/>
      <c r="K666" s="8"/>
    </row>
    <row r="667" spans="1:11" x14ac:dyDescent="0.2">
      <c r="A667" s="121"/>
      <c r="B667" s="122"/>
      <c r="C667" s="133"/>
      <c r="D667" s="122"/>
      <c r="E667" s="122"/>
      <c r="F667" s="122"/>
      <c r="G667" s="134" t="str">
        <f>IFERROR((VLOOKUP(D667,#REF!,2,FALSE))*'Recargas-Extintores'!$E667,"")</f>
        <v/>
      </c>
      <c r="H667" s="134" t="str">
        <f>IFERROR(('Recargas-Extintores'!$G667/1000),"")</f>
        <v/>
      </c>
      <c r="I667" s="8"/>
      <c r="J667" s="8"/>
      <c r="K667" s="8"/>
    </row>
    <row r="668" spans="1:11" x14ac:dyDescent="0.2">
      <c r="A668" s="117"/>
      <c r="B668" s="118"/>
      <c r="C668" s="135"/>
      <c r="D668" s="118"/>
      <c r="E668" s="118"/>
      <c r="F668" s="118"/>
      <c r="G668" s="136" t="str">
        <f>IFERROR((VLOOKUP(D668,#REF!,2,FALSE))*'Recargas-Extintores'!$E668,"")</f>
        <v/>
      </c>
      <c r="H668" s="136" t="str">
        <f>IFERROR(('Recargas-Extintores'!$G668/1000),"")</f>
        <v/>
      </c>
      <c r="I668" s="8"/>
      <c r="J668" s="8"/>
      <c r="K668" s="8"/>
    </row>
    <row r="669" spans="1:11" x14ac:dyDescent="0.2">
      <c r="A669" s="121"/>
      <c r="B669" s="122"/>
      <c r="C669" s="133"/>
      <c r="D669" s="122"/>
      <c r="E669" s="122"/>
      <c r="F669" s="122"/>
      <c r="G669" s="134" t="str">
        <f>IFERROR((VLOOKUP(D669,#REF!,2,FALSE))*'Recargas-Extintores'!$E669,"")</f>
        <v/>
      </c>
      <c r="H669" s="134" t="str">
        <f>IFERROR(('Recargas-Extintores'!$G669/1000),"")</f>
        <v/>
      </c>
      <c r="I669" s="8"/>
      <c r="J669" s="8"/>
      <c r="K669" s="8"/>
    </row>
    <row r="670" spans="1:11" x14ac:dyDescent="0.2">
      <c r="A670" s="117"/>
      <c r="B670" s="118"/>
      <c r="C670" s="135"/>
      <c r="D670" s="118"/>
      <c r="E670" s="118"/>
      <c r="F670" s="118"/>
      <c r="G670" s="136" t="str">
        <f>IFERROR((VLOOKUP(D670,#REF!,2,FALSE))*'Recargas-Extintores'!$E670,"")</f>
        <v/>
      </c>
      <c r="H670" s="136" t="str">
        <f>IFERROR(('Recargas-Extintores'!$G670/1000),"")</f>
        <v/>
      </c>
      <c r="I670" s="8"/>
      <c r="J670" s="8"/>
      <c r="K670" s="8"/>
    </row>
    <row r="671" spans="1:11" x14ac:dyDescent="0.2">
      <c r="A671" s="121"/>
      <c r="B671" s="122"/>
      <c r="C671" s="133"/>
      <c r="D671" s="122"/>
      <c r="E671" s="122"/>
      <c r="F671" s="122"/>
      <c r="G671" s="134" t="str">
        <f>IFERROR((VLOOKUP(D671,#REF!,2,FALSE))*'Recargas-Extintores'!$E671,"")</f>
        <v/>
      </c>
      <c r="H671" s="134" t="str">
        <f>IFERROR(('Recargas-Extintores'!$G671/1000),"")</f>
        <v/>
      </c>
      <c r="I671" s="8"/>
      <c r="J671" s="8"/>
      <c r="K671" s="8"/>
    </row>
    <row r="672" spans="1:11" x14ac:dyDescent="0.2">
      <c r="A672" s="117"/>
      <c r="B672" s="118"/>
      <c r="C672" s="135"/>
      <c r="D672" s="118"/>
      <c r="E672" s="118"/>
      <c r="F672" s="118"/>
      <c r="G672" s="136" t="str">
        <f>IFERROR((VLOOKUP(D672,#REF!,2,FALSE))*'Recargas-Extintores'!$E672,"")</f>
        <v/>
      </c>
      <c r="H672" s="136" t="str">
        <f>IFERROR(('Recargas-Extintores'!$G672/1000),"")</f>
        <v/>
      </c>
      <c r="I672" s="8"/>
      <c r="J672" s="8"/>
      <c r="K672" s="8"/>
    </row>
    <row r="673" spans="1:11" x14ac:dyDescent="0.2">
      <c r="A673" s="121"/>
      <c r="B673" s="122"/>
      <c r="C673" s="133"/>
      <c r="D673" s="122"/>
      <c r="E673" s="122"/>
      <c r="F673" s="122"/>
      <c r="G673" s="134" t="str">
        <f>IFERROR((VLOOKUP(D673,#REF!,2,FALSE))*'Recargas-Extintores'!$E673,"")</f>
        <v/>
      </c>
      <c r="H673" s="134" t="str">
        <f>IFERROR(('Recargas-Extintores'!$G673/1000),"")</f>
        <v/>
      </c>
      <c r="I673" s="8"/>
      <c r="J673" s="8"/>
      <c r="K673" s="8"/>
    </row>
    <row r="674" spans="1:11" x14ac:dyDescent="0.2">
      <c r="A674" s="117"/>
      <c r="B674" s="118"/>
      <c r="C674" s="135"/>
      <c r="D674" s="118"/>
      <c r="E674" s="118"/>
      <c r="F674" s="118"/>
      <c r="G674" s="136" t="str">
        <f>IFERROR((VLOOKUP(D674,#REF!,2,FALSE))*'Recargas-Extintores'!$E674,"")</f>
        <v/>
      </c>
      <c r="H674" s="136" t="str">
        <f>IFERROR(('Recargas-Extintores'!$G674/1000),"")</f>
        <v/>
      </c>
      <c r="I674" s="8"/>
      <c r="J674" s="8"/>
      <c r="K674" s="8"/>
    </row>
    <row r="675" spans="1:11" x14ac:dyDescent="0.2">
      <c r="A675" s="121"/>
      <c r="B675" s="122"/>
      <c r="C675" s="133"/>
      <c r="D675" s="122"/>
      <c r="E675" s="122"/>
      <c r="F675" s="122"/>
      <c r="G675" s="134" t="str">
        <f>IFERROR((VLOOKUP(D675,#REF!,2,FALSE))*'Recargas-Extintores'!$E675,"")</f>
        <v/>
      </c>
      <c r="H675" s="134" t="str">
        <f>IFERROR(('Recargas-Extintores'!$G675/1000),"")</f>
        <v/>
      </c>
      <c r="I675" s="8"/>
      <c r="J675" s="8"/>
      <c r="K675" s="8"/>
    </row>
    <row r="676" spans="1:11" x14ac:dyDescent="0.2">
      <c r="A676" s="117"/>
      <c r="B676" s="118"/>
      <c r="C676" s="135"/>
      <c r="D676" s="118"/>
      <c r="E676" s="118"/>
      <c r="F676" s="118"/>
      <c r="G676" s="136" t="str">
        <f>IFERROR((VLOOKUP(D676,#REF!,2,FALSE))*'Recargas-Extintores'!$E676,"")</f>
        <v/>
      </c>
      <c r="H676" s="136" t="str">
        <f>IFERROR(('Recargas-Extintores'!$G676/1000),"")</f>
        <v/>
      </c>
      <c r="I676" s="8"/>
      <c r="J676" s="8"/>
      <c r="K676" s="8"/>
    </row>
    <row r="677" spans="1:11" x14ac:dyDescent="0.2">
      <c r="A677" s="121"/>
      <c r="B677" s="122"/>
      <c r="C677" s="133"/>
      <c r="D677" s="122"/>
      <c r="E677" s="122"/>
      <c r="F677" s="122"/>
      <c r="G677" s="134" t="str">
        <f>IFERROR((VLOOKUP(D677,#REF!,2,FALSE))*'Recargas-Extintores'!$E677,"")</f>
        <v/>
      </c>
      <c r="H677" s="134" t="str">
        <f>IFERROR(('Recargas-Extintores'!$G677/1000),"")</f>
        <v/>
      </c>
      <c r="I677" s="8"/>
      <c r="J677" s="8"/>
      <c r="K677" s="8"/>
    </row>
    <row r="678" spans="1:11" x14ac:dyDescent="0.2">
      <c r="A678" s="117"/>
      <c r="B678" s="118"/>
      <c r="C678" s="135"/>
      <c r="D678" s="118"/>
      <c r="E678" s="118"/>
      <c r="F678" s="118"/>
      <c r="G678" s="136" t="str">
        <f>IFERROR((VLOOKUP(D678,#REF!,2,FALSE))*'Recargas-Extintores'!$E678,"")</f>
        <v/>
      </c>
      <c r="H678" s="136" t="str">
        <f>IFERROR(('Recargas-Extintores'!$G678/1000),"")</f>
        <v/>
      </c>
      <c r="I678" s="8"/>
      <c r="J678" s="8"/>
      <c r="K678" s="8"/>
    </row>
    <row r="679" spans="1:11" x14ac:dyDescent="0.2">
      <c r="A679" s="121"/>
      <c r="B679" s="122"/>
      <c r="C679" s="133"/>
      <c r="D679" s="122"/>
      <c r="E679" s="122"/>
      <c r="F679" s="122"/>
      <c r="G679" s="134" t="str">
        <f>IFERROR((VLOOKUP(D679,#REF!,2,FALSE))*'Recargas-Extintores'!$E679,"")</f>
        <v/>
      </c>
      <c r="H679" s="134" t="str">
        <f>IFERROR(('Recargas-Extintores'!$G679/1000),"")</f>
        <v/>
      </c>
      <c r="I679" s="8"/>
      <c r="J679" s="8"/>
      <c r="K679" s="8"/>
    </row>
    <row r="680" spans="1:11" x14ac:dyDescent="0.2">
      <c r="A680" s="117"/>
      <c r="B680" s="118"/>
      <c r="C680" s="135"/>
      <c r="D680" s="118"/>
      <c r="E680" s="118"/>
      <c r="F680" s="118"/>
      <c r="G680" s="136" t="str">
        <f>IFERROR((VLOOKUP(D680,#REF!,2,FALSE))*'Recargas-Extintores'!$E680,"")</f>
        <v/>
      </c>
      <c r="H680" s="136" t="str">
        <f>IFERROR(('Recargas-Extintores'!$G680/1000),"")</f>
        <v/>
      </c>
      <c r="I680" s="8"/>
      <c r="J680" s="8"/>
      <c r="K680" s="8"/>
    </row>
    <row r="681" spans="1:11" x14ac:dyDescent="0.2">
      <c r="A681" s="121"/>
      <c r="B681" s="122"/>
      <c r="C681" s="133"/>
      <c r="D681" s="122"/>
      <c r="E681" s="122"/>
      <c r="F681" s="122"/>
      <c r="G681" s="134" t="str">
        <f>IFERROR((VLOOKUP(D681,#REF!,2,FALSE))*'Recargas-Extintores'!$E681,"")</f>
        <v/>
      </c>
      <c r="H681" s="134" t="str">
        <f>IFERROR(('Recargas-Extintores'!$G681/1000),"")</f>
        <v/>
      </c>
      <c r="I681" s="8"/>
      <c r="J681" s="8"/>
      <c r="K681" s="8"/>
    </row>
    <row r="682" spans="1:11" x14ac:dyDescent="0.2">
      <c r="A682" s="117"/>
      <c r="B682" s="118"/>
      <c r="C682" s="135"/>
      <c r="D682" s="118"/>
      <c r="E682" s="118"/>
      <c r="F682" s="118"/>
      <c r="G682" s="136" t="str">
        <f>IFERROR((VLOOKUP(D682,#REF!,2,FALSE))*'Recargas-Extintores'!$E682,"")</f>
        <v/>
      </c>
      <c r="H682" s="136" t="str">
        <f>IFERROR(('Recargas-Extintores'!$G682/1000),"")</f>
        <v/>
      </c>
      <c r="I682" s="8"/>
      <c r="J682" s="8"/>
      <c r="K682" s="8"/>
    </row>
    <row r="683" spans="1:11" x14ac:dyDescent="0.2">
      <c r="A683" s="121"/>
      <c r="B683" s="122"/>
      <c r="C683" s="133"/>
      <c r="D683" s="122"/>
      <c r="E683" s="122"/>
      <c r="F683" s="122"/>
      <c r="G683" s="134" t="str">
        <f>IFERROR((VLOOKUP(D683,#REF!,2,FALSE))*'Recargas-Extintores'!$E683,"")</f>
        <v/>
      </c>
      <c r="H683" s="134" t="str">
        <f>IFERROR(('Recargas-Extintores'!$G683/1000),"")</f>
        <v/>
      </c>
      <c r="I683" s="8"/>
      <c r="J683" s="8"/>
      <c r="K683" s="8"/>
    </row>
    <row r="684" spans="1:11" x14ac:dyDescent="0.2">
      <c r="A684" s="117"/>
      <c r="B684" s="118"/>
      <c r="C684" s="135"/>
      <c r="D684" s="118"/>
      <c r="E684" s="118"/>
      <c r="F684" s="118"/>
      <c r="G684" s="136" t="str">
        <f>IFERROR((VLOOKUP(D684,#REF!,2,FALSE))*'Recargas-Extintores'!$E684,"")</f>
        <v/>
      </c>
      <c r="H684" s="136" t="str">
        <f>IFERROR(('Recargas-Extintores'!$G684/1000),"")</f>
        <v/>
      </c>
      <c r="I684" s="8"/>
      <c r="J684" s="8"/>
      <c r="K684" s="8"/>
    </row>
    <row r="685" spans="1:11" x14ac:dyDescent="0.2">
      <c r="A685" s="121"/>
      <c r="B685" s="122"/>
      <c r="C685" s="133"/>
      <c r="D685" s="122"/>
      <c r="E685" s="122"/>
      <c r="F685" s="122"/>
      <c r="G685" s="134" t="str">
        <f>IFERROR((VLOOKUP(D685,#REF!,2,FALSE))*'Recargas-Extintores'!$E685,"")</f>
        <v/>
      </c>
      <c r="H685" s="134" t="str">
        <f>IFERROR(('Recargas-Extintores'!$G685/1000),"")</f>
        <v/>
      </c>
      <c r="I685" s="8"/>
      <c r="J685" s="8"/>
      <c r="K685" s="8"/>
    </row>
    <row r="686" spans="1:11" x14ac:dyDescent="0.2">
      <c r="A686" s="117"/>
      <c r="B686" s="118"/>
      <c r="C686" s="135"/>
      <c r="D686" s="118"/>
      <c r="E686" s="118"/>
      <c r="F686" s="118"/>
      <c r="G686" s="136" t="str">
        <f>IFERROR((VLOOKUP(D686,#REF!,2,FALSE))*'Recargas-Extintores'!$E686,"")</f>
        <v/>
      </c>
      <c r="H686" s="136" t="str">
        <f>IFERROR(('Recargas-Extintores'!$G686/1000),"")</f>
        <v/>
      </c>
      <c r="I686" s="8"/>
      <c r="J686" s="8"/>
      <c r="K686" s="8"/>
    </row>
    <row r="687" spans="1:11" x14ac:dyDescent="0.2">
      <c r="A687" s="121"/>
      <c r="B687" s="122"/>
      <c r="C687" s="133"/>
      <c r="D687" s="122"/>
      <c r="E687" s="122"/>
      <c r="F687" s="122"/>
      <c r="G687" s="134" t="str">
        <f>IFERROR((VLOOKUP(D687,#REF!,2,FALSE))*'Recargas-Extintores'!$E687,"")</f>
        <v/>
      </c>
      <c r="H687" s="134" t="str">
        <f>IFERROR(('Recargas-Extintores'!$G687/1000),"")</f>
        <v/>
      </c>
      <c r="I687" s="8"/>
      <c r="J687" s="8"/>
      <c r="K687" s="8"/>
    </row>
    <row r="688" spans="1:11" x14ac:dyDescent="0.2">
      <c r="A688" s="117"/>
      <c r="B688" s="118"/>
      <c r="C688" s="135"/>
      <c r="D688" s="118"/>
      <c r="E688" s="118"/>
      <c r="F688" s="118"/>
      <c r="G688" s="136" t="str">
        <f>IFERROR((VLOOKUP(D688,#REF!,2,FALSE))*'Recargas-Extintores'!$E688,"")</f>
        <v/>
      </c>
      <c r="H688" s="136" t="str">
        <f>IFERROR(('Recargas-Extintores'!$G688/1000),"")</f>
        <v/>
      </c>
      <c r="I688" s="8"/>
      <c r="J688" s="8"/>
      <c r="K688" s="8"/>
    </row>
    <row r="689" spans="1:11" x14ac:dyDescent="0.2">
      <c r="A689" s="121"/>
      <c r="B689" s="122"/>
      <c r="C689" s="133"/>
      <c r="D689" s="122"/>
      <c r="E689" s="122"/>
      <c r="F689" s="122"/>
      <c r="G689" s="134" t="str">
        <f>IFERROR((VLOOKUP(D689,#REF!,2,FALSE))*'Recargas-Extintores'!$E689,"")</f>
        <v/>
      </c>
      <c r="H689" s="134" t="str">
        <f>IFERROR(('Recargas-Extintores'!$G689/1000),"")</f>
        <v/>
      </c>
      <c r="I689" s="8"/>
      <c r="J689" s="8"/>
      <c r="K689" s="8"/>
    </row>
    <row r="690" spans="1:11" x14ac:dyDescent="0.2">
      <c r="A690" s="117"/>
      <c r="B690" s="118"/>
      <c r="C690" s="135"/>
      <c r="D690" s="118"/>
      <c r="E690" s="118"/>
      <c r="F690" s="118"/>
      <c r="G690" s="136" t="str">
        <f>IFERROR((VLOOKUP(D690,#REF!,2,FALSE))*'Recargas-Extintores'!$E690,"")</f>
        <v/>
      </c>
      <c r="H690" s="136" t="str">
        <f>IFERROR(('Recargas-Extintores'!$G690/1000),"")</f>
        <v/>
      </c>
      <c r="I690" s="8"/>
      <c r="J690" s="8"/>
      <c r="K690" s="8"/>
    </row>
    <row r="691" spans="1:11" x14ac:dyDescent="0.2">
      <c r="A691" s="121"/>
      <c r="B691" s="122"/>
      <c r="C691" s="133"/>
      <c r="D691" s="122"/>
      <c r="E691" s="122"/>
      <c r="F691" s="122"/>
      <c r="G691" s="134" t="str">
        <f>IFERROR((VLOOKUP(D691,#REF!,2,FALSE))*'Recargas-Extintores'!$E691,"")</f>
        <v/>
      </c>
      <c r="H691" s="134" t="str">
        <f>IFERROR(('Recargas-Extintores'!$G691/1000),"")</f>
        <v/>
      </c>
      <c r="I691" s="8"/>
      <c r="J691" s="8"/>
      <c r="K691" s="8"/>
    </row>
    <row r="692" spans="1:11" x14ac:dyDescent="0.2">
      <c r="A692" s="117"/>
      <c r="B692" s="118"/>
      <c r="C692" s="135"/>
      <c r="D692" s="118"/>
      <c r="E692" s="118"/>
      <c r="F692" s="118"/>
      <c r="G692" s="136" t="str">
        <f>IFERROR((VLOOKUP(D692,#REF!,2,FALSE))*'Recargas-Extintores'!$E692,"")</f>
        <v/>
      </c>
      <c r="H692" s="136" t="str">
        <f>IFERROR(('Recargas-Extintores'!$G692/1000),"")</f>
        <v/>
      </c>
      <c r="I692" s="8"/>
      <c r="J692" s="8"/>
      <c r="K692" s="8"/>
    </row>
    <row r="693" spans="1:11" x14ac:dyDescent="0.2">
      <c r="A693" s="121"/>
      <c r="B693" s="122"/>
      <c r="C693" s="133"/>
      <c r="D693" s="122"/>
      <c r="E693" s="122"/>
      <c r="F693" s="122"/>
      <c r="G693" s="134" t="str">
        <f>IFERROR((VLOOKUP(D693,#REF!,2,FALSE))*'Recargas-Extintores'!$E693,"")</f>
        <v/>
      </c>
      <c r="H693" s="134" t="str">
        <f>IFERROR(('Recargas-Extintores'!$G693/1000),"")</f>
        <v/>
      </c>
      <c r="I693" s="8"/>
      <c r="J693" s="8"/>
      <c r="K693" s="8"/>
    </row>
    <row r="694" spans="1:11" x14ac:dyDescent="0.2">
      <c r="A694" s="117"/>
      <c r="B694" s="118"/>
      <c r="C694" s="135"/>
      <c r="D694" s="118"/>
      <c r="E694" s="118"/>
      <c r="F694" s="118"/>
      <c r="G694" s="136" t="str">
        <f>IFERROR((VLOOKUP(D694,#REF!,2,FALSE))*'Recargas-Extintores'!$E694,"")</f>
        <v/>
      </c>
      <c r="H694" s="136" t="str">
        <f>IFERROR(('Recargas-Extintores'!$G694/1000),"")</f>
        <v/>
      </c>
      <c r="I694" s="8"/>
      <c r="J694" s="8"/>
      <c r="K694" s="8"/>
    </row>
    <row r="695" spans="1:11" x14ac:dyDescent="0.2">
      <c r="A695" s="121"/>
      <c r="B695" s="122"/>
      <c r="C695" s="133"/>
      <c r="D695" s="122"/>
      <c r="E695" s="122"/>
      <c r="F695" s="122"/>
      <c r="G695" s="134" t="str">
        <f>IFERROR((VLOOKUP(D695,#REF!,2,FALSE))*'Recargas-Extintores'!$E695,"")</f>
        <v/>
      </c>
      <c r="H695" s="134" t="str">
        <f>IFERROR(('Recargas-Extintores'!$G695/1000),"")</f>
        <v/>
      </c>
      <c r="I695" s="8"/>
      <c r="J695" s="8"/>
      <c r="K695" s="8"/>
    </row>
    <row r="696" spans="1:11" x14ac:dyDescent="0.2">
      <c r="A696" s="117"/>
      <c r="B696" s="118"/>
      <c r="C696" s="135"/>
      <c r="D696" s="118"/>
      <c r="E696" s="118"/>
      <c r="F696" s="118"/>
      <c r="G696" s="136" t="str">
        <f>IFERROR((VLOOKUP(D696,#REF!,2,FALSE))*'Recargas-Extintores'!$E696,"")</f>
        <v/>
      </c>
      <c r="H696" s="136" t="str">
        <f>IFERROR(('Recargas-Extintores'!$G696/1000),"")</f>
        <v/>
      </c>
      <c r="I696" s="8"/>
      <c r="J696" s="8"/>
      <c r="K696" s="8"/>
    </row>
    <row r="697" spans="1:11" x14ac:dyDescent="0.2">
      <c r="A697" s="121"/>
      <c r="B697" s="122"/>
      <c r="C697" s="133"/>
      <c r="D697" s="122"/>
      <c r="E697" s="122"/>
      <c r="F697" s="122"/>
      <c r="G697" s="134" t="str">
        <f>IFERROR((VLOOKUP(D697,#REF!,2,FALSE))*'Recargas-Extintores'!$E697,"")</f>
        <v/>
      </c>
      <c r="H697" s="134" t="str">
        <f>IFERROR(('Recargas-Extintores'!$G697/1000),"")</f>
        <v/>
      </c>
      <c r="I697" s="8"/>
      <c r="J697" s="8"/>
      <c r="K697" s="8"/>
    </row>
    <row r="698" spans="1:11" x14ac:dyDescent="0.2">
      <c r="A698" s="117"/>
      <c r="B698" s="118"/>
      <c r="C698" s="135"/>
      <c r="D698" s="118"/>
      <c r="E698" s="118"/>
      <c r="F698" s="118"/>
      <c r="G698" s="136" t="str">
        <f>IFERROR((VLOOKUP(D698,#REF!,2,FALSE))*'Recargas-Extintores'!$E698,"")</f>
        <v/>
      </c>
      <c r="H698" s="136" t="str">
        <f>IFERROR(('Recargas-Extintores'!$G698/1000),"")</f>
        <v/>
      </c>
      <c r="I698" s="8"/>
      <c r="J698" s="8"/>
      <c r="K698" s="8"/>
    </row>
    <row r="699" spans="1:11" x14ac:dyDescent="0.2">
      <c r="A699" s="121"/>
      <c r="B699" s="122"/>
      <c r="C699" s="133"/>
      <c r="D699" s="122"/>
      <c r="E699" s="122"/>
      <c r="F699" s="122"/>
      <c r="G699" s="134" t="str">
        <f>IFERROR((VLOOKUP(D699,#REF!,2,FALSE))*'Recargas-Extintores'!$E699,"")</f>
        <v/>
      </c>
      <c r="H699" s="134" t="str">
        <f>IFERROR(('Recargas-Extintores'!$G699/1000),"")</f>
        <v/>
      </c>
      <c r="I699" s="8"/>
      <c r="J699" s="8"/>
      <c r="K699" s="8"/>
    </row>
    <row r="700" spans="1:11" x14ac:dyDescent="0.2">
      <c r="A700" s="117"/>
      <c r="B700" s="118"/>
      <c r="C700" s="135"/>
      <c r="D700" s="118"/>
      <c r="E700" s="118"/>
      <c r="F700" s="118"/>
      <c r="G700" s="136" t="str">
        <f>IFERROR((VLOOKUP(D700,#REF!,2,FALSE))*'Recargas-Extintores'!$E700,"")</f>
        <v/>
      </c>
      <c r="H700" s="136" t="str">
        <f>IFERROR(('Recargas-Extintores'!$G700/1000),"")</f>
        <v/>
      </c>
      <c r="I700" s="8"/>
      <c r="J700" s="8"/>
      <c r="K700" s="8"/>
    </row>
    <row r="701" spans="1:11" x14ac:dyDescent="0.2">
      <c r="A701" s="121"/>
      <c r="B701" s="122"/>
      <c r="C701" s="133"/>
      <c r="D701" s="122"/>
      <c r="E701" s="122"/>
      <c r="F701" s="122"/>
      <c r="G701" s="134" t="str">
        <f>IFERROR((VLOOKUP(D701,#REF!,2,FALSE))*'Recargas-Extintores'!$E701,"")</f>
        <v/>
      </c>
      <c r="H701" s="134" t="str">
        <f>IFERROR(('Recargas-Extintores'!$G701/1000),"")</f>
        <v/>
      </c>
      <c r="I701" s="8"/>
      <c r="J701" s="8"/>
      <c r="K701" s="8"/>
    </row>
    <row r="702" spans="1:11" x14ac:dyDescent="0.2">
      <c r="A702" s="117"/>
      <c r="B702" s="118"/>
      <c r="C702" s="135"/>
      <c r="D702" s="118"/>
      <c r="E702" s="118"/>
      <c r="F702" s="118"/>
      <c r="G702" s="136" t="str">
        <f>IFERROR((VLOOKUP(D702,#REF!,2,FALSE))*'Recargas-Extintores'!$E702,"")</f>
        <v/>
      </c>
      <c r="H702" s="136" t="str">
        <f>IFERROR(('Recargas-Extintores'!$G702/1000),"")</f>
        <v/>
      </c>
      <c r="I702" s="8"/>
      <c r="J702" s="8"/>
      <c r="K702" s="8"/>
    </row>
    <row r="703" spans="1:11" x14ac:dyDescent="0.2">
      <c r="A703" s="121"/>
      <c r="B703" s="122"/>
      <c r="C703" s="133"/>
      <c r="D703" s="122"/>
      <c r="E703" s="122"/>
      <c r="F703" s="122"/>
      <c r="G703" s="134" t="str">
        <f>IFERROR((VLOOKUP(D703,#REF!,2,FALSE))*'Recargas-Extintores'!$E703,"")</f>
        <v/>
      </c>
      <c r="H703" s="134" t="str">
        <f>IFERROR(('Recargas-Extintores'!$G703/1000),"")</f>
        <v/>
      </c>
      <c r="I703" s="8"/>
      <c r="J703" s="8"/>
      <c r="K703" s="8"/>
    </row>
    <row r="704" spans="1:11" x14ac:dyDescent="0.2">
      <c r="A704" s="117"/>
      <c r="B704" s="118"/>
      <c r="C704" s="135"/>
      <c r="D704" s="118"/>
      <c r="E704" s="118"/>
      <c r="F704" s="118"/>
      <c r="G704" s="136" t="str">
        <f>IFERROR((VLOOKUP(D704,#REF!,2,FALSE))*'Recargas-Extintores'!$E704,"")</f>
        <v/>
      </c>
      <c r="H704" s="136" t="str">
        <f>IFERROR(('Recargas-Extintores'!$G704/1000),"")</f>
        <v/>
      </c>
      <c r="I704" s="8"/>
      <c r="J704" s="8"/>
      <c r="K704" s="8"/>
    </row>
    <row r="705" spans="1:11" x14ac:dyDescent="0.2">
      <c r="A705" s="121"/>
      <c r="B705" s="122"/>
      <c r="C705" s="133"/>
      <c r="D705" s="122"/>
      <c r="E705" s="122"/>
      <c r="F705" s="122"/>
      <c r="G705" s="134" t="str">
        <f>IFERROR((VLOOKUP(D705,#REF!,2,FALSE))*'Recargas-Extintores'!$E705,"")</f>
        <v/>
      </c>
      <c r="H705" s="134" t="str">
        <f>IFERROR(('Recargas-Extintores'!$G705/1000),"")</f>
        <v/>
      </c>
      <c r="I705" s="8"/>
      <c r="J705" s="8"/>
      <c r="K705" s="8"/>
    </row>
    <row r="706" spans="1:11" x14ac:dyDescent="0.2">
      <c r="A706" s="117"/>
      <c r="B706" s="118"/>
      <c r="C706" s="135"/>
      <c r="D706" s="118"/>
      <c r="E706" s="118"/>
      <c r="F706" s="118"/>
      <c r="G706" s="136" t="str">
        <f>IFERROR((VLOOKUP(D706,#REF!,2,FALSE))*'Recargas-Extintores'!$E706,"")</f>
        <v/>
      </c>
      <c r="H706" s="136" t="str">
        <f>IFERROR(('Recargas-Extintores'!$G706/1000),"")</f>
        <v/>
      </c>
      <c r="I706" s="8"/>
      <c r="J706" s="8"/>
      <c r="K706" s="8"/>
    </row>
    <row r="707" spans="1:11" x14ac:dyDescent="0.2">
      <c r="A707" s="121"/>
      <c r="B707" s="122"/>
      <c r="C707" s="133"/>
      <c r="D707" s="122"/>
      <c r="E707" s="122"/>
      <c r="F707" s="122"/>
      <c r="G707" s="134" t="str">
        <f>IFERROR((VLOOKUP(D707,#REF!,2,FALSE))*'Recargas-Extintores'!$E707,"")</f>
        <v/>
      </c>
      <c r="H707" s="134" t="str">
        <f>IFERROR(('Recargas-Extintores'!$G707/1000),"")</f>
        <v/>
      </c>
      <c r="I707" s="8"/>
      <c r="J707" s="8"/>
      <c r="K707" s="8"/>
    </row>
    <row r="708" spans="1:11" x14ac:dyDescent="0.2">
      <c r="A708" s="117"/>
      <c r="B708" s="118"/>
      <c r="C708" s="135"/>
      <c r="D708" s="118"/>
      <c r="E708" s="118"/>
      <c r="F708" s="118"/>
      <c r="G708" s="136" t="str">
        <f>IFERROR((VLOOKUP(D708,#REF!,2,FALSE))*'Recargas-Extintores'!$E708,"")</f>
        <v/>
      </c>
      <c r="H708" s="136" t="str">
        <f>IFERROR(('Recargas-Extintores'!$G708/1000),"")</f>
        <v/>
      </c>
      <c r="I708" s="8"/>
      <c r="J708" s="8"/>
      <c r="K708" s="8"/>
    </row>
    <row r="709" spans="1:11" x14ac:dyDescent="0.2">
      <c r="A709" s="121"/>
      <c r="B709" s="122"/>
      <c r="C709" s="133"/>
      <c r="D709" s="122"/>
      <c r="E709" s="122"/>
      <c r="F709" s="122"/>
      <c r="G709" s="134" t="str">
        <f>IFERROR((VLOOKUP(D709,#REF!,2,FALSE))*'Recargas-Extintores'!$E709,"")</f>
        <v/>
      </c>
      <c r="H709" s="134" t="str">
        <f>IFERROR(('Recargas-Extintores'!$G709/1000),"")</f>
        <v/>
      </c>
      <c r="I709" s="8"/>
      <c r="J709" s="8"/>
      <c r="K709" s="8"/>
    </row>
    <row r="710" spans="1:11" x14ac:dyDescent="0.2">
      <c r="A710" s="117"/>
      <c r="B710" s="118"/>
      <c r="C710" s="135"/>
      <c r="D710" s="118"/>
      <c r="E710" s="118"/>
      <c r="F710" s="118"/>
      <c r="G710" s="136" t="str">
        <f>IFERROR((VLOOKUP(D710,#REF!,2,FALSE))*'Recargas-Extintores'!$E710,"")</f>
        <v/>
      </c>
      <c r="H710" s="136" t="str">
        <f>IFERROR(('Recargas-Extintores'!$G710/1000),"")</f>
        <v/>
      </c>
      <c r="I710" s="8"/>
      <c r="J710" s="8"/>
      <c r="K710" s="8"/>
    </row>
    <row r="711" spans="1:11" x14ac:dyDescent="0.2">
      <c r="A711" s="121"/>
      <c r="B711" s="122"/>
      <c r="C711" s="133"/>
      <c r="D711" s="122"/>
      <c r="E711" s="122"/>
      <c r="F711" s="122"/>
      <c r="G711" s="134" t="str">
        <f>IFERROR((VLOOKUP(D711,#REF!,2,FALSE))*'Recargas-Extintores'!$E711,"")</f>
        <v/>
      </c>
      <c r="H711" s="134" t="str">
        <f>IFERROR(('Recargas-Extintores'!$G711/1000),"")</f>
        <v/>
      </c>
      <c r="I711" s="8"/>
      <c r="J711" s="8"/>
      <c r="K711" s="8"/>
    </row>
    <row r="712" spans="1:11" x14ac:dyDescent="0.2">
      <c r="A712" s="117"/>
      <c r="B712" s="118"/>
      <c r="C712" s="135"/>
      <c r="D712" s="118"/>
      <c r="E712" s="118"/>
      <c r="F712" s="118"/>
      <c r="G712" s="136" t="str">
        <f>IFERROR((VLOOKUP(D712,#REF!,2,FALSE))*'Recargas-Extintores'!$E712,"")</f>
        <v/>
      </c>
      <c r="H712" s="136" t="str">
        <f>IFERROR(('Recargas-Extintores'!$G712/1000),"")</f>
        <v/>
      </c>
      <c r="I712" s="8"/>
      <c r="J712" s="8"/>
      <c r="K712" s="8"/>
    </row>
    <row r="713" spans="1:11" x14ac:dyDescent="0.2">
      <c r="A713" s="121"/>
      <c r="B713" s="122"/>
      <c r="C713" s="133"/>
      <c r="D713" s="122"/>
      <c r="E713" s="122"/>
      <c r="F713" s="122"/>
      <c r="G713" s="134" t="str">
        <f>IFERROR((VLOOKUP(D713,#REF!,2,FALSE))*'Recargas-Extintores'!$E713,"")</f>
        <v/>
      </c>
      <c r="H713" s="134" t="str">
        <f>IFERROR(('Recargas-Extintores'!$G713/1000),"")</f>
        <v/>
      </c>
      <c r="I713" s="8"/>
      <c r="J713" s="8"/>
      <c r="K713" s="8"/>
    </row>
    <row r="714" spans="1:11" x14ac:dyDescent="0.2">
      <c r="A714" s="117"/>
      <c r="B714" s="118"/>
      <c r="C714" s="135"/>
      <c r="D714" s="118"/>
      <c r="E714" s="118"/>
      <c r="F714" s="118"/>
      <c r="G714" s="136" t="str">
        <f>IFERROR((VLOOKUP(D714,#REF!,2,FALSE))*'Recargas-Extintores'!$E714,"")</f>
        <v/>
      </c>
      <c r="H714" s="136" t="str">
        <f>IFERROR(('Recargas-Extintores'!$G714/1000),"")</f>
        <v/>
      </c>
      <c r="I714" s="8"/>
      <c r="J714" s="8"/>
      <c r="K714" s="8"/>
    </row>
    <row r="715" spans="1:11" x14ac:dyDescent="0.2">
      <c r="A715" s="121"/>
      <c r="B715" s="122"/>
      <c r="C715" s="133"/>
      <c r="D715" s="122"/>
      <c r="E715" s="122"/>
      <c r="F715" s="122"/>
      <c r="G715" s="134" t="str">
        <f>IFERROR((VLOOKUP(D715,#REF!,2,FALSE))*'Recargas-Extintores'!$E715,"")</f>
        <v/>
      </c>
      <c r="H715" s="134" t="str">
        <f>IFERROR(('Recargas-Extintores'!$G715/1000),"")</f>
        <v/>
      </c>
      <c r="I715" s="8"/>
      <c r="J715" s="8"/>
      <c r="K715" s="8"/>
    </row>
    <row r="716" spans="1:11" x14ac:dyDescent="0.2">
      <c r="A716" s="117"/>
      <c r="B716" s="118"/>
      <c r="C716" s="135"/>
      <c r="D716" s="118"/>
      <c r="E716" s="118"/>
      <c r="F716" s="118"/>
      <c r="G716" s="136" t="str">
        <f>IFERROR((VLOOKUP(D716,#REF!,2,FALSE))*'Recargas-Extintores'!$E716,"")</f>
        <v/>
      </c>
      <c r="H716" s="136" t="str">
        <f>IFERROR(('Recargas-Extintores'!$G716/1000),"")</f>
        <v/>
      </c>
      <c r="I716" s="8"/>
      <c r="J716" s="8"/>
      <c r="K716" s="8"/>
    </row>
    <row r="717" spans="1:11" x14ac:dyDescent="0.2">
      <c r="A717" s="121"/>
      <c r="B717" s="122"/>
      <c r="C717" s="133"/>
      <c r="D717" s="122"/>
      <c r="E717" s="122"/>
      <c r="F717" s="122"/>
      <c r="G717" s="134" t="str">
        <f>IFERROR((VLOOKUP(D717,#REF!,2,FALSE))*'Recargas-Extintores'!$E717,"")</f>
        <v/>
      </c>
      <c r="H717" s="134" t="str">
        <f>IFERROR(('Recargas-Extintores'!$G717/1000),"")</f>
        <v/>
      </c>
      <c r="I717" s="8"/>
      <c r="J717" s="8"/>
      <c r="K717" s="8"/>
    </row>
    <row r="718" spans="1:11" x14ac:dyDescent="0.2">
      <c r="A718" s="117"/>
      <c r="B718" s="118"/>
      <c r="C718" s="135"/>
      <c r="D718" s="118"/>
      <c r="E718" s="118"/>
      <c r="F718" s="118"/>
      <c r="G718" s="136" t="str">
        <f>IFERROR((VLOOKUP(D718,#REF!,2,FALSE))*'Recargas-Extintores'!$E718,"")</f>
        <v/>
      </c>
      <c r="H718" s="136" t="str">
        <f>IFERROR(('Recargas-Extintores'!$G718/1000),"")</f>
        <v/>
      </c>
      <c r="I718" s="8"/>
      <c r="J718" s="8"/>
      <c r="K718" s="8"/>
    </row>
    <row r="719" spans="1:11" x14ac:dyDescent="0.2">
      <c r="A719" s="121"/>
      <c r="B719" s="122"/>
      <c r="C719" s="133"/>
      <c r="D719" s="122"/>
      <c r="E719" s="122"/>
      <c r="F719" s="122"/>
      <c r="G719" s="134" t="str">
        <f>IFERROR((VLOOKUP(D719,#REF!,2,FALSE))*'Recargas-Extintores'!$E719,"")</f>
        <v/>
      </c>
      <c r="H719" s="134" t="str">
        <f>IFERROR(('Recargas-Extintores'!$G719/1000),"")</f>
        <v/>
      </c>
      <c r="I719" s="8"/>
      <c r="J719" s="8"/>
      <c r="K719" s="8"/>
    </row>
    <row r="720" spans="1:11" x14ac:dyDescent="0.2">
      <c r="A720" s="117"/>
      <c r="B720" s="118"/>
      <c r="C720" s="135"/>
      <c r="D720" s="118"/>
      <c r="E720" s="118"/>
      <c r="F720" s="118"/>
      <c r="G720" s="136" t="str">
        <f>IFERROR((VLOOKUP(D720,#REF!,2,FALSE))*'Recargas-Extintores'!$E720,"")</f>
        <v/>
      </c>
      <c r="H720" s="136" t="str">
        <f>IFERROR(('Recargas-Extintores'!$G720/1000),"")</f>
        <v/>
      </c>
      <c r="I720" s="8"/>
      <c r="J720" s="8"/>
      <c r="K720" s="8"/>
    </row>
    <row r="721" spans="1:11" x14ac:dyDescent="0.2">
      <c r="A721" s="121"/>
      <c r="B721" s="122"/>
      <c r="C721" s="133"/>
      <c r="D721" s="122"/>
      <c r="E721" s="122"/>
      <c r="F721" s="122"/>
      <c r="G721" s="134" t="str">
        <f>IFERROR((VLOOKUP(D721,#REF!,2,FALSE))*'Recargas-Extintores'!$E721,"")</f>
        <v/>
      </c>
      <c r="H721" s="134" t="str">
        <f>IFERROR(('Recargas-Extintores'!$G721/1000),"")</f>
        <v/>
      </c>
      <c r="I721" s="8"/>
      <c r="J721" s="8"/>
      <c r="K721" s="8"/>
    </row>
    <row r="722" spans="1:11" x14ac:dyDescent="0.2">
      <c r="A722" s="117"/>
      <c r="B722" s="118"/>
      <c r="C722" s="135"/>
      <c r="D722" s="118"/>
      <c r="E722" s="118"/>
      <c r="F722" s="118"/>
      <c r="G722" s="136" t="str">
        <f>IFERROR((VLOOKUP(D722,#REF!,2,FALSE))*'Recargas-Extintores'!$E722,"")</f>
        <v/>
      </c>
      <c r="H722" s="136" t="str">
        <f>IFERROR(('Recargas-Extintores'!$G722/1000),"")</f>
        <v/>
      </c>
      <c r="I722" s="8"/>
      <c r="J722" s="8"/>
      <c r="K722" s="8"/>
    </row>
    <row r="723" spans="1:11" x14ac:dyDescent="0.2">
      <c r="A723" s="121"/>
      <c r="B723" s="122"/>
      <c r="C723" s="133"/>
      <c r="D723" s="122"/>
      <c r="E723" s="122"/>
      <c r="F723" s="122"/>
      <c r="G723" s="134" t="str">
        <f>IFERROR((VLOOKUP(D723,#REF!,2,FALSE))*'Recargas-Extintores'!$E723,"")</f>
        <v/>
      </c>
      <c r="H723" s="134" t="str">
        <f>IFERROR(('Recargas-Extintores'!$G723/1000),"")</f>
        <v/>
      </c>
      <c r="I723" s="8"/>
      <c r="J723" s="8"/>
      <c r="K723" s="8"/>
    </row>
    <row r="724" spans="1:11" x14ac:dyDescent="0.2">
      <c r="A724" s="117"/>
      <c r="B724" s="118"/>
      <c r="C724" s="135"/>
      <c r="D724" s="118"/>
      <c r="E724" s="118"/>
      <c r="F724" s="118"/>
      <c r="G724" s="136" t="str">
        <f>IFERROR((VLOOKUP(D724,#REF!,2,FALSE))*'Recargas-Extintores'!$E724,"")</f>
        <v/>
      </c>
      <c r="H724" s="136" t="str">
        <f>IFERROR(('Recargas-Extintores'!$G724/1000),"")</f>
        <v/>
      </c>
      <c r="I724" s="8"/>
      <c r="J724" s="8"/>
      <c r="K724" s="8"/>
    </row>
    <row r="725" spans="1:11" x14ac:dyDescent="0.2">
      <c r="A725" s="121"/>
      <c r="B725" s="122"/>
      <c r="C725" s="133"/>
      <c r="D725" s="122"/>
      <c r="E725" s="122"/>
      <c r="F725" s="122"/>
      <c r="G725" s="134" t="str">
        <f>IFERROR((VLOOKUP(D725,#REF!,2,FALSE))*'Recargas-Extintores'!$E725,"")</f>
        <v/>
      </c>
      <c r="H725" s="134" t="str">
        <f>IFERROR(('Recargas-Extintores'!$G725/1000),"")</f>
        <v/>
      </c>
      <c r="I725" s="8"/>
      <c r="J725" s="8"/>
      <c r="K725" s="8"/>
    </row>
    <row r="726" spans="1:11" x14ac:dyDescent="0.2">
      <c r="A726" s="117"/>
      <c r="B726" s="118"/>
      <c r="C726" s="135"/>
      <c r="D726" s="118"/>
      <c r="E726" s="118"/>
      <c r="F726" s="118"/>
      <c r="G726" s="136" t="str">
        <f>IFERROR((VLOOKUP(D726,#REF!,2,FALSE))*'Recargas-Extintores'!$E726,"")</f>
        <v/>
      </c>
      <c r="H726" s="136" t="str">
        <f>IFERROR(('Recargas-Extintores'!$G726/1000),"")</f>
        <v/>
      </c>
      <c r="I726" s="8"/>
      <c r="J726" s="8"/>
      <c r="K726" s="8"/>
    </row>
    <row r="727" spans="1:11" x14ac:dyDescent="0.2">
      <c r="A727" s="121"/>
      <c r="B727" s="122"/>
      <c r="C727" s="133"/>
      <c r="D727" s="122"/>
      <c r="E727" s="122"/>
      <c r="F727" s="122"/>
      <c r="G727" s="134" t="str">
        <f>IFERROR((VLOOKUP(D727,#REF!,2,FALSE))*'Recargas-Extintores'!$E727,"")</f>
        <v/>
      </c>
      <c r="H727" s="134" t="str">
        <f>IFERROR(('Recargas-Extintores'!$G727/1000),"")</f>
        <v/>
      </c>
      <c r="I727" s="8"/>
      <c r="J727" s="8"/>
      <c r="K727" s="8"/>
    </row>
    <row r="728" spans="1:11" x14ac:dyDescent="0.2">
      <c r="A728" s="117"/>
      <c r="B728" s="118"/>
      <c r="C728" s="135"/>
      <c r="D728" s="118"/>
      <c r="E728" s="118"/>
      <c r="F728" s="118"/>
      <c r="G728" s="136" t="str">
        <f>IFERROR((VLOOKUP(D728,#REF!,2,FALSE))*'Recargas-Extintores'!$E728,"")</f>
        <v/>
      </c>
      <c r="H728" s="136" t="str">
        <f>IFERROR(('Recargas-Extintores'!$G728/1000),"")</f>
        <v/>
      </c>
      <c r="I728" s="8"/>
      <c r="J728" s="8"/>
      <c r="K728" s="8"/>
    </row>
    <row r="729" spans="1:11" x14ac:dyDescent="0.2">
      <c r="A729" s="121"/>
      <c r="B729" s="122"/>
      <c r="C729" s="133"/>
      <c r="D729" s="122"/>
      <c r="E729" s="122"/>
      <c r="F729" s="122"/>
      <c r="G729" s="134" t="str">
        <f>IFERROR((VLOOKUP(D729,#REF!,2,FALSE))*'Recargas-Extintores'!$E729,"")</f>
        <v/>
      </c>
      <c r="H729" s="134" t="str">
        <f>IFERROR(('Recargas-Extintores'!$G729/1000),"")</f>
        <v/>
      </c>
      <c r="I729" s="8"/>
      <c r="J729" s="8"/>
      <c r="K729" s="8"/>
    </row>
    <row r="730" spans="1:11" x14ac:dyDescent="0.2">
      <c r="A730" s="117"/>
      <c r="B730" s="118"/>
      <c r="C730" s="135"/>
      <c r="D730" s="118"/>
      <c r="E730" s="118"/>
      <c r="F730" s="118"/>
      <c r="G730" s="136" t="str">
        <f>IFERROR((VLOOKUP(D730,#REF!,2,FALSE))*'Recargas-Extintores'!$E730,"")</f>
        <v/>
      </c>
      <c r="H730" s="136" t="str">
        <f>IFERROR(('Recargas-Extintores'!$G730/1000),"")</f>
        <v/>
      </c>
      <c r="I730" s="8"/>
      <c r="J730" s="8"/>
      <c r="K730" s="8"/>
    </row>
    <row r="731" spans="1:11" x14ac:dyDescent="0.2">
      <c r="A731" s="121"/>
      <c r="B731" s="122"/>
      <c r="C731" s="133"/>
      <c r="D731" s="122"/>
      <c r="E731" s="122"/>
      <c r="F731" s="122"/>
      <c r="G731" s="134" t="str">
        <f>IFERROR((VLOOKUP(D731,#REF!,2,FALSE))*'Recargas-Extintores'!$E731,"")</f>
        <v/>
      </c>
      <c r="H731" s="134" t="str">
        <f>IFERROR(('Recargas-Extintores'!$G731/1000),"")</f>
        <v/>
      </c>
      <c r="I731" s="8"/>
      <c r="J731" s="8"/>
      <c r="K731" s="8"/>
    </row>
    <row r="732" spans="1:11" x14ac:dyDescent="0.2">
      <c r="A732" s="117"/>
      <c r="B732" s="118"/>
      <c r="C732" s="135"/>
      <c r="D732" s="118"/>
      <c r="E732" s="118"/>
      <c r="F732" s="118"/>
      <c r="G732" s="136" t="str">
        <f>IFERROR((VLOOKUP(D732,#REF!,2,FALSE))*'Recargas-Extintores'!$E732,"")</f>
        <v/>
      </c>
      <c r="H732" s="136" t="str">
        <f>IFERROR(('Recargas-Extintores'!$G732/1000),"")</f>
        <v/>
      </c>
      <c r="I732" s="8"/>
      <c r="J732" s="8"/>
      <c r="K732" s="8"/>
    </row>
    <row r="733" spans="1:11" x14ac:dyDescent="0.2">
      <c r="A733" s="121"/>
      <c r="B733" s="122"/>
      <c r="C733" s="133"/>
      <c r="D733" s="122"/>
      <c r="E733" s="122"/>
      <c r="F733" s="122"/>
      <c r="G733" s="134" t="str">
        <f>IFERROR((VLOOKUP(D733,#REF!,2,FALSE))*'Recargas-Extintores'!$E733,"")</f>
        <v/>
      </c>
      <c r="H733" s="134" t="str">
        <f>IFERROR(('Recargas-Extintores'!$G733/1000),"")</f>
        <v/>
      </c>
      <c r="I733" s="8"/>
      <c r="J733" s="8"/>
      <c r="K733" s="8"/>
    </row>
    <row r="734" spans="1:11" x14ac:dyDescent="0.2">
      <c r="A734" s="117"/>
      <c r="B734" s="118"/>
      <c r="C734" s="135"/>
      <c r="D734" s="118"/>
      <c r="E734" s="118"/>
      <c r="F734" s="118"/>
      <c r="G734" s="136" t="str">
        <f>IFERROR((VLOOKUP(D734,#REF!,2,FALSE))*'Recargas-Extintores'!$E734,"")</f>
        <v/>
      </c>
      <c r="H734" s="136" t="str">
        <f>IFERROR(('Recargas-Extintores'!$G734/1000),"")</f>
        <v/>
      </c>
      <c r="I734" s="8"/>
      <c r="J734" s="8"/>
      <c r="K734" s="8"/>
    </row>
    <row r="735" spans="1:11" x14ac:dyDescent="0.2">
      <c r="A735" s="121"/>
      <c r="B735" s="122"/>
      <c r="C735" s="133"/>
      <c r="D735" s="122"/>
      <c r="E735" s="122"/>
      <c r="F735" s="122"/>
      <c r="G735" s="134" t="str">
        <f>IFERROR((VLOOKUP(D735,#REF!,2,FALSE))*'Recargas-Extintores'!$E735,"")</f>
        <v/>
      </c>
      <c r="H735" s="134" t="str">
        <f>IFERROR(('Recargas-Extintores'!$G735/1000),"")</f>
        <v/>
      </c>
      <c r="I735" s="8"/>
      <c r="J735" s="8"/>
      <c r="K735" s="8"/>
    </row>
    <row r="736" spans="1:11" x14ac:dyDescent="0.2">
      <c r="A736" s="117"/>
      <c r="B736" s="118"/>
      <c r="C736" s="135"/>
      <c r="D736" s="118"/>
      <c r="E736" s="118"/>
      <c r="F736" s="118"/>
      <c r="G736" s="136" t="str">
        <f>IFERROR((VLOOKUP(D736,#REF!,2,FALSE))*'Recargas-Extintores'!$E736,"")</f>
        <v/>
      </c>
      <c r="H736" s="136" t="str">
        <f>IFERROR(('Recargas-Extintores'!$G736/1000),"")</f>
        <v/>
      </c>
      <c r="I736" s="8"/>
      <c r="J736" s="8"/>
      <c r="K736" s="8"/>
    </row>
    <row r="737" spans="1:11" x14ac:dyDescent="0.2">
      <c r="A737" s="121"/>
      <c r="B737" s="122"/>
      <c r="C737" s="133"/>
      <c r="D737" s="122"/>
      <c r="E737" s="122"/>
      <c r="F737" s="122"/>
      <c r="G737" s="134" t="str">
        <f>IFERROR((VLOOKUP(D737,#REF!,2,FALSE))*'Recargas-Extintores'!$E737,"")</f>
        <v/>
      </c>
      <c r="H737" s="134" t="str">
        <f>IFERROR(('Recargas-Extintores'!$G737/1000),"")</f>
        <v/>
      </c>
      <c r="I737" s="8"/>
      <c r="J737" s="8"/>
      <c r="K737" s="8"/>
    </row>
    <row r="738" spans="1:11" x14ac:dyDescent="0.2">
      <c r="A738" s="117"/>
      <c r="B738" s="118"/>
      <c r="C738" s="135"/>
      <c r="D738" s="118"/>
      <c r="E738" s="118"/>
      <c r="F738" s="118"/>
      <c r="G738" s="136" t="str">
        <f>IFERROR((VLOOKUP(D738,#REF!,2,FALSE))*'Recargas-Extintores'!$E738,"")</f>
        <v/>
      </c>
      <c r="H738" s="136" t="str">
        <f>IFERROR(('Recargas-Extintores'!$G738/1000),"")</f>
        <v/>
      </c>
      <c r="I738" s="8"/>
      <c r="J738" s="8"/>
      <c r="K738" s="8"/>
    </row>
    <row r="739" spans="1:11" x14ac:dyDescent="0.2">
      <c r="A739" s="121"/>
      <c r="B739" s="122"/>
      <c r="C739" s="133"/>
      <c r="D739" s="122"/>
      <c r="E739" s="122"/>
      <c r="F739" s="122"/>
      <c r="G739" s="134" t="str">
        <f>IFERROR((VLOOKUP(D739,#REF!,2,FALSE))*'Recargas-Extintores'!$E739,"")</f>
        <v/>
      </c>
      <c r="H739" s="134" t="str">
        <f>IFERROR(('Recargas-Extintores'!$G739/1000),"")</f>
        <v/>
      </c>
      <c r="I739" s="8"/>
      <c r="J739" s="8"/>
      <c r="K739" s="8"/>
    </row>
    <row r="740" spans="1:11" x14ac:dyDescent="0.2">
      <c r="A740" s="117"/>
      <c r="B740" s="118"/>
      <c r="C740" s="135"/>
      <c r="D740" s="118"/>
      <c r="E740" s="118"/>
      <c r="F740" s="118"/>
      <c r="G740" s="136" t="str">
        <f>IFERROR((VLOOKUP(D740,#REF!,2,FALSE))*'Recargas-Extintores'!$E740,"")</f>
        <v/>
      </c>
      <c r="H740" s="136" t="str">
        <f>IFERROR(('Recargas-Extintores'!$G740/1000),"")</f>
        <v/>
      </c>
      <c r="I740" s="8"/>
      <c r="J740" s="8"/>
      <c r="K740" s="8"/>
    </row>
    <row r="741" spans="1:11" x14ac:dyDescent="0.2">
      <c r="A741" s="121"/>
      <c r="B741" s="122"/>
      <c r="C741" s="133"/>
      <c r="D741" s="122"/>
      <c r="E741" s="122"/>
      <c r="F741" s="122"/>
      <c r="G741" s="134" t="str">
        <f>IFERROR((VLOOKUP(D741,#REF!,2,FALSE))*'Recargas-Extintores'!$E741,"")</f>
        <v/>
      </c>
      <c r="H741" s="134" t="str">
        <f>IFERROR(('Recargas-Extintores'!$G741/1000),"")</f>
        <v/>
      </c>
      <c r="I741" s="8"/>
      <c r="J741" s="8"/>
      <c r="K741" s="8"/>
    </row>
    <row r="742" spans="1:11" x14ac:dyDescent="0.2">
      <c r="A742" s="117"/>
      <c r="B742" s="118"/>
      <c r="C742" s="135"/>
      <c r="D742" s="118"/>
      <c r="E742" s="118"/>
      <c r="F742" s="118"/>
      <c r="G742" s="136" t="str">
        <f>IFERROR((VLOOKUP(D742,#REF!,2,FALSE))*'Recargas-Extintores'!$E742,"")</f>
        <v/>
      </c>
      <c r="H742" s="136" t="str">
        <f>IFERROR(('Recargas-Extintores'!$G742/1000),"")</f>
        <v/>
      </c>
      <c r="I742" s="8"/>
      <c r="J742" s="8"/>
      <c r="K742" s="8"/>
    </row>
    <row r="743" spans="1:11" x14ac:dyDescent="0.2">
      <c r="A743" s="121"/>
      <c r="B743" s="122"/>
      <c r="C743" s="133"/>
      <c r="D743" s="122"/>
      <c r="E743" s="122"/>
      <c r="F743" s="122"/>
      <c r="G743" s="134" t="str">
        <f>IFERROR((VLOOKUP(D743,#REF!,2,FALSE))*'Recargas-Extintores'!$E743,"")</f>
        <v/>
      </c>
      <c r="H743" s="134" t="str">
        <f>IFERROR(('Recargas-Extintores'!$G743/1000),"")</f>
        <v/>
      </c>
      <c r="I743" s="8"/>
      <c r="J743" s="8"/>
      <c r="K743" s="8"/>
    </row>
    <row r="744" spans="1:11" x14ac:dyDescent="0.2">
      <c r="A744" s="117"/>
      <c r="B744" s="118"/>
      <c r="C744" s="135"/>
      <c r="D744" s="118"/>
      <c r="E744" s="118"/>
      <c r="F744" s="118"/>
      <c r="G744" s="136" t="str">
        <f>IFERROR((VLOOKUP(D744,#REF!,2,FALSE))*'Recargas-Extintores'!$E744,"")</f>
        <v/>
      </c>
      <c r="H744" s="136" t="str">
        <f>IFERROR(('Recargas-Extintores'!$G744/1000),"")</f>
        <v/>
      </c>
      <c r="I744" s="8"/>
      <c r="J744" s="8"/>
      <c r="K744" s="8"/>
    </row>
    <row r="745" spans="1:11" x14ac:dyDescent="0.2">
      <c r="A745" s="121"/>
      <c r="B745" s="122"/>
      <c r="C745" s="133"/>
      <c r="D745" s="122"/>
      <c r="E745" s="122"/>
      <c r="F745" s="122"/>
      <c r="G745" s="134" t="str">
        <f>IFERROR((VLOOKUP(D745,#REF!,2,FALSE))*'Recargas-Extintores'!$E745,"")</f>
        <v/>
      </c>
      <c r="H745" s="134" t="str">
        <f>IFERROR(('Recargas-Extintores'!$G745/1000),"")</f>
        <v/>
      </c>
      <c r="I745" s="8"/>
      <c r="J745" s="8"/>
      <c r="K745" s="8"/>
    </row>
    <row r="746" spans="1:11" x14ac:dyDescent="0.2">
      <c r="A746" s="117"/>
      <c r="B746" s="118"/>
      <c r="C746" s="135"/>
      <c r="D746" s="118"/>
      <c r="E746" s="118"/>
      <c r="F746" s="118"/>
      <c r="G746" s="136" t="str">
        <f>IFERROR((VLOOKUP(D746,#REF!,2,FALSE))*'Recargas-Extintores'!$E746,"")</f>
        <v/>
      </c>
      <c r="H746" s="136" t="str">
        <f>IFERROR(('Recargas-Extintores'!$G746/1000),"")</f>
        <v/>
      </c>
      <c r="I746" s="8"/>
      <c r="J746" s="8"/>
      <c r="K746" s="8"/>
    </row>
    <row r="747" spans="1:11" x14ac:dyDescent="0.2">
      <c r="A747" s="121"/>
      <c r="B747" s="122"/>
      <c r="C747" s="133"/>
      <c r="D747" s="122"/>
      <c r="E747" s="122"/>
      <c r="F747" s="122"/>
      <c r="G747" s="134" t="str">
        <f>IFERROR((VLOOKUP(D747,#REF!,2,FALSE))*'Recargas-Extintores'!$E747,"")</f>
        <v/>
      </c>
      <c r="H747" s="134" t="str">
        <f>IFERROR(('Recargas-Extintores'!$G747/1000),"")</f>
        <v/>
      </c>
      <c r="I747" s="8"/>
      <c r="J747" s="8"/>
      <c r="K747" s="8"/>
    </row>
    <row r="748" spans="1:11" x14ac:dyDescent="0.2">
      <c r="A748" s="117"/>
      <c r="B748" s="118"/>
      <c r="C748" s="135"/>
      <c r="D748" s="118"/>
      <c r="E748" s="118"/>
      <c r="F748" s="118"/>
      <c r="G748" s="136" t="str">
        <f>IFERROR((VLOOKUP(D748,#REF!,2,FALSE))*'Recargas-Extintores'!$E748,"")</f>
        <v/>
      </c>
      <c r="H748" s="136" t="str">
        <f>IFERROR(('Recargas-Extintores'!$G748/1000),"")</f>
        <v/>
      </c>
      <c r="I748" s="8"/>
      <c r="J748" s="8"/>
      <c r="K748" s="8"/>
    </row>
    <row r="749" spans="1:11" x14ac:dyDescent="0.2">
      <c r="A749" s="121"/>
      <c r="B749" s="122"/>
      <c r="C749" s="133"/>
      <c r="D749" s="122"/>
      <c r="E749" s="122"/>
      <c r="F749" s="122"/>
      <c r="G749" s="134" t="str">
        <f>IFERROR((VLOOKUP(D749,#REF!,2,FALSE))*'Recargas-Extintores'!$E749,"")</f>
        <v/>
      </c>
      <c r="H749" s="134" t="str">
        <f>IFERROR(('Recargas-Extintores'!$G749/1000),"")</f>
        <v/>
      </c>
      <c r="I749" s="8"/>
      <c r="J749" s="8"/>
      <c r="K749" s="8"/>
    </row>
    <row r="750" spans="1:11" x14ac:dyDescent="0.2">
      <c r="A750" s="117"/>
      <c r="B750" s="118"/>
      <c r="C750" s="135"/>
      <c r="D750" s="118"/>
      <c r="E750" s="118"/>
      <c r="F750" s="118"/>
      <c r="G750" s="136" t="str">
        <f>IFERROR((VLOOKUP(D750,#REF!,2,FALSE))*'Recargas-Extintores'!$E750,"")</f>
        <v/>
      </c>
      <c r="H750" s="136" t="str">
        <f>IFERROR(('Recargas-Extintores'!$G750/1000),"")</f>
        <v/>
      </c>
      <c r="I750" s="8"/>
      <c r="J750" s="8"/>
      <c r="K750" s="8"/>
    </row>
    <row r="751" spans="1:11" x14ac:dyDescent="0.2">
      <c r="A751" s="121"/>
      <c r="B751" s="122"/>
      <c r="C751" s="133"/>
      <c r="D751" s="122"/>
      <c r="E751" s="122"/>
      <c r="F751" s="122"/>
      <c r="G751" s="134" t="str">
        <f>IFERROR((VLOOKUP(D751,#REF!,2,FALSE))*'Recargas-Extintores'!$E751,"")</f>
        <v/>
      </c>
      <c r="H751" s="134" t="str">
        <f>IFERROR(('Recargas-Extintores'!$G751/1000),"")</f>
        <v/>
      </c>
      <c r="I751" s="8"/>
      <c r="J751" s="8"/>
      <c r="K751" s="8"/>
    </row>
    <row r="752" spans="1:11" x14ac:dyDescent="0.2">
      <c r="A752" s="117"/>
      <c r="B752" s="118"/>
      <c r="C752" s="135"/>
      <c r="D752" s="118"/>
      <c r="E752" s="118"/>
      <c r="F752" s="118"/>
      <c r="G752" s="136" t="str">
        <f>IFERROR((VLOOKUP(D752,#REF!,2,FALSE))*'Recargas-Extintores'!$E752,"")</f>
        <v/>
      </c>
      <c r="H752" s="136" t="str">
        <f>IFERROR(('Recargas-Extintores'!$G752/1000),"")</f>
        <v/>
      </c>
      <c r="I752" s="8"/>
      <c r="J752" s="8"/>
      <c r="K752" s="8"/>
    </row>
    <row r="753" spans="1:11" x14ac:dyDescent="0.2">
      <c r="A753" s="121"/>
      <c r="B753" s="122"/>
      <c r="C753" s="133"/>
      <c r="D753" s="122"/>
      <c r="E753" s="122"/>
      <c r="F753" s="122"/>
      <c r="G753" s="134" t="str">
        <f>IFERROR((VLOOKUP(D753,#REF!,2,FALSE))*'Recargas-Extintores'!$E753,"")</f>
        <v/>
      </c>
      <c r="H753" s="134" t="str">
        <f>IFERROR(('Recargas-Extintores'!$G753/1000),"")</f>
        <v/>
      </c>
      <c r="I753" s="8"/>
      <c r="J753" s="8"/>
      <c r="K753" s="8"/>
    </row>
    <row r="754" spans="1:11" x14ac:dyDescent="0.2">
      <c r="A754" s="117"/>
      <c r="B754" s="118"/>
      <c r="C754" s="135"/>
      <c r="D754" s="118"/>
      <c r="E754" s="118"/>
      <c r="F754" s="118"/>
      <c r="G754" s="136" t="str">
        <f>IFERROR((VLOOKUP(D754,#REF!,2,FALSE))*'Recargas-Extintores'!$E754,"")</f>
        <v/>
      </c>
      <c r="H754" s="136" t="str">
        <f>IFERROR(('Recargas-Extintores'!$G754/1000),"")</f>
        <v/>
      </c>
      <c r="I754" s="8"/>
      <c r="J754" s="8"/>
      <c r="K754" s="8"/>
    </row>
    <row r="755" spans="1:11" x14ac:dyDescent="0.2">
      <c r="A755" s="121"/>
      <c r="B755" s="122"/>
      <c r="C755" s="133"/>
      <c r="D755" s="122"/>
      <c r="E755" s="122"/>
      <c r="F755" s="122"/>
      <c r="G755" s="134" t="str">
        <f>IFERROR((VLOOKUP(D755,#REF!,2,FALSE))*'Recargas-Extintores'!$E755,"")</f>
        <v/>
      </c>
      <c r="H755" s="134" t="str">
        <f>IFERROR(('Recargas-Extintores'!$G755/1000),"")</f>
        <v/>
      </c>
      <c r="I755" s="8"/>
      <c r="J755" s="8"/>
      <c r="K755" s="8"/>
    </row>
    <row r="756" spans="1:11" x14ac:dyDescent="0.2">
      <c r="A756" s="117"/>
      <c r="B756" s="118"/>
      <c r="C756" s="135"/>
      <c r="D756" s="118"/>
      <c r="E756" s="118"/>
      <c r="F756" s="118"/>
      <c r="G756" s="136" t="str">
        <f>IFERROR((VLOOKUP(D756,#REF!,2,FALSE))*'Recargas-Extintores'!$E756,"")</f>
        <v/>
      </c>
      <c r="H756" s="136" t="str">
        <f>IFERROR(('Recargas-Extintores'!$G756/1000),"")</f>
        <v/>
      </c>
      <c r="I756" s="8"/>
      <c r="J756" s="8"/>
      <c r="K756" s="8"/>
    </row>
    <row r="757" spans="1:11" x14ac:dyDescent="0.2">
      <c r="A757" s="121"/>
      <c r="B757" s="122"/>
      <c r="C757" s="133"/>
      <c r="D757" s="122"/>
      <c r="E757" s="122"/>
      <c r="F757" s="122"/>
      <c r="G757" s="134" t="str">
        <f>IFERROR((VLOOKUP(D757,#REF!,2,FALSE))*'Recargas-Extintores'!$E757,"")</f>
        <v/>
      </c>
      <c r="H757" s="134" t="str">
        <f>IFERROR(('Recargas-Extintores'!$G757/1000),"")</f>
        <v/>
      </c>
      <c r="I757" s="8"/>
      <c r="J757" s="8"/>
      <c r="K757" s="8"/>
    </row>
    <row r="758" spans="1:11" x14ac:dyDescent="0.2">
      <c r="A758" s="117"/>
      <c r="B758" s="118"/>
      <c r="C758" s="135"/>
      <c r="D758" s="118"/>
      <c r="E758" s="118"/>
      <c r="F758" s="118"/>
      <c r="G758" s="136" t="str">
        <f>IFERROR((VLOOKUP(D758,#REF!,2,FALSE))*'Recargas-Extintores'!$E758,"")</f>
        <v/>
      </c>
      <c r="H758" s="136" t="str">
        <f>IFERROR(('Recargas-Extintores'!$G758/1000),"")</f>
        <v/>
      </c>
      <c r="I758" s="8"/>
      <c r="J758" s="8"/>
      <c r="K758" s="8"/>
    </row>
    <row r="759" spans="1:11" x14ac:dyDescent="0.2">
      <c r="A759" s="121"/>
      <c r="B759" s="122"/>
      <c r="C759" s="133"/>
      <c r="D759" s="122"/>
      <c r="E759" s="122"/>
      <c r="F759" s="122"/>
      <c r="G759" s="134" t="str">
        <f>IFERROR((VLOOKUP(D759,#REF!,2,FALSE))*'Recargas-Extintores'!$E759,"")</f>
        <v/>
      </c>
      <c r="H759" s="134" t="str">
        <f>IFERROR(('Recargas-Extintores'!$G759/1000),"")</f>
        <v/>
      </c>
      <c r="I759" s="8"/>
      <c r="J759" s="8"/>
      <c r="K759" s="8"/>
    </row>
    <row r="760" spans="1:11" x14ac:dyDescent="0.2">
      <c r="A760" s="117"/>
      <c r="B760" s="118"/>
      <c r="C760" s="135"/>
      <c r="D760" s="118"/>
      <c r="E760" s="118"/>
      <c r="F760" s="118"/>
      <c r="G760" s="136" t="str">
        <f>IFERROR((VLOOKUP(D760,#REF!,2,FALSE))*'Recargas-Extintores'!$E760,"")</f>
        <v/>
      </c>
      <c r="H760" s="136" t="str">
        <f>IFERROR(('Recargas-Extintores'!$G760/1000),"")</f>
        <v/>
      </c>
      <c r="I760" s="8"/>
      <c r="J760" s="8"/>
      <c r="K760" s="8"/>
    </row>
    <row r="761" spans="1:11" x14ac:dyDescent="0.2">
      <c r="A761" s="121"/>
      <c r="B761" s="122"/>
      <c r="C761" s="133"/>
      <c r="D761" s="122"/>
      <c r="E761" s="122"/>
      <c r="F761" s="122"/>
      <c r="G761" s="134" t="str">
        <f>IFERROR((VLOOKUP(D761,#REF!,2,FALSE))*'Recargas-Extintores'!$E761,"")</f>
        <v/>
      </c>
      <c r="H761" s="134" t="str">
        <f>IFERROR(('Recargas-Extintores'!$G761/1000),"")</f>
        <v/>
      </c>
      <c r="I761" s="8"/>
      <c r="J761" s="8"/>
      <c r="K761" s="8"/>
    </row>
    <row r="762" spans="1:11" x14ac:dyDescent="0.2">
      <c r="A762" s="117"/>
      <c r="B762" s="118"/>
      <c r="C762" s="135"/>
      <c r="D762" s="118"/>
      <c r="E762" s="118"/>
      <c r="F762" s="118"/>
      <c r="G762" s="136" t="str">
        <f>IFERROR((VLOOKUP(D762,#REF!,2,FALSE))*'Recargas-Extintores'!$E762,"")</f>
        <v/>
      </c>
      <c r="H762" s="136" t="str">
        <f>IFERROR(('Recargas-Extintores'!$G762/1000),"")</f>
        <v/>
      </c>
      <c r="I762" s="8"/>
      <c r="J762" s="8"/>
      <c r="K762" s="8"/>
    </row>
    <row r="763" spans="1:11" x14ac:dyDescent="0.2">
      <c r="A763" s="121"/>
      <c r="B763" s="122"/>
      <c r="C763" s="133"/>
      <c r="D763" s="122"/>
      <c r="E763" s="122"/>
      <c r="F763" s="122"/>
      <c r="G763" s="134" t="str">
        <f>IFERROR((VLOOKUP(D763,#REF!,2,FALSE))*'Recargas-Extintores'!$E763,"")</f>
        <v/>
      </c>
      <c r="H763" s="134" t="str">
        <f>IFERROR(('Recargas-Extintores'!$G763/1000),"")</f>
        <v/>
      </c>
      <c r="I763" s="8"/>
      <c r="J763" s="8"/>
      <c r="K763" s="8"/>
    </row>
    <row r="764" spans="1:11" x14ac:dyDescent="0.2">
      <c r="A764" s="117"/>
      <c r="B764" s="118"/>
      <c r="C764" s="135"/>
      <c r="D764" s="118"/>
      <c r="E764" s="118"/>
      <c r="F764" s="118"/>
      <c r="G764" s="136" t="str">
        <f>IFERROR((VLOOKUP(D764,#REF!,2,FALSE))*'Recargas-Extintores'!$E764,"")</f>
        <v/>
      </c>
      <c r="H764" s="136" t="str">
        <f>IFERROR(('Recargas-Extintores'!$G764/1000),"")</f>
        <v/>
      </c>
      <c r="I764" s="8"/>
      <c r="J764" s="8"/>
      <c r="K764" s="8"/>
    </row>
    <row r="765" spans="1:11" x14ac:dyDescent="0.2">
      <c r="A765" s="121"/>
      <c r="B765" s="122"/>
      <c r="C765" s="133"/>
      <c r="D765" s="122"/>
      <c r="E765" s="122"/>
      <c r="F765" s="122"/>
      <c r="G765" s="134" t="str">
        <f>IFERROR((VLOOKUP(D765,#REF!,2,FALSE))*'Recargas-Extintores'!$E765,"")</f>
        <v/>
      </c>
      <c r="H765" s="134" t="str">
        <f>IFERROR(('Recargas-Extintores'!$G765/1000),"")</f>
        <v/>
      </c>
      <c r="I765" s="8"/>
      <c r="J765" s="8"/>
      <c r="K765" s="8"/>
    </row>
    <row r="766" spans="1:11" x14ac:dyDescent="0.2">
      <c r="A766" s="117"/>
      <c r="B766" s="118"/>
      <c r="C766" s="135"/>
      <c r="D766" s="118"/>
      <c r="E766" s="118"/>
      <c r="F766" s="118"/>
      <c r="G766" s="136" t="str">
        <f>IFERROR((VLOOKUP(D766,#REF!,2,FALSE))*'Recargas-Extintores'!$E766,"")</f>
        <v/>
      </c>
      <c r="H766" s="136" t="str">
        <f>IFERROR(('Recargas-Extintores'!$G766/1000),"")</f>
        <v/>
      </c>
      <c r="I766" s="8"/>
      <c r="J766" s="8"/>
      <c r="K766" s="8"/>
    </row>
    <row r="767" spans="1:11" x14ac:dyDescent="0.2">
      <c r="A767" s="121"/>
      <c r="B767" s="122"/>
      <c r="C767" s="133"/>
      <c r="D767" s="122"/>
      <c r="E767" s="122"/>
      <c r="F767" s="122"/>
      <c r="G767" s="134" t="str">
        <f>IFERROR((VLOOKUP(D767,#REF!,2,FALSE))*'Recargas-Extintores'!$E767,"")</f>
        <v/>
      </c>
      <c r="H767" s="134" t="str">
        <f>IFERROR(('Recargas-Extintores'!$G767/1000),"")</f>
        <v/>
      </c>
      <c r="I767" s="8"/>
      <c r="J767" s="8"/>
      <c r="K767" s="8"/>
    </row>
    <row r="768" spans="1:11" x14ac:dyDescent="0.2">
      <c r="A768" s="117"/>
      <c r="B768" s="118"/>
      <c r="C768" s="135"/>
      <c r="D768" s="118"/>
      <c r="E768" s="118"/>
      <c r="F768" s="118"/>
      <c r="G768" s="136" t="str">
        <f>IFERROR((VLOOKUP(D768,#REF!,2,FALSE))*'Recargas-Extintores'!$E768,"")</f>
        <v/>
      </c>
      <c r="H768" s="136" t="str">
        <f>IFERROR(('Recargas-Extintores'!$G768/1000),"")</f>
        <v/>
      </c>
      <c r="I768" s="8"/>
      <c r="J768" s="8"/>
      <c r="K768" s="8"/>
    </row>
    <row r="769" spans="1:11" x14ac:dyDescent="0.2">
      <c r="A769" s="121"/>
      <c r="B769" s="122"/>
      <c r="C769" s="133"/>
      <c r="D769" s="122"/>
      <c r="E769" s="122"/>
      <c r="F769" s="122"/>
      <c r="G769" s="134" t="str">
        <f>IFERROR((VLOOKUP(D769,#REF!,2,FALSE))*'Recargas-Extintores'!$E769,"")</f>
        <v/>
      </c>
      <c r="H769" s="134" t="str">
        <f>IFERROR(('Recargas-Extintores'!$G769/1000),"")</f>
        <v/>
      </c>
      <c r="I769" s="8"/>
      <c r="J769" s="8"/>
      <c r="K769" s="8"/>
    </row>
    <row r="770" spans="1:11" x14ac:dyDescent="0.2">
      <c r="A770" s="117"/>
      <c r="B770" s="118"/>
      <c r="C770" s="135"/>
      <c r="D770" s="118"/>
      <c r="E770" s="118"/>
      <c r="F770" s="118"/>
      <c r="G770" s="136" t="str">
        <f>IFERROR((VLOOKUP(D770,#REF!,2,FALSE))*'Recargas-Extintores'!$E770,"")</f>
        <v/>
      </c>
      <c r="H770" s="136" t="str">
        <f>IFERROR(('Recargas-Extintores'!$G770/1000),"")</f>
        <v/>
      </c>
      <c r="I770" s="8"/>
      <c r="J770" s="8"/>
      <c r="K770" s="8"/>
    </row>
    <row r="771" spans="1:11" x14ac:dyDescent="0.2">
      <c r="A771" s="121"/>
      <c r="B771" s="122"/>
      <c r="C771" s="133"/>
      <c r="D771" s="122"/>
      <c r="E771" s="122"/>
      <c r="F771" s="122"/>
      <c r="G771" s="134" t="str">
        <f>IFERROR((VLOOKUP(D771,#REF!,2,FALSE))*'Recargas-Extintores'!$E771,"")</f>
        <v/>
      </c>
      <c r="H771" s="134" t="str">
        <f>IFERROR(('Recargas-Extintores'!$G771/1000),"")</f>
        <v/>
      </c>
      <c r="I771" s="8"/>
      <c r="J771" s="8"/>
      <c r="K771" s="8"/>
    </row>
    <row r="772" spans="1:11" x14ac:dyDescent="0.2">
      <c r="A772" s="117"/>
      <c r="B772" s="118"/>
      <c r="C772" s="135"/>
      <c r="D772" s="118"/>
      <c r="E772" s="118"/>
      <c r="F772" s="118"/>
      <c r="G772" s="136" t="str">
        <f>IFERROR((VLOOKUP(D772,#REF!,2,FALSE))*'Recargas-Extintores'!$E772,"")</f>
        <v/>
      </c>
      <c r="H772" s="136" t="str">
        <f>IFERROR(('Recargas-Extintores'!$G772/1000),"")</f>
        <v/>
      </c>
      <c r="I772" s="8"/>
      <c r="J772" s="8"/>
      <c r="K772" s="8"/>
    </row>
    <row r="773" spans="1:11" x14ac:dyDescent="0.2">
      <c r="A773" s="121"/>
      <c r="B773" s="122"/>
      <c r="C773" s="133"/>
      <c r="D773" s="122"/>
      <c r="E773" s="122"/>
      <c r="F773" s="122"/>
      <c r="G773" s="134" t="str">
        <f>IFERROR((VLOOKUP(D773,#REF!,2,FALSE))*'Recargas-Extintores'!$E773,"")</f>
        <v/>
      </c>
      <c r="H773" s="134" t="str">
        <f>IFERROR(('Recargas-Extintores'!$G773/1000),"")</f>
        <v/>
      </c>
      <c r="I773" s="8"/>
      <c r="J773" s="8"/>
      <c r="K773" s="8"/>
    </row>
    <row r="774" spans="1:11" x14ac:dyDescent="0.2">
      <c r="A774" s="117"/>
      <c r="B774" s="118"/>
      <c r="C774" s="135"/>
      <c r="D774" s="118"/>
      <c r="E774" s="118"/>
      <c r="F774" s="118"/>
      <c r="G774" s="136" t="str">
        <f>IFERROR((VLOOKUP(D774,#REF!,2,FALSE))*'Recargas-Extintores'!$E774,"")</f>
        <v/>
      </c>
      <c r="H774" s="136" t="str">
        <f>IFERROR(('Recargas-Extintores'!$G774/1000),"")</f>
        <v/>
      </c>
      <c r="I774" s="8"/>
      <c r="J774" s="8"/>
      <c r="K774" s="8"/>
    </row>
    <row r="775" spans="1:11" x14ac:dyDescent="0.2">
      <c r="A775" s="121"/>
      <c r="B775" s="122"/>
      <c r="C775" s="133"/>
      <c r="D775" s="122"/>
      <c r="E775" s="122"/>
      <c r="F775" s="122"/>
      <c r="G775" s="134" t="str">
        <f>IFERROR((VLOOKUP(D775,#REF!,2,FALSE))*'Recargas-Extintores'!$E775,"")</f>
        <v/>
      </c>
      <c r="H775" s="134" t="str">
        <f>IFERROR(('Recargas-Extintores'!$G775/1000),"")</f>
        <v/>
      </c>
      <c r="I775" s="8"/>
      <c r="J775" s="8"/>
      <c r="K775" s="8"/>
    </row>
    <row r="776" spans="1:11" x14ac:dyDescent="0.2">
      <c r="A776" s="117"/>
      <c r="B776" s="118"/>
      <c r="C776" s="135"/>
      <c r="D776" s="118"/>
      <c r="E776" s="118"/>
      <c r="F776" s="118"/>
      <c r="G776" s="136" t="str">
        <f>IFERROR((VLOOKUP(D776,#REF!,2,FALSE))*'Recargas-Extintores'!$E776,"")</f>
        <v/>
      </c>
      <c r="H776" s="136" t="str">
        <f>IFERROR(('Recargas-Extintores'!$G776/1000),"")</f>
        <v/>
      </c>
      <c r="I776" s="8"/>
      <c r="J776" s="8"/>
      <c r="K776" s="8"/>
    </row>
    <row r="777" spans="1:11" x14ac:dyDescent="0.2">
      <c r="A777" s="121"/>
      <c r="B777" s="122"/>
      <c r="C777" s="133"/>
      <c r="D777" s="122"/>
      <c r="E777" s="122"/>
      <c r="F777" s="122"/>
      <c r="G777" s="134" t="str">
        <f>IFERROR((VLOOKUP(D777,#REF!,2,FALSE))*'Recargas-Extintores'!$E777,"")</f>
        <v/>
      </c>
      <c r="H777" s="134" t="str">
        <f>IFERROR(('Recargas-Extintores'!$G777/1000),"")</f>
        <v/>
      </c>
      <c r="I777" s="8"/>
      <c r="J777" s="8"/>
      <c r="K777" s="8"/>
    </row>
    <row r="778" spans="1:11" x14ac:dyDescent="0.2">
      <c r="A778" s="117"/>
      <c r="B778" s="118"/>
      <c r="C778" s="135"/>
      <c r="D778" s="118"/>
      <c r="E778" s="118"/>
      <c r="F778" s="118"/>
      <c r="G778" s="136" t="str">
        <f>IFERROR((VLOOKUP(D778,#REF!,2,FALSE))*'Recargas-Extintores'!$E778,"")</f>
        <v/>
      </c>
      <c r="H778" s="136" t="str">
        <f>IFERROR(('Recargas-Extintores'!$G778/1000),"")</f>
        <v/>
      </c>
      <c r="I778" s="8"/>
      <c r="J778" s="8"/>
      <c r="K778" s="8"/>
    </row>
    <row r="779" spans="1:11" x14ac:dyDescent="0.2">
      <c r="A779" s="121"/>
      <c r="B779" s="122"/>
      <c r="C779" s="133"/>
      <c r="D779" s="122"/>
      <c r="E779" s="122"/>
      <c r="F779" s="122"/>
      <c r="G779" s="134" t="str">
        <f>IFERROR((VLOOKUP(D779,#REF!,2,FALSE))*'Recargas-Extintores'!$E779,"")</f>
        <v/>
      </c>
      <c r="H779" s="134" t="str">
        <f>IFERROR(('Recargas-Extintores'!$G779/1000),"")</f>
        <v/>
      </c>
      <c r="I779" s="8"/>
      <c r="J779" s="8"/>
      <c r="K779" s="8"/>
    </row>
    <row r="780" spans="1:11" x14ac:dyDescent="0.2">
      <c r="A780" s="117"/>
      <c r="B780" s="118"/>
      <c r="C780" s="135"/>
      <c r="D780" s="118"/>
      <c r="E780" s="118"/>
      <c r="F780" s="118"/>
      <c r="G780" s="136" t="str">
        <f>IFERROR((VLOOKUP(D780,#REF!,2,FALSE))*'Recargas-Extintores'!$E780,"")</f>
        <v/>
      </c>
      <c r="H780" s="136" t="str">
        <f>IFERROR(('Recargas-Extintores'!$G780/1000),"")</f>
        <v/>
      </c>
      <c r="I780" s="8"/>
      <c r="J780" s="8"/>
      <c r="K780" s="8"/>
    </row>
    <row r="781" spans="1:11" x14ac:dyDescent="0.2">
      <c r="A781" s="121"/>
      <c r="B781" s="122"/>
      <c r="C781" s="133"/>
      <c r="D781" s="122"/>
      <c r="E781" s="122"/>
      <c r="F781" s="122"/>
      <c r="G781" s="134" t="str">
        <f>IFERROR((VLOOKUP(D781,#REF!,2,FALSE))*'Recargas-Extintores'!$E781,"")</f>
        <v/>
      </c>
      <c r="H781" s="134" t="str">
        <f>IFERROR(('Recargas-Extintores'!$G781/1000),"")</f>
        <v/>
      </c>
      <c r="I781" s="8"/>
      <c r="J781" s="8"/>
      <c r="K781" s="8"/>
    </row>
    <row r="782" spans="1:11" x14ac:dyDescent="0.2">
      <c r="A782" s="117"/>
      <c r="B782" s="118"/>
      <c r="C782" s="135"/>
      <c r="D782" s="118"/>
      <c r="E782" s="118"/>
      <c r="F782" s="118"/>
      <c r="G782" s="136" t="str">
        <f>IFERROR((VLOOKUP(D782,#REF!,2,FALSE))*'Recargas-Extintores'!$E782,"")</f>
        <v/>
      </c>
      <c r="H782" s="136" t="str">
        <f>IFERROR(('Recargas-Extintores'!$G782/1000),"")</f>
        <v/>
      </c>
      <c r="I782" s="8"/>
      <c r="J782" s="8"/>
      <c r="K782" s="8"/>
    </row>
    <row r="783" spans="1:11" x14ac:dyDescent="0.2">
      <c r="A783" s="121"/>
      <c r="B783" s="122"/>
      <c r="C783" s="133"/>
      <c r="D783" s="122"/>
      <c r="E783" s="122"/>
      <c r="F783" s="122"/>
      <c r="G783" s="134" t="str">
        <f>IFERROR((VLOOKUP(D783,#REF!,2,FALSE))*'Recargas-Extintores'!$E783,"")</f>
        <v/>
      </c>
      <c r="H783" s="134" t="str">
        <f>IFERROR(('Recargas-Extintores'!$G783/1000),"")</f>
        <v/>
      </c>
      <c r="I783" s="8"/>
      <c r="J783" s="8"/>
      <c r="K783" s="8"/>
    </row>
    <row r="784" spans="1:11" x14ac:dyDescent="0.2">
      <c r="A784" s="117"/>
      <c r="B784" s="118"/>
      <c r="C784" s="135"/>
      <c r="D784" s="118"/>
      <c r="E784" s="118"/>
      <c r="F784" s="118"/>
      <c r="G784" s="136" t="str">
        <f>IFERROR((VLOOKUP(D784,#REF!,2,FALSE))*'Recargas-Extintores'!$E784,"")</f>
        <v/>
      </c>
      <c r="H784" s="136" t="str">
        <f>IFERROR(('Recargas-Extintores'!$G784/1000),"")</f>
        <v/>
      </c>
      <c r="I784" s="8"/>
      <c r="J784" s="8"/>
      <c r="K784" s="8"/>
    </row>
    <row r="785" spans="1:11" x14ac:dyDescent="0.2">
      <c r="A785" s="121"/>
      <c r="B785" s="122"/>
      <c r="C785" s="133"/>
      <c r="D785" s="122"/>
      <c r="E785" s="122"/>
      <c r="F785" s="122"/>
      <c r="G785" s="134" t="str">
        <f>IFERROR((VLOOKUP(D785,#REF!,2,FALSE))*'Recargas-Extintores'!$E785,"")</f>
        <v/>
      </c>
      <c r="H785" s="134" t="str">
        <f>IFERROR(('Recargas-Extintores'!$G785/1000),"")</f>
        <v/>
      </c>
      <c r="I785" s="8"/>
      <c r="J785" s="8"/>
      <c r="K785" s="8"/>
    </row>
    <row r="786" spans="1:11" x14ac:dyDescent="0.2">
      <c r="A786" s="117"/>
      <c r="B786" s="118"/>
      <c r="C786" s="135"/>
      <c r="D786" s="118"/>
      <c r="E786" s="118"/>
      <c r="F786" s="118"/>
      <c r="G786" s="136" t="str">
        <f>IFERROR((VLOOKUP(D786,#REF!,2,FALSE))*'Recargas-Extintores'!$E786,"")</f>
        <v/>
      </c>
      <c r="H786" s="136" t="str">
        <f>IFERROR(('Recargas-Extintores'!$G786/1000),"")</f>
        <v/>
      </c>
      <c r="I786" s="8"/>
      <c r="J786" s="8"/>
      <c r="K786" s="8"/>
    </row>
    <row r="787" spans="1:11" x14ac:dyDescent="0.2">
      <c r="A787" s="121"/>
      <c r="B787" s="122"/>
      <c r="C787" s="133"/>
      <c r="D787" s="122"/>
      <c r="E787" s="122"/>
      <c r="F787" s="122"/>
      <c r="G787" s="134" t="str">
        <f>IFERROR((VLOOKUP(D787,#REF!,2,FALSE))*'Recargas-Extintores'!$E787,"")</f>
        <v/>
      </c>
      <c r="H787" s="134" t="str">
        <f>IFERROR(('Recargas-Extintores'!$G787/1000),"")</f>
        <v/>
      </c>
      <c r="I787" s="8"/>
      <c r="J787" s="8"/>
      <c r="K787" s="8"/>
    </row>
    <row r="788" spans="1:11" x14ac:dyDescent="0.2">
      <c r="A788" s="117"/>
      <c r="B788" s="118"/>
      <c r="C788" s="135"/>
      <c r="D788" s="118"/>
      <c r="E788" s="118"/>
      <c r="F788" s="118"/>
      <c r="G788" s="136" t="str">
        <f>IFERROR((VLOOKUP(D788,#REF!,2,FALSE))*'Recargas-Extintores'!$E788,"")</f>
        <v/>
      </c>
      <c r="H788" s="136" t="str">
        <f>IFERROR(('Recargas-Extintores'!$G788/1000),"")</f>
        <v/>
      </c>
      <c r="I788" s="8"/>
      <c r="J788" s="8"/>
      <c r="K788" s="8"/>
    </row>
    <row r="789" spans="1:11" x14ac:dyDescent="0.2">
      <c r="A789" s="121"/>
      <c r="B789" s="122"/>
      <c r="C789" s="133"/>
      <c r="D789" s="122"/>
      <c r="E789" s="122"/>
      <c r="F789" s="122"/>
      <c r="G789" s="134" t="str">
        <f>IFERROR((VLOOKUP(D789,#REF!,2,FALSE))*'Recargas-Extintores'!$E789,"")</f>
        <v/>
      </c>
      <c r="H789" s="134" t="str">
        <f>IFERROR(('Recargas-Extintores'!$G789/1000),"")</f>
        <v/>
      </c>
      <c r="I789" s="8"/>
      <c r="J789" s="8"/>
      <c r="K789" s="8"/>
    </row>
    <row r="790" spans="1:11" x14ac:dyDescent="0.2">
      <c r="A790" s="117"/>
      <c r="B790" s="118"/>
      <c r="C790" s="135"/>
      <c r="D790" s="118"/>
      <c r="E790" s="118"/>
      <c r="F790" s="118"/>
      <c r="G790" s="136" t="str">
        <f>IFERROR((VLOOKUP(D790,#REF!,2,FALSE))*'Recargas-Extintores'!$E790,"")</f>
        <v/>
      </c>
      <c r="H790" s="136" t="str">
        <f>IFERROR(('Recargas-Extintores'!$G790/1000),"")</f>
        <v/>
      </c>
      <c r="I790" s="8"/>
      <c r="J790" s="8"/>
      <c r="K790" s="8"/>
    </row>
    <row r="791" spans="1:11" x14ac:dyDescent="0.2">
      <c r="A791" s="121"/>
      <c r="B791" s="122"/>
      <c r="C791" s="133"/>
      <c r="D791" s="122"/>
      <c r="E791" s="122"/>
      <c r="F791" s="122"/>
      <c r="G791" s="134" t="str">
        <f>IFERROR((VLOOKUP(D791,#REF!,2,FALSE))*'Recargas-Extintores'!$E791,"")</f>
        <v/>
      </c>
      <c r="H791" s="134" t="str">
        <f>IFERROR(('Recargas-Extintores'!$G791/1000),"")</f>
        <v/>
      </c>
      <c r="I791" s="8"/>
      <c r="J791" s="8"/>
      <c r="K791" s="8"/>
    </row>
    <row r="792" spans="1:11" x14ac:dyDescent="0.2">
      <c r="A792" s="117"/>
      <c r="B792" s="118"/>
      <c r="C792" s="135"/>
      <c r="D792" s="118"/>
      <c r="E792" s="118"/>
      <c r="F792" s="118"/>
      <c r="G792" s="136" t="str">
        <f>IFERROR((VLOOKUP(D792,#REF!,2,FALSE))*'Recargas-Extintores'!$E792,"")</f>
        <v/>
      </c>
      <c r="H792" s="136" t="str">
        <f>IFERROR(('Recargas-Extintores'!$G792/1000),"")</f>
        <v/>
      </c>
      <c r="I792" s="8"/>
      <c r="J792" s="8"/>
      <c r="K792" s="8"/>
    </row>
    <row r="793" spans="1:11" x14ac:dyDescent="0.2">
      <c r="A793" s="121"/>
      <c r="B793" s="122"/>
      <c r="C793" s="133"/>
      <c r="D793" s="122"/>
      <c r="E793" s="122"/>
      <c r="F793" s="122"/>
      <c r="G793" s="134" t="str">
        <f>IFERROR((VLOOKUP(D793,#REF!,2,FALSE))*'Recargas-Extintores'!$E793,"")</f>
        <v/>
      </c>
      <c r="H793" s="134" t="str">
        <f>IFERROR(('Recargas-Extintores'!$G793/1000),"")</f>
        <v/>
      </c>
      <c r="I793" s="8"/>
      <c r="J793" s="8"/>
      <c r="K793" s="8"/>
    </row>
    <row r="794" spans="1:11" x14ac:dyDescent="0.2">
      <c r="A794" s="117"/>
      <c r="B794" s="118"/>
      <c r="C794" s="135"/>
      <c r="D794" s="118"/>
      <c r="E794" s="118"/>
      <c r="F794" s="118"/>
      <c r="G794" s="136" t="str">
        <f>IFERROR((VLOOKUP(D794,#REF!,2,FALSE))*'Recargas-Extintores'!$E794,"")</f>
        <v/>
      </c>
      <c r="H794" s="136" t="str">
        <f>IFERROR(('Recargas-Extintores'!$G794/1000),"")</f>
        <v/>
      </c>
      <c r="I794" s="8"/>
      <c r="J794" s="8"/>
      <c r="K794" s="8"/>
    </row>
    <row r="795" spans="1:11" x14ac:dyDescent="0.2">
      <c r="A795" s="121"/>
      <c r="B795" s="122"/>
      <c r="C795" s="133"/>
      <c r="D795" s="122"/>
      <c r="E795" s="122"/>
      <c r="F795" s="122"/>
      <c r="G795" s="134" t="str">
        <f>IFERROR((VLOOKUP(D795,#REF!,2,FALSE))*'Recargas-Extintores'!$E795,"")</f>
        <v/>
      </c>
      <c r="H795" s="134" t="str">
        <f>IFERROR(('Recargas-Extintores'!$G795/1000),"")</f>
        <v/>
      </c>
      <c r="I795" s="8"/>
      <c r="J795" s="8"/>
      <c r="K795" s="8"/>
    </row>
    <row r="796" spans="1:11" x14ac:dyDescent="0.2">
      <c r="A796" s="117"/>
      <c r="B796" s="118"/>
      <c r="C796" s="135"/>
      <c r="D796" s="118"/>
      <c r="E796" s="118"/>
      <c r="F796" s="118"/>
      <c r="G796" s="136" t="str">
        <f>IFERROR((VLOOKUP(D796,#REF!,2,FALSE))*'Recargas-Extintores'!$E796,"")</f>
        <v/>
      </c>
      <c r="H796" s="136" t="str">
        <f>IFERROR(('Recargas-Extintores'!$G796/1000),"")</f>
        <v/>
      </c>
      <c r="I796" s="8"/>
      <c r="J796" s="8"/>
      <c r="K796" s="8"/>
    </row>
    <row r="797" spans="1:11" x14ac:dyDescent="0.2">
      <c r="A797" s="121"/>
      <c r="B797" s="122"/>
      <c r="C797" s="133"/>
      <c r="D797" s="122"/>
      <c r="E797" s="122"/>
      <c r="F797" s="122"/>
      <c r="G797" s="134" t="str">
        <f>IFERROR((VLOOKUP(D797,#REF!,2,FALSE))*'Recargas-Extintores'!$E797,"")</f>
        <v/>
      </c>
      <c r="H797" s="134" t="str">
        <f>IFERROR(('Recargas-Extintores'!$G797/1000),"")</f>
        <v/>
      </c>
      <c r="I797" s="8"/>
      <c r="J797" s="8"/>
      <c r="K797" s="8"/>
    </row>
    <row r="798" spans="1:11" x14ac:dyDescent="0.2">
      <c r="A798" s="117"/>
      <c r="B798" s="118"/>
      <c r="C798" s="135"/>
      <c r="D798" s="118"/>
      <c r="E798" s="118"/>
      <c r="F798" s="118"/>
      <c r="G798" s="136" t="str">
        <f>IFERROR((VLOOKUP(D798,#REF!,2,FALSE))*'Recargas-Extintores'!$E798,"")</f>
        <v/>
      </c>
      <c r="H798" s="136" t="str">
        <f>IFERROR(('Recargas-Extintores'!$G798/1000),"")</f>
        <v/>
      </c>
      <c r="I798" s="8"/>
      <c r="J798" s="8"/>
      <c r="K798" s="8"/>
    </row>
    <row r="799" spans="1:11" x14ac:dyDescent="0.2">
      <c r="A799" s="121"/>
      <c r="B799" s="122"/>
      <c r="C799" s="133"/>
      <c r="D799" s="122"/>
      <c r="E799" s="122"/>
      <c r="F799" s="122"/>
      <c r="G799" s="134" t="str">
        <f>IFERROR((VLOOKUP(D799,#REF!,2,FALSE))*'Recargas-Extintores'!$E799,"")</f>
        <v/>
      </c>
      <c r="H799" s="134" t="str">
        <f>IFERROR(('Recargas-Extintores'!$G799/1000),"")</f>
        <v/>
      </c>
      <c r="I799" s="8"/>
      <c r="J799" s="8"/>
      <c r="K799" s="8"/>
    </row>
    <row r="800" spans="1:11" x14ac:dyDescent="0.2">
      <c r="A800" s="117"/>
      <c r="B800" s="118"/>
      <c r="C800" s="135"/>
      <c r="D800" s="118"/>
      <c r="E800" s="118"/>
      <c r="F800" s="118"/>
      <c r="G800" s="136" t="str">
        <f>IFERROR((VLOOKUP(D800,#REF!,2,FALSE))*'Recargas-Extintores'!$E800,"")</f>
        <v/>
      </c>
      <c r="H800" s="136" t="str">
        <f>IFERROR(('Recargas-Extintores'!$G800/1000),"")</f>
        <v/>
      </c>
      <c r="I800" s="8"/>
      <c r="J800" s="8"/>
      <c r="K800" s="8"/>
    </row>
    <row r="801" spans="1:11" x14ac:dyDescent="0.2">
      <c r="A801" s="121"/>
      <c r="B801" s="122"/>
      <c r="C801" s="133"/>
      <c r="D801" s="122"/>
      <c r="E801" s="122"/>
      <c r="F801" s="122"/>
      <c r="G801" s="134" t="str">
        <f>IFERROR((VLOOKUP(D801,#REF!,2,FALSE))*'Recargas-Extintores'!$E801,"")</f>
        <v/>
      </c>
      <c r="H801" s="134" t="str">
        <f>IFERROR(('Recargas-Extintores'!$G801/1000),"")</f>
        <v/>
      </c>
      <c r="I801" s="8"/>
      <c r="J801" s="8"/>
      <c r="K801" s="8"/>
    </row>
    <row r="802" spans="1:11" x14ac:dyDescent="0.2">
      <c r="A802" s="117"/>
      <c r="B802" s="118"/>
      <c r="C802" s="135"/>
      <c r="D802" s="118"/>
      <c r="E802" s="118"/>
      <c r="F802" s="118"/>
      <c r="G802" s="136" t="str">
        <f>IFERROR((VLOOKUP(D802,#REF!,2,FALSE))*'Recargas-Extintores'!$E802,"")</f>
        <v/>
      </c>
      <c r="H802" s="136" t="str">
        <f>IFERROR(('Recargas-Extintores'!$G802/1000),"")</f>
        <v/>
      </c>
      <c r="I802" s="8"/>
      <c r="J802" s="8"/>
      <c r="K802" s="8"/>
    </row>
    <row r="803" spans="1:11" x14ac:dyDescent="0.2">
      <c r="A803" s="121"/>
      <c r="B803" s="122"/>
      <c r="C803" s="133"/>
      <c r="D803" s="122"/>
      <c r="E803" s="122"/>
      <c r="F803" s="122"/>
      <c r="G803" s="134" t="str">
        <f>IFERROR((VLOOKUP(D803,#REF!,2,FALSE))*'Recargas-Extintores'!$E803,"")</f>
        <v/>
      </c>
      <c r="H803" s="134" t="str">
        <f>IFERROR(('Recargas-Extintores'!$G803/1000),"")</f>
        <v/>
      </c>
      <c r="I803" s="8"/>
      <c r="J803" s="8"/>
      <c r="K803" s="8"/>
    </row>
    <row r="804" spans="1:11" x14ac:dyDescent="0.2">
      <c r="A804" s="117"/>
      <c r="B804" s="118"/>
      <c r="C804" s="135"/>
      <c r="D804" s="118"/>
      <c r="E804" s="118"/>
      <c r="F804" s="118"/>
      <c r="G804" s="136" t="str">
        <f>IFERROR((VLOOKUP(D804,#REF!,2,FALSE))*'Recargas-Extintores'!$E804,"")</f>
        <v/>
      </c>
      <c r="H804" s="136" t="str">
        <f>IFERROR(('Recargas-Extintores'!$G804/1000),"")</f>
        <v/>
      </c>
      <c r="I804" s="8"/>
      <c r="J804" s="8"/>
      <c r="K804" s="8"/>
    </row>
    <row r="805" spans="1:11" x14ac:dyDescent="0.2">
      <c r="A805" s="121"/>
      <c r="B805" s="122"/>
      <c r="C805" s="133"/>
      <c r="D805" s="122"/>
      <c r="E805" s="122"/>
      <c r="F805" s="122"/>
      <c r="G805" s="134" t="str">
        <f>IFERROR((VLOOKUP(D805,#REF!,2,FALSE))*'Recargas-Extintores'!$E805,"")</f>
        <v/>
      </c>
      <c r="H805" s="134" t="str">
        <f>IFERROR(('Recargas-Extintores'!$G805/1000),"")</f>
        <v/>
      </c>
      <c r="I805" s="8"/>
      <c r="J805" s="8"/>
      <c r="K805" s="8"/>
    </row>
    <row r="806" spans="1:11" x14ac:dyDescent="0.2">
      <c r="A806" s="117"/>
      <c r="B806" s="118"/>
      <c r="C806" s="135"/>
      <c r="D806" s="118"/>
      <c r="E806" s="118"/>
      <c r="F806" s="118"/>
      <c r="G806" s="136" t="str">
        <f>IFERROR((VLOOKUP(D806,#REF!,2,FALSE))*'Recargas-Extintores'!$E806,"")</f>
        <v/>
      </c>
      <c r="H806" s="136" t="str">
        <f>IFERROR(('Recargas-Extintores'!$G806/1000),"")</f>
        <v/>
      </c>
      <c r="I806" s="8"/>
      <c r="J806" s="8"/>
      <c r="K806" s="8"/>
    </row>
    <row r="807" spans="1:11" x14ac:dyDescent="0.2">
      <c r="A807" s="121"/>
      <c r="B807" s="122"/>
      <c r="C807" s="133"/>
      <c r="D807" s="122"/>
      <c r="E807" s="122"/>
      <c r="F807" s="122"/>
      <c r="G807" s="134" t="str">
        <f>IFERROR((VLOOKUP(D807,#REF!,2,FALSE))*'Recargas-Extintores'!$E807,"")</f>
        <v/>
      </c>
      <c r="H807" s="134" t="str">
        <f>IFERROR(('Recargas-Extintores'!$G807/1000),"")</f>
        <v/>
      </c>
      <c r="I807" s="8"/>
      <c r="J807" s="8"/>
      <c r="K807" s="8"/>
    </row>
    <row r="808" spans="1:11" x14ac:dyDescent="0.2">
      <c r="A808" s="117"/>
      <c r="B808" s="118"/>
      <c r="C808" s="135"/>
      <c r="D808" s="118"/>
      <c r="E808" s="118"/>
      <c r="F808" s="118"/>
      <c r="G808" s="136" t="str">
        <f>IFERROR((VLOOKUP(D808,#REF!,2,FALSE))*'Recargas-Extintores'!$E808,"")</f>
        <v/>
      </c>
      <c r="H808" s="136" t="str">
        <f>IFERROR(('Recargas-Extintores'!$G808/1000),"")</f>
        <v/>
      </c>
      <c r="I808" s="8"/>
      <c r="J808" s="8"/>
      <c r="K808" s="8"/>
    </row>
    <row r="809" spans="1:11" x14ac:dyDescent="0.2">
      <c r="A809" s="121"/>
      <c r="B809" s="122"/>
      <c r="C809" s="133"/>
      <c r="D809" s="122"/>
      <c r="E809" s="122"/>
      <c r="F809" s="122"/>
      <c r="G809" s="134" t="str">
        <f>IFERROR((VLOOKUP(D809,#REF!,2,FALSE))*'Recargas-Extintores'!$E809,"")</f>
        <v/>
      </c>
      <c r="H809" s="134" t="str">
        <f>IFERROR(('Recargas-Extintores'!$G809/1000),"")</f>
        <v/>
      </c>
      <c r="I809" s="8"/>
      <c r="J809" s="8"/>
      <c r="K809" s="8"/>
    </row>
    <row r="810" spans="1:11" x14ac:dyDescent="0.2">
      <c r="A810" s="117"/>
      <c r="B810" s="118"/>
      <c r="C810" s="135"/>
      <c r="D810" s="118"/>
      <c r="E810" s="118"/>
      <c r="F810" s="118"/>
      <c r="G810" s="136" t="str">
        <f>IFERROR((VLOOKUP(D810,#REF!,2,FALSE))*'Recargas-Extintores'!$E810,"")</f>
        <v/>
      </c>
      <c r="H810" s="136" t="str">
        <f>IFERROR(('Recargas-Extintores'!$G810/1000),"")</f>
        <v/>
      </c>
      <c r="I810" s="8"/>
      <c r="J810" s="8"/>
      <c r="K810" s="8"/>
    </row>
    <row r="811" spans="1:11" x14ac:dyDescent="0.2">
      <c r="A811" s="121"/>
      <c r="B811" s="122"/>
      <c r="C811" s="133"/>
      <c r="D811" s="122"/>
      <c r="E811" s="122"/>
      <c r="F811" s="122"/>
      <c r="G811" s="134" t="str">
        <f>IFERROR((VLOOKUP(D811,#REF!,2,FALSE))*'Recargas-Extintores'!$E811,"")</f>
        <v/>
      </c>
      <c r="H811" s="134" t="str">
        <f>IFERROR(('Recargas-Extintores'!$G811/1000),"")</f>
        <v/>
      </c>
      <c r="I811" s="8"/>
      <c r="J811" s="8"/>
      <c r="K811" s="8"/>
    </row>
    <row r="812" spans="1:11" x14ac:dyDescent="0.2">
      <c r="A812" s="117"/>
      <c r="B812" s="118"/>
      <c r="C812" s="135"/>
      <c r="D812" s="118"/>
      <c r="E812" s="118"/>
      <c r="F812" s="118"/>
      <c r="G812" s="136" t="str">
        <f>IFERROR((VLOOKUP(D812,#REF!,2,FALSE))*'Recargas-Extintores'!$E812,"")</f>
        <v/>
      </c>
      <c r="H812" s="136" t="str">
        <f>IFERROR(('Recargas-Extintores'!$G812/1000),"")</f>
        <v/>
      </c>
      <c r="I812" s="8"/>
      <c r="J812" s="8"/>
      <c r="K812" s="8"/>
    </row>
    <row r="813" spans="1:11" x14ac:dyDescent="0.2">
      <c r="A813" s="121"/>
      <c r="B813" s="122"/>
      <c r="C813" s="133"/>
      <c r="D813" s="122"/>
      <c r="E813" s="122"/>
      <c r="F813" s="122"/>
      <c r="G813" s="134" t="str">
        <f>IFERROR((VLOOKUP(D813,#REF!,2,FALSE))*'Recargas-Extintores'!$E813,"")</f>
        <v/>
      </c>
      <c r="H813" s="134" t="str">
        <f>IFERROR(('Recargas-Extintores'!$G813/1000),"")</f>
        <v/>
      </c>
      <c r="I813" s="8"/>
      <c r="J813" s="8"/>
      <c r="K813" s="8"/>
    </row>
    <row r="814" spans="1:11" x14ac:dyDescent="0.2">
      <c r="A814" s="117"/>
      <c r="B814" s="118"/>
      <c r="C814" s="135"/>
      <c r="D814" s="118"/>
      <c r="E814" s="118"/>
      <c r="F814" s="118"/>
      <c r="G814" s="136" t="str">
        <f>IFERROR((VLOOKUP(D814,#REF!,2,FALSE))*'Recargas-Extintores'!$E814,"")</f>
        <v/>
      </c>
      <c r="H814" s="136" t="str">
        <f>IFERROR(('Recargas-Extintores'!$G814/1000),"")</f>
        <v/>
      </c>
      <c r="I814" s="8"/>
      <c r="J814" s="8"/>
      <c r="K814" s="8"/>
    </row>
    <row r="815" spans="1:11" x14ac:dyDescent="0.2">
      <c r="A815" s="121"/>
      <c r="B815" s="122"/>
      <c r="C815" s="133"/>
      <c r="D815" s="122"/>
      <c r="E815" s="122"/>
      <c r="F815" s="122"/>
      <c r="G815" s="134" t="str">
        <f>IFERROR((VLOOKUP(D815,#REF!,2,FALSE))*'Recargas-Extintores'!$E815,"")</f>
        <v/>
      </c>
      <c r="H815" s="134" t="str">
        <f>IFERROR(('Recargas-Extintores'!$G815/1000),"")</f>
        <v/>
      </c>
      <c r="I815" s="8"/>
      <c r="J815" s="8"/>
      <c r="K815" s="8"/>
    </row>
    <row r="816" spans="1:11" x14ac:dyDescent="0.2">
      <c r="A816" s="117"/>
      <c r="B816" s="118"/>
      <c r="C816" s="135"/>
      <c r="D816" s="118"/>
      <c r="E816" s="118"/>
      <c r="F816" s="118"/>
      <c r="G816" s="136" t="str">
        <f>IFERROR((VLOOKUP(D816,#REF!,2,FALSE))*'Recargas-Extintores'!$E816,"")</f>
        <v/>
      </c>
      <c r="H816" s="136" t="str">
        <f>IFERROR(('Recargas-Extintores'!$G816/1000),"")</f>
        <v/>
      </c>
      <c r="I816" s="8"/>
      <c r="J816" s="8"/>
      <c r="K816" s="8"/>
    </row>
    <row r="817" spans="1:11" x14ac:dyDescent="0.2">
      <c r="A817" s="121"/>
      <c r="B817" s="122"/>
      <c r="C817" s="133"/>
      <c r="D817" s="122"/>
      <c r="E817" s="122"/>
      <c r="F817" s="122"/>
      <c r="G817" s="134" t="str">
        <f>IFERROR((VLOOKUP(D817,#REF!,2,FALSE))*'Recargas-Extintores'!$E817,"")</f>
        <v/>
      </c>
      <c r="H817" s="134" t="str">
        <f>IFERROR(('Recargas-Extintores'!$G817/1000),"")</f>
        <v/>
      </c>
      <c r="I817" s="8"/>
      <c r="J817" s="8"/>
      <c r="K817" s="8"/>
    </row>
    <row r="818" spans="1:11" x14ac:dyDescent="0.2">
      <c r="A818" s="117"/>
      <c r="B818" s="118"/>
      <c r="C818" s="135"/>
      <c r="D818" s="118"/>
      <c r="E818" s="118"/>
      <c r="F818" s="118"/>
      <c r="G818" s="136" t="str">
        <f>IFERROR((VLOOKUP(D818,#REF!,2,FALSE))*'Recargas-Extintores'!$E818,"")</f>
        <v/>
      </c>
      <c r="H818" s="136" t="str">
        <f>IFERROR(('Recargas-Extintores'!$G818/1000),"")</f>
        <v/>
      </c>
      <c r="I818" s="8"/>
      <c r="J818" s="8"/>
      <c r="K818" s="8"/>
    </row>
    <row r="819" spans="1:11" x14ac:dyDescent="0.2">
      <c r="A819" s="121"/>
      <c r="B819" s="122"/>
      <c r="C819" s="133"/>
      <c r="D819" s="122"/>
      <c r="E819" s="122"/>
      <c r="F819" s="122"/>
      <c r="G819" s="134" t="str">
        <f>IFERROR((VLOOKUP(D819,#REF!,2,FALSE))*'Recargas-Extintores'!$E819,"")</f>
        <v/>
      </c>
      <c r="H819" s="134" t="str">
        <f>IFERROR(('Recargas-Extintores'!$G819/1000),"")</f>
        <v/>
      </c>
      <c r="I819" s="8"/>
      <c r="J819" s="8"/>
      <c r="K819" s="8"/>
    </row>
    <row r="820" spans="1:11" x14ac:dyDescent="0.2">
      <c r="A820" s="117"/>
      <c r="B820" s="118"/>
      <c r="C820" s="135"/>
      <c r="D820" s="118"/>
      <c r="E820" s="118"/>
      <c r="F820" s="118"/>
      <c r="G820" s="136" t="str">
        <f>IFERROR((VLOOKUP(D820,#REF!,2,FALSE))*'Recargas-Extintores'!$E820,"")</f>
        <v/>
      </c>
      <c r="H820" s="136" t="str">
        <f>IFERROR(('Recargas-Extintores'!$G820/1000),"")</f>
        <v/>
      </c>
      <c r="I820" s="8"/>
      <c r="J820" s="8"/>
      <c r="K820" s="8"/>
    </row>
    <row r="821" spans="1:11" x14ac:dyDescent="0.2">
      <c r="A821" s="121"/>
      <c r="B821" s="122"/>
      <c r="C821" s="133"/>
      <c r="D821" s="122"/>
      <c r="E821" s="122"/>
      <c r="F821" s="122"/>
      <c r="G821" s="134" t="str">
        <f>IFERROR((VLOOKUP(D821,#REF!,2,FALSE))*'Recargas-Extintores'!$E821,"")</f>
        <v/>
      </c>
      <c r="H821" s="134" t="str">
        <f>IFERROR(('Recargas-Extintores'!$G821/1000),"")</f>
        <v/>
      </c>
      <c r="I821" s="8"/>
      <c r="J821" s="8"/>
      <c r="K821" s="8"/>
    </row>
    <row r="822" spans="1:11" x14ac:dyDescent="0.2">
      <c r="A822" s="117"/>
      <c r="B822" s="118"/>
      <c r="C822" s="135"/>
      <c r="D822" s="118"/>
      <c r="E822" s="118"/>
      <c r="F822" s="118"/>
      <c r="G822" s="136" t="str">
        <f>IFERROR((VLOOKUP(D822,#REF!,2,FALSE))*'Recargas-Extintores'!$E822,"")</f>
        <v/>
      </c>
      <c r="H822" s="136" t="str">
        <f>IFERROR(('Recargas-Extintores'!$G822/1000),"")</f>
        <v/>
      </c>
      <c r="I822" s="8"/>
      <c r="J822" s="8"/>
      <c r="K822" s="8"/>
    </row>
    <row r="823" spans="1:11" x14ac:dyDescent="0.2">
      <c r="A823" s="121"/>
      <c r="B823" s="122"/>
      <c r="C823" s="133"/>
      <c r="D823" s="122"/>
      <c r="E823" s="122"/>
      <c r="F823" s="122"/>
      <c r="G823" s="134" t="str">
        <f>IFERROR((VLOOKUP(D823,#REF!,2,FALSE))*'Recargas-Extintores'!$E823,"")</f>
        <v/>
      </c>
      <c r="H823" s="134" t="str">
        <f>IFERROR(('Recargas-Extintores'!$G823/1000),"")</f>
        <v/>
      </c>
      <c r="I823" s="8"/>
      <c r="J823" s="8"/>
      <c r="K823" s="8"/>
    </row>
    <row r="824" spans="1:11" x14ac:dyDescent="0.2">
      <c r="A824" s="117"/>
      <c r="B824" s="118"/>
      <c r="C824" s="135"/>
      <c r="D824" s="118"/>
      <c r="E824" s="118"/>
      <c r="F824" s="118"/>
      <c r="G824" s="136" t="str">
        <f>IFERROR((VLOOKUP(D824,#REF!,2,FALSE))*'Recargas-Extintores'!$E824,"")</f>
        <v/>
      </c>
      <c r="H824" s="136" t="str">
        <f>IFERROR(('Recargas-Extintores'!$G824/1000),"")</f>
        <v/>
      </c>
      <c r="I824" s="8"/>
      <c r="J824" s="8"/>
      <c r="K824" s="8"/>
    </row>
    <row r="825" spans="1:11" x14ac:dyDescent="0.2">
      <c r="A825" s="121"/>
      <c r="B825" s="122"/>
      <c r="C825" s="133"/>
      <c r="D825" s="122"/>
      <c r="E825" s="122"/>
      <c r="F825" s="122"/>
      <c r="G825" s="134" t="str">
        <f>IFERROR((VLOOKUP(D825,#REF!,2,FALSE))*'Recargas-Extintores'!$E825,"")</f>
        <v/>
      </c>
      <c r="H825" s="134" t="str">
        <f>IFERROR(('Recargas-Extintores'!$G825/1000),"")</f>
        <v/>
      </c>
      <c r="I825" s="8"/>
      <c r="J825" s="8"/>
      <c r="K825" s="8"/>
    </row>
    <row r="826" spans="1:11" x14ac:dyDescent="0.2">
      <c r="A826" s="117"/>
      <c r="B826" s="118"/>
      <c r="C826" s="135"/>
      <c r="D826" s="118"/>
      <c r="E826" s="118"/>
      <c r="F826" s="118"/>
      <c r="G826" s="136" t="str">
        <f>IFERROR((VLOOKUP(D826,#REF!,2,FALSE))*'Recargas-Extintores'!$E826,"")</f>
        <v/>
      </c>
      <c r="H826" s="136" t="str">
        <f>IFERROR(('Recargas-Extintores'!$G826/1000),"")</f>
        <v/>
      </c>
      <c r="I826" s="8"/>
      <c r="J826" s="8"/>
      <c r="K826" s="8"/>
    </row>
    <row r="827" spans="1:11" x14ac:dyDescent="0.2">
      <c r="A827" s="121"/>
      <c r="B827" s="122"/>
      <c r="C827" s="133"/>
      <c r="D827" s="122"/>
      <c r="E827" s="122"/>
      <c r="F827" s="122"/>
      <c r="G827" s="134" t="str">
        <f>IFERROR((VLOOKUP(D827,#REF!,2,FALSE))*'Recargas-Extintores'!$E827,"")</f>
        <v/>
      </c>
      <c r="H827" s="134" t="str">
        <f>IFERROR(('Recargas-Extintores'!$G827/1000),"")</f>
        <v/>
      </c>
      <c r="I827" s="8"/>
      <c r="J827" s="8"/>
      <c r="K827" s="8"/>
    </row>
    <row r="828" spans="1:11" x14ac:dyDescent="0.2">
      <c r="A828" s="117"/>
      <c r="B828" s="118"/>
      <c r="C828" s="135"/>
      <c r="D828" s="118"/>
      <c r="E828" s="118"/>
      <c r="F828" s="118"/>
      <c r="G828" s="136" t="str">
        <f>IFERROR((VLOOKUP(D828,#REF!,2,FALSE))*'Recargas-Extintores'!$E828,"")</f>
        <v/>
      </c>
      <c r="H828" s="136" t="str">
        <f>IFERROR(('Recargas-Extintores'!$G828/1000),"")</f>
        <v/>
      </c>
      <c r="I828" s="8"/>
      <c r="J828" s="8"/>
      <c r="K828" s="8"/>
    </row>
    <row r="829" spans="1:11" x14ac:dyDescent="0.2">
      <c r="A829" s="121"/>
      <c r="B829" s="122"/>
      <c r="C829" s="133"/>
      <c r="D829" s="122"/>
      <c r="E829" s="122"/>
      <c r="F829" s="122"/>
      <c r="G829" s="134" t="str">
        <f>IFERROR((VLOOKUP(D829,#REF!,2,FALSE))*'Recargas-Extintores'!$E829,"")</f>
        <v/>
      </c>
      <c r="H829" s="134" t="str">
        <f>IFERROR(('Recargas-Extintores'!$G829/1000),"")</f>
        <v/>
      </c>
      <c r="I829" s="8"/>
      <c r="J829" s="8"/>
      <c r="K829" s="8"/>
    </row>
    <row r="830" spans="1:11" x14ac:dyDescent="0.2">
      <c r="A830" s="117"/>
      <c r="B830" s="118"/>
      <c r="C830" s="135"/>
      <c r="D830" s="118"/>
      <c r="E830" s="118"/>
      <c r="F830" s="118"/>
      <c r="G830" s="136" t="str">
        <f>IFERROR((VLOOKUP(D830,#REF!,2,FALSE))*'Recargas-Extintores'!$E830,"")</f>
        <v/>
      </c>
      <c r="H830" s="136" t="str">
        <f>IFERROR(('Recargas-Extintores'!$G830/1000),"")</f>
        <v/>
      </c>
      <c r="I830" s="8"/>
      <c r="J830" s="8"/>
      <c r="K830" s="8"/>
    </row>
    <row r="831" spans="1:11" x14ac:dyDescent="0.2">
      <c r="A831" s="121"/>
      <c r="B831" s="122"/>
      <c r="C831" s="133"/>
      <c r="D831" s="122"/>
      <c r="E831" s="122"/>
      <c r="F831" s="122"/>
      <c r="G831" s="134" t="str">
        <f>IFERROR((VLOOKUP(D831,#REF!,2,FALSE))*'Recargas-Extintores'!$E831,"")</f>
        <v/>
      </c>
      <c r="H831" s="134" t="str">
        <f>IFERROR(('Recargas-Extintores'!$G831/1000),"")</f>
        <v/>
      </c>
      <c r="I831" s="8"/>
      <c r="J831" s="8"/>
      <c r="K831" s="8"/>
    </row>
    <row r="832" spans="1:11" x14ac:dyDescent="0.2">
      <c r="A832" s="117"/>
      <c r="B832" s="118"/>
      <c r="C832" s="135"/>
      <c r="D832" s="118"/>
      <c r="E832" s="118"/>
      <c r="F832" s="118"/>
      <c r="G832" s="136" t="str">
        <f>IFERROR((VLOOKUP(D832,#REF!,2,FALSE))*'Recargas-Extintores'!$E832,"")</f>
        <v/>
      </c>
      <c r="H832" s="136" t="str">
        <f>IFERROR(('Recargas-Extintores'!$G832/1000),"")</f>
        <v/>
      </c>
      <c r="I832" s="8"/>
      <c r="J832" s="8"/>
      <c r="K832" s="8"/>
    </row>
    <row r="833" spans="1:11" x14ac:dyDescent="0.2">
      <c r="A833" s="121"/>
      <c r="B833" s="122"/>
      <c r="C833" s="133"/>
      <c r="D833" s="122"/>
      <c r="E833" s="122"/>
      <c r="F833" s="122"/>
      <c r="G833" s="134" t="str">
        <f>IFERROR((VLOOKUP(D833,#REF!,2,FALSE))*'Recargas-Extintores'!$E833,"")</f>
        <v/>
      </c>
      <c r="H833" s="134" t="str">
        <f>IFERROR(('Recargas-Extintores'!$G833/1000),"")</f>
        <v/>
      </c>
      <c r="I833" s="8"/>
      <c r="J833" s="8"/>
      <c r="K833" s="8"/>
    </row>
    <row r="834" spans="1:11" x14ac:dyDescent="0.2">
      <c r="A834" s="117"/>
      <c r="B834" s="118"/>
      <c r="C834" s="135"/>
      <c r="D834" s="118"/>
      <c r="E834" s="118"/>
      <c r="F834" s="118"/>
      <c r="G834" s="136" t="str">
        <f>IFERROR((VLOOKUP(D834,#REF!,2,FALSE))*'Recargas-Extintores'!$E834,"")</f>
        <v/>
      </c>
      <c r="H834" s="136" t="str">
        <f>IFERROR(('Recargas-Extintores'!$G834/1000),"")</f>
        <v/>
      </c>
      <c r="I834" s="8"/>
      <c r="J834" s="8"/>
      <c r="K834" s="8"/>
    </row>
    <row r="835" spans="1:11" x14ac:dyDescent="0.2">
      <c r="A835" s="121"/>
      <c r="B835" s="122"/>
      <c r="C835" s="133"/>
      <c r="D835" s="122"/>
      <c r="E835" s="122"/>
      <c r="F835" s="122"/>
      <c r="G835" s="134" t="str">
        <f>IFERROR((VLOOKUP(D835,#REF!,2,FALSE))*'Recargas-Extintores'!$E835,"")</f>
        <v/>
      </c>
      <c r="H835" s="134" t="str">
        <f>IFERROR(('Recargas-Extintores'!$G835/1000),"")</f>
        <v/>
      </c>
      <c r="I835" s="8"/>
      <c r="J835" s="8"/>
      <c r="K835" s="8"/>
    </row>
    <row r="836" spans="1:11" x14ac:dyDescent="0.2">
      <c r="A836" s="117"/>
      <c r="B836" s="118"/>
      <c r="C836" s="135"/>
      <c r="D836" s="118"/>
      <c r="E836" s="118"/>
      <c r="F836" s="118"/>
      <c r="G836" s="136" t="str">
        <f>IFERROR((VLOOKUP(D836,#REF!,2,FALSE))*'Recargas-Extintores'!$E836,"")</f>
        <v/>
      </c>
      <c r="H836" s="136" t="str">
        <f>IFERROR(('Recargas-Extintores'!$G836/1000),"")</f>
        <v/>
      </c>
      <c r="I836" s="8"/>
      <c r="J836" s="8"/>
      <c r="K836" s="8"/>
    </row>
    <row r="837" spans="1:11" x14ac:dyDescent="0.2">
      <c r="A837" s="121"/>
      <c r="B837" s="122"/>
      <c r="C837" s="133"/>
      <c r="D837" s="122"/>
      <c r="E837" s="122"/>
      <c r="F837" s="122"/>
      <c r="G837" s="134" t="str">
        <f>IFERROR((VLOOKUP(D837,#REF!,2,FALSE))*'Recargas-Extintores'!$E837,"")</f>
        <v/>
      </c>
      <c r="H837" s="134" t="str">
        <f>IFERROR(('Recargas-Extintores'!$G837/1000),"")</f>
        <v/>
      </c>
      <c r="I837" s="8"/>
      <c r="J837" s="8"/>
      <c r="K837" s="8"/>
    </row>
    <row r="838" spans="1:11" x14ac:dyDescent="0.2">
      <c r="A838" s="117"/>
      <c r="B838" s="118"/>
      <c r="C838" s="135"/>
      <c r="D838" s="118"/>
      <c r="E838" s="118"/>
      <c r="F838" s="118"/>
      <c r="G838" s="136" t="str">
        <f>IFERROR((VLOOKUP(D838,#REF!,2,FALSE))*'Recargas-Extintores'!$E838,"")</f>
        <v/>
      </c>
      <c r="H838" s="136" t="str">
        <f>IFERROR(('Recargas-Extintores'!$G838/1000),"")</f>
        <v/>
      </c>
      <c r="I838" s="8"/>
      <c r="J838" s="8"/>
      <c r="K838" s="8"/>
    </row>
    <row r="839" spans="1:11" x14ac:dyDescent="0.2">
      <c r="A839" s="121"/>
      <c r="B839" s="122"/>
      <c r="C839" s="133"/>
      <c r="D839" s="122"/>
      <c r="E839" s="122"/>
      <c r="F839" s="122"/>
      <c r="G839" s="134" t="str">
        <f>IFERROR((VLOOKUP(D839,#REF!,2,FALSE))*'Recargas-Extintores'!$E839,"")</f>
        <v/>
      </c>
      <c r="H839" s="134" t="str">
        <f>IFERROR(('Recargas-Extintores'!$G839/1000),"")</f>
        <v/>
      </c>
      <c r="I839" s="8"/>
      <c r="J839" s="8"/>
      <c r="K839" s="8"/>
    </row>
    <row r="840" spans="1:11" x14ac:dyDescent="0.2">
      <c r="A840" s="117"/>
      <c r="B840" s="118"/>
      <c r="C840" s="135"/>
      <c r="D840" s="118"/>
      <c r="E840" s="118"/>
      <c r="F840" s="118"/>
      <c r="G840" s="136" t="str">
        <f>IFERROR((VLOOKUP(D840,#REF!,2,FALSE))*'Recargas-Extintores'!$E840,"")</f>
        <v/>
      </c>
      <c r="H840" s="136" t="str">
        <f>IFERROR(('Recargas-Extintores'!$G840/1000),"")</f>
        <v/>
      </c>
      <c r="I840" s="8"/>
      <c r="J840" s="8"/>
      <c r="K840" s="8"/>
    </row>
    <row r="841" spans="1:11" x14ac:dyDescent="0.2">
      <c r="A841" s="121"/>
      <c r="B841" s="122"/>
      <c r="C841" s="133"/>
      <c r="D841" s="122"/>
      <c r="E841" s="122"/>
      <c r="F841" s="122"/>
      <c r="G841" s="134" t="str">
        <f>IFERROR((VLOOKUP(D841,#REF!,2,FALSE))*'Recargas-Extintores'!$E841,"")</f>
        <v/>
      </c>
      <c r="H841" s="134" t="str">
        <f>IFERROR(('Recargas-Extintores'!$G841/1000),"")</f>
        <v/>
      </c>
      <c r="I841" s="8"/>
      <c r="J841" s="8"/>
      <c r="K841" s="8"/>
    </row>
    <row r="842" spans="1:11" x14ac:dyDescent="0.2">
      <c r="A842" s="117"/>
      <c r="B842" s="118"/>
      <c r="C842" s="135"/>
      <c r="D842" s="118"/>
      <c r="E842" s="118"/>
      <c r="F842" s="118"/>
      <c r="G842" s="136" t="str">
        <f>IFERROR((VLOOKUP(D842,#REF!,2,FALSE))*'Recargas-Extintores'!$E842,"")</f>
        <v/>
      </c>
      <c r="H842" s="136" t="str">
        <f>IFERROR(('Recargas-Extintores'!$G842/1000),"")</f>
        <v/>
      </c>
      <c r="I842" s="8"/>
      <c r="J842" s="8"/>
      <c r="K842" s="8"/>
    </row>
    <row r="843" spans="1:11" x14ac:dyDescent="0.2">
      <c r="A843" s="121"/>
      <c r="B843" s="122"/>
      <c r="C843" s="133"/>
      <c r="D843" s="122"/>
      <c r="E843" s="122"/>
      <c r="F843" s="122"/>
      <c r="G843" s="134" t="str">
        <f>IFERROR((VLOOKUP(D843,#REF!,2,FALSE))*'Recargas-Extintores'!$E843,"")</f>
        <v/>
      </c>
      <c r="H843" s="134" t="str">
        <f>IFERROR(('Recargas-Extintores'!$G843/1000),"")</f>
        <v/>
      </c>
      <c r="I843" s="8"/>
      <c r="J843" s="8"/>
      <c r="K843" s="8"/>
    </row>
    <row r="844" spans="1:11" x14ac:dyDescent="0.2">
      <c r="A844" s="117"/>
      <c r="B844" s="118"/>
      <c r="C844" s="135"/>
      <c r="D844" s="118"/>
      <c r="E844" s="118"/>
      <c r="F844" s="118"/>
      <c r="G844" s="136" t="str">
        <f>IFERROR((VLOOKUP(D844,#REF!,2,FALSE))*'Recargas-Extintores'!$E844,"")</f>
        <v/>
      </c>
      <c r="H844" s="136" t="str">
        <f>IFERROR(('Recargas-Extintores'!$G844/1000),"")</f>
        <v/>
      </c>
      <c r="I844" s="8"/>
      <c r="J844" s="8"/>
      <c r="K844" s="8"/>
    </row>
    <row r="845" spans="1:11" x14ac:dyDescent="0.2">
      <c r="A845" s="121"/>
      <c r="B845" s="122"/>
      <c r="C845" s="133"/>
      <c r="D845" s="122"/>
      <c r="E845" s="122"/>
      <c r="F845" s="122"/>
      <c r="G845" s="134" t="str">
        <f>IFERROR((VLOOKUP(D845,#REF!,2,FALSE))*'Recargas-Extintores'!$E845,"")</f>
        <v/>
      </c>
      <c r="H845" s="134" t="str">
        <f>IFERROR(('Recargas-Extintores'!$G845/1000),"")</f>
        <v/>
      </c>
      <c r="I845" s="8"/>
      <c r="J845" s="8"/>
      <c r="K845" s="8"/>
    </row>
    <row r="846" spans="1:11" x14ac:dyDescent="0.2">
      <c r="A846" s="117"/>
      <c r="B846" s="118"/>
      <c r="C846" s="135"/>
      <c r="D846" s="118"/>
      <c r="E846" s="118"/>
      <c r="F846" s="118"/>
      <c r="G846" s="136" t="str">
        <f>IFERROR((VLOOKUP(D846,#REF!,2,FALSE))*'Recargas-Extintores'!$E846,"")</f>
        <v/>
      </c>
      <c r="H846" s="136" t="str">
        <f>IFERROR(('Recargas-Extintores'!$G846/1000),"")</f>
        <v/>
      </c>
      <c r="I846" s="8"/>
      <c r="J846" s="8"/>
      <c r="K846" s="8"/>
    </row>
    <row r="847" spans="1:11" x14ac:dyDescent="0.2">
      <c r="A847" s="121"/>
      <c r="B847" s="122"/>
      <c r="C847" s="133"/>
      <c r="D847" s="122"/>
      <c r="E847" s="122"/>
      <c r="F847" s="122"/>
      <c r="G847" s="134" t="str">
        <f>IFERROR((VLOOKUP(D847,#REF!,2,FALSE))*'Recargas-Extintores'!$E847,"")</f>
        <v/>
      </c>
      <c r="H847" s="134" t="str">
        <f>IFERROR(('Recargas-Extintores'!$G847/1000),"")</f>
        <v/>
      </c>
      <c r="I847" s="8"/>
      <c r="J847" s="8"/>
      <c r="K847" s="8"/>
    </row>
    <row r="848" spans="1:11" x14ac:dyDescent="0.2">
      <c r="A848" s="117"/>
      <c r="B848" s="118"/>
      <c r="C848" s="135"/>
      <c r="D848" s="118"/>
      <c r="E848" s="118"/>
      <c r="F848" s="118"/>
      <c r="G848" s="136" t="str">
        <f>IFERROR((VLOOKUP(D848,#REF!,2,FALSE))*'Recargas-Extintores'!$E848,"")</f>
        <v/>
      </c>
      <c r="H848" s="136" t="str">
        <f>IFERROR(('Recargas-Extintores'!$G848/1000),"")</f>
        <v/>
      </c>
      <c r="I848" s="8"/>
      <c r="J848" s="8"/>
      <c r="K848" s="8"/>
    </row>
    <row r="849" spans="1:11" x14ac:dyDescent="0.2">
      <c r="A849" s="121"/>
      <c r="B849" s="122"/>
      <c r="C849" s="133"/>
      <c r="D849" s="122"/>
      <c r="E849" s="122"/>
      <c r="F849" s="122"/>
      <c r="G849" s="134" t="str">
        <f>IFERROR((VLOOKUP(D849,#REF!,2,FALSE))*'Recargas-Extintores'!$E849,"")</f>
        <v/>
      </c>
      <c r="H849" s="134" t="str">
        <f>IFERROR(('Recargas-Extintores'!$G849/1000),"")</f>
        <v/>
      </c>
      <c r="I849" s="8"/>
      <c r="J849" s="8"/>
      <c r="K849" s="8"/>
    </row>
    <row r="850" spans="1:11" x14ac:dyDescent="0.2">
      <c r="A850" s="117"/>
      <c r="B850" s="118"/>
      <c r="C850" s="135"/>
      <c r="D850" s="118"/>
      <c r="E850" s="118"/>
      <c r="F850" s="118"/>
      <c r="G850" s="136" t="str">
        <f>IFERROR((VLOOKUP(D850,#REF!,2,FALSE))*'Recargas-Extintores'!$E850,"")</f>
        <v/>
      </c>
      <c r="H850" s="136" t="str">
        <f>IFERROR(('Recargas-Extintores'!$G850/1000),"")</f>
        <v/>
      </c>
      <c r="I850" s="8"/>
      <c r="J850" s="8"/>
      <c r="K850" s="8"/>
    </row>
    <row r="851" spans="1:11" x14ac:dyDescent="0.2">
      <c r="A851" s="121"/>
      <c r="B851" s="122"/>
      <c r="C851" s="133"/>
      <c r="D851" s="122"/>
      <c r="E851" s="122"/>
      <c r="F851" s="122"/>
      <c r="G851" s="134" t="str">
        <f>IFERROR((VLOOKUP(D851,#REF!,2,FALSE))*'Recargas-Extintores'!$E851,"")</f>
        <v/>
      </c>
      <c r="H851" s="134" t="str">
        <f>IFERROR(('Recargas-Extintores'!$G851/1000),"")</f>
        <v/>
      </c>
      <c r="I851" s="8"/>
      <c r="J851" s="8"/>
      <c r="K851" s="8"/>
    </row>
    <row r="852" spans="1:11" x14ac:dyDescent="0.2">
      <c r="A852" s="117"/>
      <c r="B852" s="118"/>
      <c r="C852" s="135"/>
      <c r="D852" s="118"/>
      <c r="E852" s="118"/>
      <c r="F852" s="118"/>
      <c r="G852" s="136" t="str">
        <f>IFERROR((VLOOKUP(D852,#REF!,2,FALSE))*'Recargas-Extintores'!$E852,"")</f>
        <v/>
      </c>
      <c r="H852" s="136" t="str">
        <f>IFERROR(('Recargas-Extintores'!$G852/1000),"")</f>
        <v/>
      </c>
      <c r="I852" s="8"/>
      <c r="J852" s="8"/>
      <c r="K852" s="8"/>
    </row>
    <row r="853" spans="1:11" x14ac:dyDescent="0.2">
      <c r="A853" s="121"/>
      <c r="B853" s="122"/>
      <c r="C853" s="133"/>
      <c r="D853" s="122"/>
      <c r="E853" s="122"/>
      <c r="F853" s="122"/>
      <c r="G853" s="134" t="str">
        <f>IFERROR((VLOOKUP(D853,#REF!,2,FALSE))*'Recargas-Extintores'!$E853,"")</f>
        <v/>
      </c>
      <c r="H853" s="134" t="str">
        <f>IFERROR(('Recargas-Extintores'!$G853/1000),"")</f>
        <v/>
      </c>
      <c r="I853" s="8"/>
      <c r="J853" s="8"/>
      <c r="K853" s="8"/>
    </row>
    <row r="854" spans="1:11" x14ac:dyDescent="0.2">
      <c r="A854" s="117"/>
      <c r="B854" s="118"/>
      <c r="C854" s="135"/>
      <c r="D854" s="118"/>
      <c r="E854" s="118"/>
      <c r="F854" s="118"/>
      <c r="G854" s="136" t="str">
        <f>IFERROR((VLOOKUP(D854,#REF!,2,FALSE))*'Recargas-Extintores'!$E854,"")</f>
        <v/>
      </c>
      <c r="H854" s="136" t="str">
        <f>IFERROR(('Recargas-Extintores'!$G854/1000),"")</f>
        <v/>
      </c>
      <c r="I854" s="8"/>
      <c r="J854" s="8"/>
      <c r="K854" s="8"/>
    </row>
    <row r="855" spans="1:11" x14ac:dyDescent="0.2">
      <c r="A855" s="121"/>
      <c r="B855" s="122"/>
      <c r="C855" s="133"/>
      <c r="D855" s="122"/>
      <c r="E855" s="122"/>
      <c r="F855" s="122"/>
      <c r="G855" s="134" t="str">
        <f>IFERROR((VLOOKUP(D855,#REF!,2,FALSE))*'Recargas-Extintores'!$E855,"")</f>
        <v/>
      </c>
      <c r="H855" s="134" t="str">
        <f>IFERROR(('Recargas-Extintores'!$G855/1000),"")</f>
        <v/>
      </c>
      <c r="I855" s="8"/>
      <c r="J855" s="8"/>
      <c r="K855" s="8"/>
    </row>
    <row r="856" spans="1:11" x14ac:dyDescent="0.2">
      <c r="A856" s="117"/>
      <c r="B856" s="118"/>
      <c r="C856" s="135"/>
      <c r="D856" s="118"/>
      <c r="E856" s="118"/>
      <c r="F856" s="118"/>
      <c r="G856" s="136" t="str">
        <f>IFERROR((VLOOKUP(D856,#REF!,2,FALSE))*'Recargas-Extintores'!$E856,"")</f>
        <v/>
      </c>
      <c r="H856" s="136" t="str">
        <f>IFERROR(('Recargas-Extintores'!$G856/1000),"")</f>
        <v/>
      </c>
      <c r="I856" s="8"/>
      <c r="J856" s="8"/>
      <c r="K856" s="8"/>
    </row>
    <row r="857" spans="1:11" x14ac:dyDescent="0.2">
      <c r="A857" s="121"/>
      <c r="B857" s="122"/>
      <c r="C857" s="133"/>
      <c r="D857" s="122"/>
      <c r="E857" s="122"/>
      <c r="F857" s="122"/>
      <c r="G857" s="134" t="str">
        <f>IFERROR((VLOOKUP(D857,#REF!,2,FALSE))*'Recargas-Extintores'!$E857,"")</f>
        <v/>
      </c>
      <c r="H857" s="134" t="str">
        <f>IFERROR(('Recargas-Extintores'!$G857/1000),"")</f>
        <v/>
      </c>
      <c r="I857" s="8"/>
      <c r="J857" s="8"/>
      <c r="K857" s="8"/>
    </row>
    <row r="858" spans="1:11" x14ac:dyDescent="0.2">
      <c r="A858" s="117"/>
      <c r="B858" s="118"/>
      <c r="C858" s="135"/>
      <c r="D858" s="118"/>
      <c r="E858" s="118"/>
      <c r="F858" s="118"/>
      <c r="G858" s="136" t="str">
        <f>IFERROR((VLOOKUP(D858,#REF!,2,FALSE))*'Recargas-Extintores'!$E858,"")</f>
        <v/>
      </c>
      <c r="H858" s="136" t="str">
        <f>IFERROR(('Recargas-Extintores'!$G858/1000),"")</f>
        <v/>
      </c>
      <c r="I858" s="8"/>
      <c r="J858" s="8"/>
      <c r="K858" s="8"/>
    </row>
    <row r="859" spans="1:11" x14ac:dyDescent="0.2">
      <c r="A859" s="121"/>
      <c r="B859" s="122"/>
      <c r="C859" s="133"/>
      <c r="D859" s="122"/>
      <c r="E859" s="122"/>
      <c r="F859" s="122"/>
      <c r="G859" s="134" t="str">
        <f>IFERROR((VLOOKUP(D859,#REF!,2,FALSE))*'Recargas-Extintores'!$E859,"")</f>
        <v/>
      </c>
      <c r="H859" s="134" t="str">
        <f>IFERROR(('Recargas-Extintores'!$G859/1000),"")</f>
        <v/>
      </c>
      <c r="I859" s="8"/>
      <c r="J859" s="8"/>
      <c r="K859" s="8"/>
    </row>
    <row r="860" spans="1:11" x14ac:dyDescent="0.2">
      <c r="A860" s="117"/>
      <c r="B860" s="118"/>
      <c r="C860" s="135"/>
      <c r="D860" s="118"/>
      <c r="E860" s="118"/>
      <c r="F860" s="118"/>
      <c r="G860" s="136" t="str">
        <f>IFERROR((VLOOKUP(D860,#REF!,2,FALSE))*'Recargas-Extintores'!$E860,"")</f>
        <v/>
      </c>
      <c r="H860" s="136" t="str">
        <f>IFERROR(('Recargas-Extintores'!$G860/1000),"")</f>
        <v/>
      </c>
      <c r="I860" s="8"/>
      <c r="J860" s="8"/>
      <c r="K860" s="8"/>
    </row>
    <row r="861" spans="1:11" x14ac:dyDescent="0.2">
      <c r="A861" s="121"/>
      <c r="B861" s="122"/>
      <c r="C861" s="133"/>
      <c r="D861" s="122"/>
      <c r="E861" s="122"/>
      <c r="F861" s="122"/>
      <c r="G861" s="134" t="str">
        <f>IFERROR((VLOOKUP(D861,#REF!,2,FALSE))*'Recargas-Extintores'!$E861,"")</f>
        <v/>
      </c>
      <c r="H861" s="134" t="str">
        <f>IFERROR(('Recargas-Extintores'!$G861/1000),"")</f>
        <v/>
      </c>
      <c r="I861" s="8"/>
      <c r="J861" s="8"/>
      <c r="K861" s="8"/>
    </row>
    <row r="862" spans="1:11" x14ac:dyDescent="0.2">
      <c r="A862" s="117"/>
      <c r="B862" s="118"/>
      <c r="C862" s="135"/>
      <c r="D862" s="118"/>
      <c r="E862" s="118"/>
      <c r="F862" s="118"/>
      <c r="G862" s="136" t="str">
        <f>IFERROR((VLOOKUP(D862,#REF!,2,FALSE))*'Recargas-Extintores'!$E862,"")</f>
        <v/>
      </c>
      <c r="H862" s="136" t="str">
        <f>IFERROR(('Recargas-Extintores'!$G862/1000),"")</f>
        <v/>
      </c>
      <c r="I862" s="8"/>
      <c r="J862" s="8"/>
      <c r="K862" s="8"/>
    </row>
    <row r="863" spans="1:11" x14ac:dyDescent="0.2">
      <c r="A863" s="121"/>
      <c r="B863" s="122"/>
      <c r="C863" s="133"/>
      <c r="D863" s="122"/>
      <c r="E863" s="122"/>
      <c r="F863" s="122"/>
      <c r="G863" s="134" t="str">
        <f>IFERROR((VLOOKUP(D863,#REF!,2,FALSE))*'Recargas-Extintores'!$E863,"")</f>
        <v/>
      </c>
      <c r="H863" s="134" t="str">
        <f>IFERROR(('Recargas-Extintores'!$G863/1000),"")</f>
        <v/>
      </c>
      <c r="I863" s="8"/>
      <c r="J863" s="8"/>
      <c r="K863" s="8"/>
    </row>
    <row r="864" spans="1:11" x14ac:dyDescent="0.2">
      <c r="A864" s="117"/>
      <c r="B864" s="118"/>
      <c r="C864" s="135"/>
      <c r="D864" s="118"/>
      <c r="E864" s="118"/>
      <c r="F864" s="118"/>
      <c r="G864" s="136" t="str">
        <f>IFERROR((VLOOKUP(D864,#REF!,2,FALSE))*'Recargas-Extintores'!$E864,"")</f>
        <v/>
      </c>
      <c r="H864" s="136" t="str">
        <f>IFERROR(('Recargas-Extintores'!$G864/1000),"")</f>
        <v/>
      </c>
      <c r="I864" s="8"/>
      <c r="J864" s="8"/>
      <c r="K864" s="8"/>
    </row>
    <row r="865" spans="1:11" x14ac:dyDescent="0.2">
      <c r="A865" s="121"/>
      <c r="B865" s="122"/>
      <c r="C865" s="133"/>
      <c r="D865" s="122"/>
      <c r="E865" s="122"/>
      <c r="F865" s="122"/>
      <c r="G865" s="134" t="str">
        <f>IFERROR((VLOOKUP(D865,#REF!,2,FALSE))*'Recargas-Extintores'!$E865,"")</f>
        <v/>
      </c>
      <c r="H865" s="134" t="str">
        <f>IFERROR(('Recargas-Extintores'!$G865/1000),"")</f>
        <v/>
      </c>
      <c r="I865" s="8"/>
      <c r="J865" s="8"/>
      <c r="K865" s="8"/>
    </row>
    <row r="866" spans="1:11" x14ac:dyDescent="0.2">
      <c r="A866" s="117"/>
      <c r="B866" s="118"/>
      <c r="C866" s="135"/>
      <c r="D866" s="118"/>
      <c r="E866" s="118"/>
      <c r="F866" s="118"/>
      <c r="G866" s="136" t="str">
        <f>IFERROR((VLOOKUP(D866,#REF!,2,FALSE))*'Recargas-Extintores'!$E866,"")</f>
        <v/>
      </c>
      <c r="H866" s="136" t="str">
        <f>IFERROR(('Recargas-Extintores'!$G866/1000),"")</f>
        <v/>
      </c>
      <c r="I866" s="8"/>
      <c r="J866" s="8"/>
      <c r="K866" s="8"/>
    </row>
    <row r="867" spans="1:11" x14ac:dyDescent="0.2">
      <c r="A867" s="121"/>
      <c r="B867" s="122"/>
      <c r="C867" s="133"/>
      <c r="D867" s="122"/>
      <c r="E867" s="122"/>
      <c r="F867" s="122"/>
      <c r="G867" s="134" t="str">
        <f>IFERROR((VLOOKUP(D867,#REF!,2,FALSE))*'Recargas-Extintores'!$E867,"")</f>
        <v/>
      </c>
      <c r="H867" s="134" t="str">
        <f>IFERROR(('Recargas-Extintores'!$G867/1000),"")</f>
        <v/>
      </c>
      <c r="I867" s="8"/>
      <c r="J867" s="8"/>
      <c r="K867" s="8"/>
    </row>
    <row r="868" spans="1:11" x14ac:dyDescent="0.2">
      <c r="A868" s="117"/>
      <c r="B868" s="118"/>
      <c r="C868" s="135"/>
      <c r="D868" s="118"/>
      <c r="E868" s="118"/>
      <c r="F868" s="118"/>
      <c r="G868" s="136" t="str">
        <f>IFERROR((VLOOKUP(D868,#REF!,2,FALSE))*'Recargas-Extintores'!$E868,"")</f>
        <v/>
      </c>
      <c r="H868" s="136" t="str">
        <f>IFERROR(('Recargas-Extintores'!$G868/1000),"")</f>
        <v/>
      </c>
      <c r="I868" s="8"/>
      <c r="J868" s="8"/>
      <c r="K868" s="8"/>
    </row>
    <row r="869" spans="1:11" x14ac:dyDescent="0.2">
      <c r="A869" s="121"/>
      <c r="B869" s="122"/>
      <c r="C869" s="133"/>
      <c r="D869" s="122"/>
      <c r="E869" s="122"/>
      <c r="F869" s="122"/>
      <c r="G869" s="134" t="str">
        <f>IFERROR((VLOOKUP(D869,#REF!,2,FALSE))*'Recargas-Extintores'!$E869,"")</f>
        <v/>
      </c>
      <c r="H869" s="134" t="str">
        <f>IFERROR(('Recargas-Extintores'!$G869/1000),"")</f>
        <v/>
      </c>
      <c r="I869" s="8"/>
      <c r="J869" s="8"/>
      <c r="K869" s="8"/>
    </row>
    <row r="870" spans="1:11" x14ac:dyDescent="0.2">
      <c r="A870" s="117"/>
      <c r="B870" s="118"/>
      <c r="C870" s="135"/>
      <c r="D870" s="118"/>
      <c r="E870" s="118"/>
      <c r="F870" s="118"/>
      <c r="G870" s="136" t="str">
        <f>IFERROR((VLOOKUP(D870,#REF!,2,FALSE))*'Recargas-Extintores'!$E870,"")</f>
        <v/>
      </c>
      <c r="H870" s="136" t="str">
        <f>IFERROR(('Recargas-Extintores'!$G870/1000),"")</f>
        <v/>
      </c>
      <c r="I870" s="8"/>
      <c r="J870" s="8"/>
      <c r="K870" s="8"/>
    </row>
    <row r="871" spans="1:11" x14ac:dyDescent="0.2">
      <c r="A871" s="121"/>
      <c r="B871" s="122"/>
      <c r="C871" s="133"/>
      <c r="D871" s="122"/>
      <c r="E871" s="122"/>
      <c r="F871" s="122"/>
      <c r="G871" s="134" t="str">
        <f>IFERROR((VLOOKUP(D871,#REF!,2,FALSE))*'Recargas-Extintores'!$E871,"")</f>
        <v/>
      </c>
      <c r="H871" s="134" t="str">
        <f>IFERROR(('Recargas-Extintores'!$G871/1000),"")</f>
        <v/>
      </c>
      <c r="I871" s="8"/>
      <c r="J871" s="8"/>
      <c r="K871" s="8"/>
    </row>
    <row r="872" spans="1:11" x14ac:dyDescent="0.2">
      <c r="A872" s="117"/>
      <c r="B872" s="118"/>
      <c r="C872" s="135"/>
      <c r="D872" s="118"/>
      <c r="E872" s="118"/>
      <c r="F872" s="118"/>
      <c r="G872" s="136" t="str">
        <f>IFERROR((VLOOKUP(D872,#REF!,2,FALSE))*'Recargas-Extintores'!$E872,"")</f>
        <v/>
      </c>
      <c r="H872" s="136" t="str">
        <f>IFERROR(('Recargas-Extintores'!$G872/1000),"")</f>
        <v/>
      </c>
      <c r="I872" s="8"/>
      <c r="J872" s="8"/>
      <c r="K872" s="8"/>
    </row>
    <row r="873" spans="1:11" x14ac:dyDescent="0.2">
      <c r="A873" s="121"/>
      <c r="B873" s="122"/>
      <c r="C873" s="133"/>
      <c r="D873" s="122"/>
      <c r="E873" s="122"/>
      <c r="F873" s="122"/>
      <c r="G873" s="134" t="str">
        <f>IFERROR((VLOOKUP(D873,#REF!,2,FALSE))*'Recargas-Extintores'!$E873,"")</f>
        <v/>
      </c>
      <c r="H873" s="134" t="str">
        <f>IFERROR(('Recargas-Extintores'!$G873/1000),"")</f>
        <v/>
      </c>
      <c r="I873" s="8"/>
      <c r="J873" s="8"/>
      <c r="K873" s="8"/>
    </row>
    <row r="874" spans="1:11" x14ac:dyDescent="0.2">
      <c r="A874" s="117"/>
      <c r="B874" s="118"/>
      <c r="C874" s="135"/>
      <c r="D874" s="118"/>
      <c r="E874" s="118"/>
      <c r="F874" s="118"/>
      <c r="G874" s="136" t="str">
        <f>IFERROR((VLOOKUP(D874,#REF!,2,FALSE))*'Recargas-Extintores'!$E874,"")</f>
        <v/>
      </c>
      <c r="H874" s="136" t="str">
        <f>IFERROR(('Recargas-Extintores'!$G874/1000),"")</f>
        <v/>
      </c>
      <c r="I874" s="8"/>
      <c r="J874" s="8"/>
      <c r="K874" s="8"/>
    </row>
    <row r="875" spans="1:11" x14ac:dyDescent="0.2">
      <c r="A875" s="121"/>
      <c r="B875" s="122"/>
      <c r="C875" s="133"/>
      <c r="D875" s="122"/>
      <c r="E875" s="122"/>
      <c r="F875" s="122"/>
      <c r="G875" s="134" t="str">
        <f>IFERROR((VLOOKUP(D875,#REF!,2,FALSE))*'Recargas-Extintores'!$E875,"")</f>
        <v/>
      </c>
      <c r="H875" s="134" t="str">
        <f>IFERROR(('Recargas-Extintores'!$G875/1000),"")</f>
        <v/>
      </c>
      <c r="I875" s="8"/>
      <c r="J875" s="8"/>
      <c r="K875" s="8"/>
    </row>
    <row r="876" spans="1:11" x14ac:dyDescent="0.2">
      <c r="A876" s="117"/>
      <c r="B876" s="118"/>
      <c r="C876" s="135"/>
      <c r="D876" s="118"/>
      <c r="E876" s="118"/>
      <c r="F876" s="118"/>
      <c r="G876" s="136" t="str">
        <f>IFERROR((VLOOKUP(D876,#REF!,2,FALSE))*'Recargas-Extintores'!$E876,"")</f>
        <v/>
      </c>
      <c r="H876" s="136" t="str">
        <f>IFERROR(('Recargas-Extintores'!$G876/1000),"")</f>
        <v/>
      </c>
      <c r="I876" s="8"/>
      <c r="J876" s="8"/>
      <c r="K876" s="8"/>
    </row>
    <row r="877" spans="1:11" x14ac:dyDescent="0.2">
      <c r="A877" s="121"/>
      <c r="B877" s="122"/>
      <c r="C877" s="133"/>
      <c r="D877" s="122"/>
      <c r="E877" s="122"/>
      <c r="F877" s="122"/>
      <c r="G877" s="134" t="str">
        <f>IFERROR((VLOOKUP(D877,#REF!,2,FALSE))*'Recargas-Extintores'!$E877,"")</f>
        <v/>
      </c>
      <c r="H877" s="134" t="str">
        <f>IFERROR(('Recargas-Extintores'!$G877/1000),"")</f>
        <v/>
      </c>
      <c r="I877" s="8"/>
      <c r="J877" s="8"/>
      <c r="K877" s="8"/>
    </row>
    <row r="878" spans="1:11" x14ac:dyDescent="0.2">
      <c r="A878" s="117"/>
      <c r="B878" s="118"/>
      <c r="C878" s="135"/>
      <c r="D878" s="118"/>
      <c r="E878" s="118"/>
      <c r="F878" s="118"/>
      <c r="G878" s="136" t="str">
        <f>IFERROR((VLOOKUP(D878,#REF!,2,FALSE))*'Recargas-Extintores'!$E878,"")</f>
        <v/>
      </c>
      <c r="H878" s="136" t="str">
        <f>IFERROR(('Recargas-Extintores'!$G878/1000),"")</f>
        <v/>
      </c>
      <c r="I878" s="8"/>
      <c r="J878" s="8"/>
      <c r="K878" s="8"/>
    </row>
    <row r="879" spans="1:11" x14ac:dyDescent="0.2">
      <c r="A879" s="121"/>
      <c r="B879" s="122"/>
      <c r="C879" s="133"/>
      <c r="D879" s="122"/>
      <c r="E879" s="122"/>
      <c r="F879" s="122"/>
      <c r="G879" s="134" t="str">
        <f>IFERROR((VLOOKUP(D879,#REF!,2,FALSE))*'Recargas-Extintores'!$E879,"")</f>
        <v/>
      </c>
      <c r="H879" s="134" t="str">
        <f>IFERROR(('Recargas-Extintores'!$G879/1000),"")</f>
        <v/>
      </c>
      <c r="I879" s="8"/>
      <c r="J879" s="8"/>
      <c r="K879" s="8"/>
    </row>
    <row r="880" spans="1:11" x14ac:dyDescent="0.2">
      <c r="A880" s="117"/>
      <c r="B880" s="118"/>
      <c r="C880" s="135"/>
      <c r="D880" s="118"/>
      <c r="E880" s="118"/>
      <c r="F880" s="118"/>
      <c r="G880" s="136" t="str">
        <f>IFERROR((VLOOKUP(D880,#REF!,2,FALSE))*'Recargas-Extintores'!$E880,"")</f>
        <v/>
      </c>
      <c r="H880" s="136" t="str">
        <f>IFERROR(('Recargas-Extintores'!$G880/1000),"")</f>
        <v/>
      </c>
      <c r="I880" s="8"/>
      <c r="J880" s="8"/>
      <c r="K880" s="8"/>
    </row>
    <row r="881" spans="1:11" x14ac:dyDescent="0.2">
      <c r="A881" s="121"/>
      <c r="B881" s="122"/>
      <c r="C881" s="133"/>
      <c r="D881" s="122"/>
      <c r="E881" s="122"/>
      <c r="F881" s="122"/>
      <c r="G881" s="134" t="str">
        <f>IFERROR((VLOOKUP(D881,#REF!,2,FALSE))*'Recargas-Extintores'!$E881,"")</f>
        <v/>
      </c>
      <c r="H881" s="134" t="str">
        <f>IFERROR(('Recargas-Extintores'!$G881/1000),"")</f>
        <v/>
      </c>
      <c r="I881" s="8"/>
      <c r="J881" s="8"/>
      <c r="K881" s="8"/>
    </row>
    <row r="882" spans="1:11" x14ac:dyDescent="0.2">
      <c r="A882" s="117"/>
      <c r="B882" s="118"/>
      <c r="C882" s="135"/>
      <c r="D882" s="118"/>
      <c r="E882" s="118"/>
      <c r="F882" s="118"/>
      <c r="G882" s="136" t="str">
        <f>IFERROR((VLOOKUP(D882,#REF!,2,FALSE))*'Recargas-Extintores'!$E882,"")</f>
        <v/>
      </c>
      <c r="H882" s="136" t="str">
        <f>IFERROR(('Recargas-Extintores'!$G882/1000),"")</f>
        <v/>
      </c>
      <c r="I882" s="8"/>
      <c r="J882" s="8"/>
      <c r="K882" s="8"/>
    </row>
    <row r="883" spans="1:11" x14ac:dyDescent="0.2">
      <c r="A883" s="121"/>
      <c r="B883" s="122"/>
      <c r="C883" s="133"/>
      <c r="D883" s="122"/>
      <c r="E883" s="122"/>
      <c r="F883" s="122"/>
      <c r="G883" s="134" t="str">
        <f>IFERROR((VLOOKUP(D883,#REF!,2,FALSE))*'Recargas-Extintores'!$E883,"")</f>
        <v/>
      </c>
      <c r="H883" s="134" t="str">
        <f>IFERROR(('Recargas-Extintores'!$G883/1000),"")</f>
        <v/>
      </c>
      <c r="I883" s="8"/>
      <c r="J883" s="8"/>
      <c r="K883" s="8"/>
    </row>
    <row r="884" spans="1:11" x14ac:dyDescent="0.2">
      <c r="A884" s="117"/>
      <c r="B884" s="118"/>
      <c r="C884" s="135"/>
      <c r="D884" s="118"/>
      <c r="E884" s="118"/>
      <c r="F884" s="118"/>
      <c r="G884" s="136" t="str">
        <f>IFERROR((VLOOKUP(D884,#REF!,2,FALSE))*'Recargas-Extintores'!$E884,"")</f>
        <v/>
      </c>
      <c r="H884" s="136" t="str">
        <f>IFERROR(('Recargas-Extintores'!$G884/1000),"")</f>
        <v/>
      </c>
      <c r="I884" s="8"/>
      <c r="J884" s="8"/>
      <c r="K884" s="8"/>
    </row>
    <row r="885" spans="1:11" x14ac:dyDescent="0.2">
      <c r="A885" s="121"/>
      <c r="B885" s="122"/>
      <c r="C885" s="133"/>
      <c r="D885" s="122"/>
      <c r="E885" s="122"/>
      <c r="F885" s="122"/>
      <c r="G885" s="134" t="str">
        <f>IFERROR((VLOOKUP(D885,#REF!,2,FALSE))*'Recargas-Extintores'!$E885,"")</f>
        <v/>
      </c>
      <c r="H885" s="134" t="str">
        <f>IFERROR(('Recargas-Extintores'!$G885/1000),"")</f>
        <v/>
      </c>
      <c r="I885" s="8"/>
      <c r="J885" s="8"/>
      <c r="K885" s="8"/>
    </row>
    <row r="886" spans="1:11" x14ac:dyDescent="0.2">
      <c r="A886" s="117"/>
      <c r="B886" s="118"/>
      <c r="C886" s="135"/>
      <c r="D886" s="118"/>
      <c r="E886" s="118"/>
      <c r="F886" s="118"/>
      <c r="G886" s="136" t="str">
        <f>IFERROR((VLOOKUP(D886,#REF!,2,FALSE))*'Recargas-Extintores'!$E886,"")</f>
        <v/>
      </c>
      <c r="H886" s="136" t="str">
        <f>IFERROR(('Recargas-Extintores'!$G886/1000),"")</f>
        <v/>
      </c>
      <c r="I886" s="8"/>
      <c r="J886" s="8"/>
      <c r="K886" s="8"/>
    </row>
    <row r="887" spans="1:11" x14ac:dyDescent="0.2">
      <c r="A887" s="121"/>
      <c r="B887" s="122"/>
      <c r="C887" s="133"/>
      <c r="D887" s="122"/>
      <c r="E887" s="122"/>
      <c r="F887" s="122"/>
      <c r="G887" s="134" t="str">
        <f>IFERROR((VLOOKUP(D887,#REF!,2,FALSE))*'Recargas-Extintores'!$E887,"")</f>
        <v/>
      </c>
      <c r="H887" s="134" t="str">
        <f>IFERROR(('Recargas-Extintores'!$G887/1000),"")</f>
        <v/>
      </c>
      <c r="I887" s="8"/>
      <c r="J887" s="8"/>
      <c r="K887" s="8"/>
    </row>
    <row r="888" spans="1:11" x14ac:dyDescent="0.2">
      <c r="A888" s="117"/>
      <c r="B888" s="118"/>
      <c r="C888" s="135"/>
      <c r="D888" s="118"/>
      <c r="E888" s="118"/>
      <c r="F888" s="118"/>
      <c r="G888" s="136" t="str">
        <f>IFERROR((VLOOKUP(D888,#REF!,2,FALSE))*'Recargas-Extintores'!$E888,"")</f>
        <v/>
      </c>
      <c r="H888" s="136" t="str">
        <f>IFERROR(('Recargas-Extintores'!$G888/1000),"")</f>
        <v/>
      </c>
      <c r="I888" s="8"/>
      <c r="J888" s="8"/>
      <c r="K888" s="8"/>
    </row>
    <row r="889" spans="1:11" x14ac:dyDescent="0.2">
      <c r="A889" s="121"/>
      <c r="B889" s="122"/>
      <c r="C889" s="133"/>
      <c r="D889" s="122"/>
      <c r="E889" s="122"/>
      <c r="F889" s="122"/>
      <c r="G889" s="134" t="str">
        <f>IFERROR((VLOOKUP(D889,#REF!,2,FALSE))*'Recargas-Extintores'!$E889,"")</f>
        <v/>
      </c>
      <c r="H889" s="134" t="str">
        <f>IFERROR(('Recargas-Extintores'!$G889/1000),"")</f>
        <v/>
      </c>
      <c r="I889" s="8"/>
      <c r="J889" s="8"/>
      <c r="K889" s="8"/>
    </row>
    <row r="890" spans="1:11" x14ac:dyDescent="0.2">
      <c r="A890" s="117"/>
      <c r="B890" s="118"/>
      <c r="C890" s="135"/>
      <c r="D890" s="118"/>
      <c r="E890" s="118"/>
      <c r="F890" s="118"/>
      <c r="G890" s="136" t="str">
        <f>IFERROR((VLOOKUP(D890,#REF!,2,FALSE))*'Recargas-Extintores'!$E890,"")</f>
        <v/>
      </c>
      <c r="H890" s="136" t="str">
        <f>IFERROR(('Recargas-Extintores'!$G890/1000),"")</f>
        <v/>
      </c>
      <c r="I890" s="8"/>
      <c r="J890" s="8"/>
      <c r="K890" s="8"/>
    </row>
    <row r="891" spans="1:11" x14ac:dyDescent="0.2">
      <c r="A891" s="121"/>
      <c r="B891" s="122"/>
      <c r="C891" s="133"/>
      <c r="D891" s="122"/>
      <c r="E891" s="122"/>
      <c r="F891" s="122"/>
      <c r="G891" s="134" t="str">
        <f>IFERROR((VLOOKUP(D891,#REF!,2,FALSE))*'Recargas-Extintores'!$E891,"")</f>
        <v/>
      </c>
      <c r="H891" s="134" t="str">
        <f>IFERROR(('Recargas-Extintores'!$G891/1000),"")</f>
        <v/>
      </c>
      <c r="I891" s="8"/>
      <c r="J891" s="8"/>
      <c r="K891" s="8"/>
    </row>
    <row r="892" spans="1:11" x14ac:dyDescent="0.2">
      <c r="A892" s="117"/>
      <c r="B892" s="118"/>
      <c r="C892" s="135"/>
      <c r="D892" s="118"/>
      <c r="E892" s="118"/>
      <c r="F892" s="118"/>
      <c r="G892" s="136" t="str">
        <f>IFERROR((VLOOKUP(D892,#REF!,2,FALSE))*'Recargas-Extintores'!$E892,"")</f>
        <v/>
      </c>
      <c r="H892" s="136" t="str">
        <f>IFERROR(('Recargas-Extintores'!$G892/1000),"")</f>
        <v/>
      </c>
      <c r="I892" s="8"/>
      <c r="J892" s="8"/>
      <c r="K892" s="8"/>
    </row>
    <row r="893" spans="1:11" x14ac:dyDescent="0.2">
      <c r="A893" s="121"/>
      <c r="B893" s="122"/>
      <c r="C893" s="133"/>
      <c r="D893" s="122"/>
      <c r="E893" s="122"/>
      <c r="F893" s="122"/>
      <c r="G893" s="134" t="str">
        <f>IFERROR((VLOOKUP(D893,#REF!,2,FALSE))*'Recargas-Extintores'!$E893,"")</f>
        <v/>
      </c>
      <c r="H893" s="134" t="str">
        <f>IFERROR(('Recargas-Extintores'!$G893/1000),"")</f>
        <v/>
      </c>
      <c r="I893" s="8"/>
      <c r="J893" s="8"/>
      <c r="K893" s="8"/>
    </row>
    <row r="894" spans="1:11" x14ac:dyDescent="0.2">
      <c r="A894" s="117"/>
      <c r="B894" s="118"/>
      <c r="C894" s="135"/>
      <c r="D894" s="118"/>
      <c r="E894" s="118"/>
      <c r="F894" s="118"/>
      <c r="G894" s="136" t="str">
        <f>IFERROR((VLOOKUP(D894,#REF!,2,FALSE))*'Recargas-Extintores'!$E894,"")</f>
        <v/>
      </c>
      <c r="H894" s="136" t="str">
        <f>IFERROR(('Recargas-Extintores'!$G894/1000),"")</f>
        <v/>
      </c>
      <c r="I894" s="8"/>
      <c r="J894" s="8"/>
      <c r="K894" s="8"/>
    </row>
    <row r="895" spans="1:11" x14ac:dyDescent="0.2">
      <c r="A895" s="121"/>
      <c r="B895" s="122"/>
      <c r="C895" s="133"/>
      <c r="D895" s="122"/>
      <c r="E895" s="122"/>
      <c r="F895" s="122"/>
      <c r="G895" s="134" t="str">
        <f>IFERROR((VLOOKUP(D895,#REF!,2,FALSE))*'Recargas-Extintores'!$E895,"")</f>
        <v/>
      </c>
      <c r="H895" s="134" t="str">
        <f>IFERROR(('Recargas-Extintores'!$G895/1000),"")</f>
        <v/>
      </c>
      <c r="I895" s="8"/>
      <c r="J895" s="8"/>
      <c r="K895" s="8"/>
    </row>
    <row r="896" spans="1:11" x14ac:dyDescent="0.2">
      <c r="A896" s="117"/>
      <c r="B896" s="118"/>
      <c r="C896" s="135"/>
      <c r="D896" s="118"/>
      <c r="E896" s="118"/>
      <c r="F896" s="118"/>
      <c r="G896" s="136" t="str">
        <f>IFERROR((VLOOKUP(D896,#REF!,2,FALSE))*'Recargas-Extintores'!$E896,"")</f>
        <v/>
      </c>
      <c r="H896" s="136" t="str">
        <f>IFERROR(('Recargas-Extintores'!$G896/1000),"")</f>
        <v/>
      </c>
      <c r="I896" s="8"/>
      <c r="J896" s="8"/>
      <c r="K896" s="8"/>
    </row>
    <row r="897" spans="1:11" x14ac:dyDescent="0.2">
      <c r="A897" s="121"/>
      <c r="B897" s="122"/>
      <c r="C897" s="133"/>
      <c r="D897" s="122"/>
      <c r="E897" s="122"/>
      <c r="F897" s="122"/>
      <c r="G897" s="134" t="str">
        <f>IFERROR((VLOOKUP(D897,#REF!,2,FALSE))*'Recargas-Extintores'!$E897,"")</f>
        <v/>
      </c>
      <c r="H897" s="134" t="str">
        <f>IFERROR(('Recargas-Extintores'!$G897/1000),"")</f>
        <v/>
      </c>
      <c r="I897" s="8"/>
      <c r="J897" s="8"/>
      <c r="K897" s="8"/>
    </row>
    <row r="898" spans="1:11" x14ac:dyDescent="0.2">
      <c r="A898" s="117"/>
      <c r="B898" s="118"/>
      <c r="C898" s="135"/>
      <c r="D898" s="118"/>
      <c r="E898" s="118"/>
      <c r="F898" s="118"/>
      <c r="G898" s="136" t="str">
        <f>IFERROR((VLOOKUP(D898,#REF!,2,FALSE))*'Recargas-Extintores'!$E898,"")</f>
        <v/>
      </c>
      <c r="H898" s="136" t="str">
        <f>IFERROR(('Recargas-Extintores'!$G898/1000),"")</f>
        <v/>
      </c>
      <c r="I898" s="8"/>
      <c r="J898" s="8"/>
      <c r="K898" s="8"/>
    </row>
    <row r="899" spans="1:11" x14ac:dyDescent="0.2">
      <c r="A899" s="121"/>
      <c r="B899" s="122"/>
      <c r="C899" s="133"/>
      <c r="D899" s="122"/>
      <c r="E899" s="122"/>
      <c r="F899" s="122"/>
      <c r="G899" s="134" t="str">
        <f>IFERROR((VLOOKUP(D899,#REF!,2,FALSE))*'Recargas-Extintores'!$E899,"")</f>
        <v/>
      </c>
      <c r="H899" s="134" t="str">
        <f>IFERROR(('Recargas-Extintores'!$G899/1000),"")</f>
        <v/>
      </c>
      <c r="I899" s="8"/>
      <c r="J899" s="8"/>
      <c r="K899" s="8"/>
    </row>
    <row r="900" spans="1:11" x14ac:dyDescent="0.2">
      <c r="A900" s="117"/>
      <c r="B900" s="118"/>
      <c r="C900" s="135"/>
      <c r="D900" s="118"/>
      <c r="E900" s="118"/>
      <c r="F900" s="118"/>
      <c r="G900" s="136" t="str">
        <f>IFERROR((VLOOKUP(D900,#REF!,2,FALSE))*'Recargas-Extintores'!$E900,"")</f>
        <v/>
      </c>
      <c r="H900" s="136" t="str">
        <f>IFERROR(('Recargas-Extintores'!$G900/1000),"")</f>
        <v/>
      </c>
      <c r="I900" s="8"/>
      <c r="J900" s="8"/>
      <c r="K900" s="8"/>
    </row>
    <row r="901" spans="1:11" x14ac:dyDescent="0.2">
      <c r="A901" s="121"/>
      <c r="B901" s="122"/>
      <c r="C901" s="133"/>
      <c r="D901" s="122"/>
      <c r="E901" s="122"/>
      <c r="F901" s="122"/>
      <c r="G901" s="134" t="str">
        <f>IFERROR((VLOOKUP(D901,#REF!,2,FALSE))*'Recargas-Extintores'!$E901,"")</f>
        <v/>
      </c>
      <c r="H901" s="134" t="str">
        <f>IFERROR(('Recargas-Extintores'!$G901/1000),"")</f>
        <v/>
      </c>
      <c r="I901" s="8"/>
      <c r="J901" s="8"/>
      <c r="K901" s="8"/>
    </row>
    <row r="902" spans="1:11" x14ac:dyDescent="0.2">
      <c r="A902" s="117"/>
      <c r="B902" s="118"/>
      <c r="C902" s="135"/>
      <c r="D902" s="118"/>
      <c r="E902" s="118"/>
      <c r="F902" s="118"/>
      <c r="G902" s="136" t="str">
        <f>IFERROR((VLOOKUP(D902,#REF!,2,FALSE))*'Recargas-Extintores'!$E902,"")</f>
        <v/>
      </c>
      <c r="H902" s="136" t="str">
        <f>IFERROR(('Recargas-Extintores'!$G902/1000),"")</f>
        <v/>
      </c>
      <c r="I902" s="8"/>
      <c r="J902" s="8"/>
      <c r="K902" s="8"/>
    </row>
    <row r="903" spans="1:11" x14ac:dyDescent="0.2">
      <c r="A903" s="121"/>
      <c r="B903" s="122"/>
      <c r="C903" s="133"/>
      <c r="D903" s="122"/>
      <c r="E903" s="122"/>
      <c r="F903" s="122"/>
      <c r="G903" s="134" t="str">
        <f>IFERROR((VLOOKUP(D903,#REF!,2,FALSE))*'Recargas-Extintores'!$E903,"")</f>
        <v/>
      </c>
      <c r="H903" s="134" t="str">
        <f>IFERROR(('Recargas-Extintores'!$G903/1000),"")</f>
        <v/>
      </c>
      <c r="I903" s="8"/>
      <c r="J903" s="8"/>
      <c r="K903" s="8"/>
    </row>
    <row r="904" spans="1:11" x14ac:dyDescent="0.2">
      <c r="A904" s="117"/>
      <c r="B904" s="118"/>
      <c r="C904" s="135"/>
      <c r="D904" s="118"/>
      <c r="E904" s="118"/>
      <c r="F904" s="118"/>
      <c r="G904" s="136" t="str">
        <f>IFERROR((VLOOKUP(D904,#REF!,2,FALSE))*'Recargas-Extintores'!$E904,"")</f>
        <v/>
      </c>
      <c r="H904" s="136" t="str">
        <f>IFERROR(('Recargas-Extintores'!$G904/1000),"")</f>
        <v/>
      </c>
      <c r="I904" s="8"/>
      <c r="J904" s="8"/>
      <c r="K904" s="8"/>
    </row>
    <row r="905" spans="1:11" x14ac:dyDescent="0.2">
      <c r="A905" s="121"/>
      <c r="B905" s="122"/>
      <c r="C905" s="133"/>
      <c r="D905" s="122"/>
      <c r="E905" s="122"/>
      <c r="F905" s="122"/>
      <c r="G905" s="134" t="str">
        <f>IFERROR((VLOOKUP(D905,#REF!,2,FALSE))*'Recargas-Extintores'!$E905,"")</f>
        <v/>
      </c>
      <c r="H905" s="134" t="str">
        <f>IFERROR(('Recargas-Extintores'!$G905/1000),"")</f>
        <v/>
      </c>
      <c r="I905" s="8"/>
      <c r="J905" s="8"/>
      <c r="K905" s="8"/>
    </row>
    <row r="906" spans="1:11" x14ac:dyDescent="0.2">
      <c r="A906" s="117"/>
      <c r="B906" s="118"/>
      <c r="C906" s="135"/>
      <c r="D906" s="118"/>
      <c r="E906" s="118"/>
      <c r="F906" s="118"/>
      <c r="G906" s="136" t="str">
        <f>IFERROR((VLOOKUP(D906,#REF!,2,FALSE))*'Recargas-Extintores'!$E906,"")</f>
        <v/>
      </c>
      <c r="H906" s="136" t="str">
        <f>IFERROR(('Recargas-Extintores'!$G906/1000),"")</f>
        <v/>
      </c>
      <c r="I906" s="8"/>
      <c r="J906" s="8"/>
      <c r="K906" s="8"/>
    </row>
    <row r="907" spans="1:11" x14ac:dyDescent="0.2">
      <c r="A907" s="121"/>
      <c r="B907" s="122"/>
      <c r="C907" s="133"/>
      <c r="D907" s="122"/>
      <c r="E907" s="122"/>
      <c r="F907" s="122"/>
      <c r="G907" s="134" t="str">
        <f>IFERROR((VLOOKUP(D907,#REF!,2,FALSE))*'Recargas-Extintores'!$E907,"")</f>
        <v/>
      </c>
      <c r="H907" s="134" t="str">
        <f>IFERROR(('Recargas-Extintores'!$G907/1000),"")</f>
        <v/>
      </c>
      <c r="I907" s="8"/>
      <c r="J907" s="8"/>
      <c r="K907" s="8"/>
    </row>
    <row r="908" spans="1:11" x14ac:dyDescent="0.2">
      <c r="A908" s="117"/>
      <c r="B908" s="118"/>
      <c r="C908" s="135"/>
      <c r="D908" s="118"/>
      <c r="E908" s="118"/>
      <c r="F908" s="118"/>
      <c r="G908" s="136" t="str">
        <f>IFERROR((VLOOKUP(D908,#REF!,2,FALSE))*'Recargas-Extintores'!$E908,"")</f>
        <v/>
      </c>
      <c r="H908" s="136" t="str">
        <f>IFERROR(('Recargas-Extintores'!$G908/1000),"")</f>
        <v/>
      </c>
      <c r="I908" s="8"/>
      <c r="J908" s="8"/>
      <c r="K908" s="8"/>
    </row>
    <row r="909" spans="1:11" x14ac:dyDescent="0.2">
      <c r="A909" s="121"/>
      <c r="B909" s="122"/>
      <c r="C909" s="133"/>
      <c r="D909" s="122"/>
      <c r="E909" s="122"/>
      <c r="F909" s="122"/>
      <c r="G909" s="134" t="str">
        <f>IFERROR((VLOOKUP(D909,#REF!,2,FALSE))*'Recargas-Extintores'!$E909,"")</f>
        <v/>
      </c>
      <c r="H909" s="134" t="str">
        <f>IFERROR(('Recargas-Extintores'!$G909/1000),"")</f>
        <v/>
      </c>
      <c r="I909" s="8"/>
      <c r="J909" s="8"/>
      <c r="K909" s="8"/>
    </row>
    <row r="910" spans="1:11" x14ac:dyDescent="0.2">
      <c r="A910" s="117"/>
      <c r="B910" s="118"/>
      <c r="C910" s="135"/>
      <c r="D910" s="118"/>
      <c r="E910" s="118"/>
      <c r="F910" s="118"/>
      <c r="G910" s="136" t="str">
        <f>IFERROR((VLOOKUP(D910,#REF!,2,FALSE))*'Recargas-Extintores'!$E910,"")</f>
        <v/>
      </c>
      <c r="H910" s="136" t="str">
        <f>IFERROR(('Recargas-Extintores'!$G910/1000),"")</f>
        <v/>
      </c>
      <c r="I910" s="8"/>
      <c r="J910" s="8"/>
      <c r="K910" s="8"/>
    </row>
    <row r="911" spans="1:11" x14ac:dyDescent="0.2">
      <c r="A911" s="121"/>
      <c r="B911" s="122"/>
      <c r="C911" s="133"/>
      <c r="D911" s="122"/>
      <c r="E911" s="122"/>
      <c r="F911" s="122"/>
      <c r="G911" s="134" t="str">
        <f>IFERROR((VLOOKUP(D911,#REF!,2,FALSE))*'Recargas-Extintores'!$E911,"")</f>
        <v/>
      </c>
      <c r="H911" s="134" t="str">
        <f>IFERROR(('Recargas-Extintores'!$G911/1000),"")</f>
        <v/>
      </c>
      <c r="I911" s="8"/>
      <c r="J911" s="8"/>
      <c r="K911" s="8"/>
    </row>
    <row r="912" spans="1:11" x14ac:dyDescent="0.2">
      <c r="A912" s="117"/>
      <c r="B912" s="118"/>
      <c r="C912" s="135"/>
      <c r="D912" s="118"/>
      <c r="E912" s="118"/>
      <c r="F912" s="118"/>
      <c r="G912" s="136" t="str">
        <f>IFERROR((VLOOKUP(D912,#REF!,2,FALSE))*'Recargas-Extintores'!$E912,"")</f>
        <v/>
      </c>
      <c r="H912" s="136" t="str">
        <f>IFERROR(('Recargas-Extintores'!$G912/1000),"")</f>
        <v/>
      </c>
      <c r="I912" s="8"/>
      <c r="J912" s="8"/>
      <c r="K912" s="8"/>
    </row>
    <row r="913" spans="1:11" x14ac:dyDescent="0.2">
      <c r="A913" s="121"/>
      <c r="B913" s="122"/>
      <c r="C913" s="133"/>
      <c r="D913" s="122"/>
      <c r="E913" s="122"/>
      <c r="F913" s="122"/>
      <c r="G913" s="134" t="str">
        <f>IFERROR((VLOOKUP(D913,#REF!,2,FALSE))*'Recargas-Extintores'!$E913,"")</f>
        <v/>
      </c>
      <c r="H913" s="134" t="str">
        <f>IFERROR(('Recargas-Extintores'!$G913/1000),"")</f>
        <v/>
      </c>
      <c r="I913" s="8"/>
      <c r="J913" s="8"/>
      <c r="K913" s="8"/>
    </row>
    <row r="914" spans="1:11" x14ac:dyDescent="0.2">
      <c r="A914" s="117"/>
      <c r="B914" s="118"/>
      <c r="C914" s="135"/>
      <c r="D914" s="118"/>
      <c r="E914" s="118"/>
      <c r="F914" s="118"/>
      <c r="G914" s="136" t="str">
        <f>IFERROR((VLOOKUP(D914,#REF!,2,FALSE))*'Recargas-Extintores'!$E914,"")</f>
        <v/>
      </c>
      <c r="H914" s="136" t="str">
        <f>IFERROR(('Recargas-Extintores'!$G914/1000),"")</f>
        <v/>
      </c>
      <c r="I914" s="8"/>
      <c r="J914" s="8"/>
      <c r="K914" s="8"/>
    </row>
    <row r="915" spans="1:11" x14ac:dyDescent="0.2">
      <c r="A915" s="121"/>
      <c r="B915" s="122"/>
      <c r="C915" s="133"/>
      <c r="D915" s="122"/>
      <c r="E915" s="122"/>
      <c r="F915" s="122"/>
      <c r="G915" s="134" t="str">
        <f>IFERROR((VLOOKUP(D915,#REF!,2,FALSE))*'Recargas-Extintores'!$E915,"")</f>
        <v/>
      </c>
      <c r="H915" s="134" t="str">
        <f>IFERROR(('Recargas-Extintores'!$G915/1000),"")</f>
        <v/>
      </c>
      <c r="I915" s="8"/>
      <c r="J915" s="8"/>
      <c r="K915" s="8"/>
    </row>
    <row r="916" spans="1:11" x14ac:dyDescent="0.2">
      <c r="A916" s="117"/>
      <c r="B916" s="118"/>
      <c r="C916" s="135"/>
      <c r="D916" s="118"/>
      <c r="E916" s="118"/>
      <c r="F916" s="118"/>
      <c r="G916" s="136" t="str">
        <f>IFERROR((VLOOKUP(D916,#REF!,2,FALSE))*'Recargas-Extintores'!$E916,"")</f>
        <v/>
      </c>
      <c r="H916" s="136" t="str">
        <f>IFERROR(('Recargas-Extintores'!$G916/1000),"")</f>
        <v/>
      </c>
      <c r="I916" s="8"/>
      <c r="J916" s="8"/>
      <c r="K916" s="8"/>
    </row>
    <row r="917" spans="1:11" x14ac:dyDescent="0.2">
      <c r="A917" s="121"/>
      <c r="B917" s="122"/>
      <c r="C917" s="133"/>
      <c r="D917" s="122"/>
      <c r="E917" s="122"/>
      <c r="F917" s="122"/>
      <c r="G917" s="134" t="str">
        <f>IFERROR((VLOOKUP(D917,#REF!,2,FALSE))*'Recargas-Extintores'!$E917,"")</f>
        <v/>
      </c>
      <c r="H917" s="134" t="str">
        <f>IFERROR(('Recargas-Extintores'!$G917/1000),"")</f>
        <v/>
      </c>
      <c r="I917" s="8"/>
      <c r="J917" s="8"/>
      <c r="K917" s="8"/>
    </row>
    <row r="918" spans="1:11" x14ac:dyDescent="0.2">
      <c r="A918" s="117"/>
      <c r="B918" s="118"/>
      <c r="C918" s="135"/>
      <c r="D918" s="118"/>
      <c r="E918" s="118"/>
      <c r="F918" s="118"/>
      <c r="G918" s="136" t="str">
        <f>IFERROR((VLOOKUP(D918,#REF!,2,FALSE))*'Recargas-Extintores'!$E918,"")</f>
        <v/>
      </c>
      <c r="H918" s="136" t="str">
        <f>IFERROR(('Recargas-Extintores'!$G918/1000),"")</f>
        <v/>
      </c>
      <c r="I918" s="8"/>
      <c r="J918" s="8"/>
      <c r="K918" s="8"/>
    </row>
    <row r="919" spans="1:11" x14ac:dyDescent="0.2">
      <c r="A919" s="121"/>
      <c r="B919" s="122"/>
      <c r="C919" s="133"/>
      <c r="D919" s="122"/>
      <c r="E919" s="122"/>
      <c r="F919" s="122"/>
      <c r="G919" s="134" t="str">
        <f>IFERROR((VLOOKUP(D919,#REF!,2,FALSE))*'Recargas-Extintores'!$E919,"")</f>
        <v/>
      </c>
      <c r="H919" s="134" t="str">
        <f>IFERROR(('Recargas-Extintores'!$G919/1000),"")</f>
        <v/>
      </c>
      <c r="I919" s="8"/>
      <c r="J919" s="8"/>
      <c r="K919" s="8"/>
    </row>
    <row r="920" spans="1:11" x14ac:dyDescent="0.2">
      <c r="A920" s="117"/>
      <c r="B920" s="118"/>
      <c r="C920" s="135"/>
      <c r="D920" s="118"/>
      <c r="E920" s="118"/>
      <c r="F920" s="118"/>
      <c r="G920" s="136" t="str">
        <f>IFERROR((VLOOKUP(D920,#REF!,2,FALSE))*'Recargas-Extintores'!$E920,"")</f>
        <v/>
      </c>
      <c r="H920" s="136" t="str">
        <f>IFERROR(('Recargas-Extintores'!$G920/1000),"")</f>
        <v/>
      </c>
      <c r="I920" s="8"/>
      <c r="J920" s="8"/>
      <c r="K920" s="8"/>
    </row>
    <row r="921" spans="1:11" x14ac:dyDescent="0.2">
      <c r="A921" s="121"/>
      <c r="B921" s="122"/>
      <c r="C921" s="133"/>
      <c r="D921" s="122"/>
      <c r="E921" s="122"/>
      <c r="F921" s="122"/>
      <c r="G921" s="134" t="str">
        <f>IFERROR((VLOOKUP(D921,#REF!,2,FALSE))*'Recargas-Extintores'!$E921,"")</f>
        <v/>
      </c>
      <c r="H921" s="134" t="str">
        <f>IFERROR(('Recargas-Extintores'!$G921/1000),"")</f>
        <v/>
      </c>
      <c r="I921" s="8"/>
      <c r="J921" s="8"/>
      <c r="K921" s="8"/>
    </row>
    <row r="922" spans="1:11" x14ac:dyDescent="0.2">
      <c r="A922" s="117"/>
      <c r="B922" s="118"/>
      <c r="C922" s="135"/>
      <c r="D922" s="118"/>
      <c r="E922" s="118"/>
      <c r="F922" s="118"/>
      <c r="G922" s="136" t="str">
        <f>IFERROR((VLOOKUP(D922,#REF!,2,FALSE))*'Recargas-Extintores'!$E922,"")</f>
        <v/>
      </c>
      <c r="H922" s="136" t="str">
        <f>IFERROR(('Recargas-Extintores'!$G922/1000),"")</f>
        <v/>
      </c>
      <c r="I922" s="8"/>
      <c r="J922" s="8"/>
      <c r="K922" s="8"/>
    </row>
    <row r="923" spans="1:11" x14ac:dyDescent="0.2">
      <c r="A923" s="121"/>
      <c r="B923" s="122"/>
      <c r="C923" s="133"/>
      <c r="D923" s="122"/>
      <c r="E923" s="122"/>
      <c r="F923" s="122"/>
      <c r="G923" s="134" t="str">
        <f>IFERROR((VLOOKUP(D923,#REF!,2,FALSE))*'Recargas-Extintores'!$E923,"")</f>
        <v/>
      </c>
      <c r="H923" s="134" t="str">
        <f>IFERROR(('Recargas-Extintores'!$G923/1000),"")</f>
        <v/>
      </c>
      <c r="I923" s="8"/>
      <c r="J923" s="8"/>
      <c r="K923" s="8"/>
    </row>
    <row r="924" spans="1:11" x14ac:dyDescent="0.2">
      <c r="A924" s="117"/>
      <c r="B924" s="118"/>
      <c r="C924" s="135"/>
      <c r="D924" s="118"/>
      <c r="E924" s="118"/>
      <c r="F924" s="118"/>
      <c r="G924" s="136" t="str">
        <f>IFERROR((VLOOKUP(D924,#REF!,2,FALSE))*'Recargas-Extintores'!$E924,"")</f>
        <v/>
      </c>
      <c r="H924" s="136" t="str">
        <f>IFERROR(('Recargas-Extintores'!$G924/1000),"")</f>
        <v/>
      </c>
      <c r="I924" s="8"/>
      <c r="J924" s="8"/>
      <c r="K924" s="8"/>
    </row>
    <row r="925" spans="1:11" x14ac:dyDescent="0.2">
      <c r="A925" s="121"/>
      <c r="B925" s="122"/>
      <c r="C925" s="133"/>
      <c r="D925" s="122"/>
      <c r="E925" s="122"/>
      <c r="F925" s="122"/>
      <c r="G925" s="134" t="str">
        <f>IFERROR((VLOOKUP(D925,#REF!,2,FALSE))*'Recargas-Extintores'!$E925,"")</f>
        <v/>
      </c>
      <c r="H925" s="134" t="str">
        <f>IFERROR(('Recargas-Extintores'!$G925/1000),"")</f>
        <v/>
      </c>
      <c r="I925" s="8"/>
      <c r="J925" s="8"/>
      <c r="K925" s="8"/>
    </row>
    <row r="926" spans="1:11" x14ac:dyDescent="0.2">
      <c r="A926" s="117"/>
      <c r="B926" s="118"/>
      <c r="C926" s="135"/>
      <c r="D926" s="118"/>
      <c r="E926" s="118"/>
      <c r="F926" s="118"/>
      <c r="G926" s="136" t="str">
        <f>IFERROR((VLOOKUP(D926,#REF!,2,FALSE))*'Recargas-Extintores'!$E926,"")</f>
        <v/>
      </c>
      <c r="H926" s="136" t="str">
        <f>IFERROR(('Recargas-Extintores'!$G926/1000),"")</f>
        <v/>
      </c>
      <c r="I926" s="8"/>
      <c r="J926" s="8"/>
      <c r="K926" s="8"/>
    </row>
    <row r="927" spans="1:11" x14ac:dyDescent="0.2">
      <c r="A927" s="121"/>
      <c r="B927" s="122"/>
      <c r="C927" s="133"/>
      <c r="D927" s="122"/>
      <c r="E927" s="122"/>
      <c r="F927" s="122"/>
      <c r="G927" s="134" t="str">
        <f>IFERROR((VLOOKUP(D927,#REF!,2,FALSE))*'Recargas-Extintores'!$E927,"")</f>
        <v/>
      </c>
      <c r="H927" s="134" t="str">
        <f>IFERROR(('Recargas-Extintores'!$G927/1000),"")</f>
        <v/>
      </c>
      <c r="I927" s="8"/>
      <c r="J927" s="8"/>
      <c r="K927" s="8"/>
    </row>
    <row r="928" spans="1:11" x14ac:dyDescent="0.2">
      <c r="A928" s="117"/>
      <c r="B928" s="118"/>
      <c r="C928" s="135"/>
      <c r="D928" s="118"/>
      <c r="E928" s="118"/>
      <c r="F928" s="118"/>
      <c r="G928" s="136" t="str">
        <f>IFERROR((VLOOKUP(D928,#REF!,2,FALSE))*'Recargas-Extintores'!$E928,"")</f>
        <v/>
      </c>
      <c r="H928" s="136" t="str">
        <f>IFERROR(('Recargas-Extintores'!$G928/1000),"")</f>
        <v/>
      </c>
      <c r="I928" s="8"/>
      <c r="J928" s="8"/>
      <c r="K928" s="8"/>
    </row>
    <row r="929" spans="1:11" x14ac:dyDescent="0.2">
      <c r="A929" s="121"/>
      <c r="B929" s="122"/>
      <c r="C929" s="133"/>
      <c r="D929" s="122"/>
      <c r="E929" s="122"/>
      <c r="F929" s="122"/>
      <c r="G929" s="134" t="str">
        <f>IFERROR((VLOOKUP(D929,#REF!,2,FALSE))*'Recargas-Extintores'!$E929,"")</f>
        <v/>
      </c>
      <c r="H929" s="134" t="str">
        <f>IFERROR(('Recargas-Extintores'!$G929/1000),"")</f>
        <v/>
      </c>
      <c r="I929" s="8"/>
      <c r="J929" s="8"/>
      <c r="K929" s="8"/>
    </row>
    <row r="930" spans="1:11" x14ac:dyDescent="0.2">
      <c r="A930" s="117"/>
      <c r="B930" s="118"/>
      <c r="C930" s="135"/>
      <c r="D930" s="118"/>
      <c r="E930" s="118"/>
      <c r="F930" s="118"/>
      <c r="G930" s="136" t="str">
        <f>IFERROR((VLOOKUP(D930,#REF!,2,FALSE))*'Recargas-Extintores'!$E930,"")</f>
        <v/>
      </c>
      <c r="H930" s="136" t="str">
        <f>IFERROR(('Recargas-Extintores'!$G930/1000),"")</f>
        <v/>
      </c>
      <c r="I930" s="8"/>
      <c r="J930" s="8"/>
      <c r="K930" s="8"/>
    </row>
    <row r="931" spans="1:11" x14ac:dyDescent="0.2">
      <c r="A931" s="121"/>
      <c r="B931" s="122"/>
      <c r="C931" s="133"/>
      <c r="D931" s="122"/>
      <c r="E931" s="122"/>
      <c r="F931" s="122"/>
      <c r="G931" s="134" t="str">
        <f>IFERROR((VLOOKUP(D931,#REF!,2,FALSE))*'Recargas-Extintores'!$E931,"")</f>
        <v/>
      </c>
      <c r="H931" s="134" t="str">
        <f>IFERROR(('Recargas-Extintores'!$G931/1000),"")</f>
        <v/>
      </c>
      <c r="I931" s="8"/>
      <c r="J931" s="8"/>
      <c r="K931" s="8"/>
    </row>
    <row r="932" spans="1:11" x14ac:dyDescent="0.2">
      <c r="A932" s="117"/>
      <c r="B932" s="118"/>
      <c r="C932" s="135"/>
      <c r="D932" s="118"/>
      <c r="E932" s="118"/>
      <c r="F932" s="118"/>
      <c r="G932" s="136" t="str">
        <f>IFERROR((VLOOKUP(D932,#REF!,2,FALSE))*'Recargas-Extintores'!$E932,"")</f>
        <v/>
      </c>
      <c r="H932" s="136" t="str">
        <f>IFERROR(('Recargas-Extintores'!$G932/1000),"")</f>
        <v/>
      </c>
      <c r="I932" s="8"/>
      <c r="J932" s="8"/>
      <c r="K932" s="8"/>
    </row>
    <row r="933" spans="1:11" x14ac:dyDescent="0.2">
      <c r="A933" s="121"/>
      <c r="B933" s="122"/>
      <c r="C933" s="133"/>
      <c r="D933" s="122"/>
      <c r="E933" s="122"/>
      <c r="F933" s="122"/>
      <c r="G933" s="134" t="str">
        <f>IFERROR((VLOOKUP(D933,#REF!,2,FALSE))*'Recargas-Extintores'!$E933,"")</f>
        <v/>
      </c>
      <c r="H933" s="134" t="str">
        <f>IFERROR(('Recargas-Extintores'!$G933/1000),"")</f>
        <v/>
      </c>
      <c r="I933" s="8"/>
      <c r="J933" s="8"/>
      <c r="K933" s="8"/>
    </row>
    <row r="934" spans="1:11" x14ac:dyDescent="0.2">
      <c r="A934" s="117"/>
      <c r="B934" s="118"/>
      <c r="C934" s="135"/>
      <c r="D934" s="118"/>
      <c r="E934" s="118"/>
      <c r="F934" s="118"/>
      <c r="G934" s="136" t="str">
        <f>IFERROR((VLOOKUP(D934,#REF!,2,FALSE))*'Recargas-Extintores'!$E934,"")</f>
        <v/>
      </c>
      <c r="H934" s="136" t="str">
        <f>IFERROR(('Recargas-Extintores'!$G934/1000),"")</f>
        <v/>
      </c>
      <c r="I934" s="8"/>
      <c r="J934" s="8"/>
      <c r="K934" s="8"/>
    </row>
    <row r="935" spans="1:11" x14ac:dyDescent="0.2">
      <c r="A935" s="121"/>
      <c r="B935" s="122"/>
      <c r="C935" s="133"/>
      <c r="D935" s="122"/>
      <c r="E935" s="122"/>
      <c r="F935" s="122"/>
      <c r="G935" s="134" t="str">
        <f>IFERROR((VLOOKUP(D935,#REF!,2,FALSE))*'Recargas-Extintores'!$E935,"")</f>
        <v/>
      </c>
      <c r="H935" s="134" t="str">
        <f>IFERROR(('Recargas-Extintores'!$G935/1000),"")</f>
        <v/>
      </c>
      <c r="I935" s="8"/>
      <c r="J935" s="8"/>
      <c r="K935" s="8"/>
    </row>
    <row r="936" spans="1:11" x14ac:dyDescent="0.2">
      <c r="A936" s="117"/>
      <c r="B936" s="118"/>
      <c r="C936" s="135"/>
      <c r="D936" s="118"/>
      <c r="E936" s="118"/>
      <c r="F936" s="118"/>
      <c r="G936" s="136" t="str">
        <f>IFERROR((VLOOKUP(D936,#REF!,2,FALSE))*'Recargas-Extintores'!$E936,"")</f>
        <v/>
      </c>
      <c r="H936" s="136" t="str">
        <f>IFERROR(('Recargas-Extintores'!$G936/1000),"")</f>
        <v/>
      </c>
      <c r="I936" s="8"/>
      <c r="J936" s="8"/>
      <c r="K936" s="8"/>
    </row>
    <row r="937" spans="1:11" x14ac:dyDescent="0.2">
      <c r="A937" s="121"/>
      <c r="B937" s="122"/>
      <c r="C937" s="133"/>
      <c r="D937" s="122"/>
      <c r="E937" s="122"/>
      <c r="F937" s="122"/>
      <c r="G937" s="134" t="str">
        <f>IFERROR((VLOOKUP(D937,#REF!,2,FALSE))*'Recargas-Extintores'!$E937,"")</f>
        <v/>
      </c>
      <c r="H937" s="134" t="str">
        <f>IFERROR(('Recargas-Extintores'!$G937/1000),"")</f>
        <v/>
      </c>
      <c r="I937" s="8"/>
      <c r="J937" s="8"/>
      <c r="K937" s="8"/>
    </row>
    <row r="938" spans="1:11" x14ac:dyDescent="0.2">
      <c r="A938" s="117"/>
      <c r="B938" s="118"/>
      <c r="C938" s="135"/>
      <c r="D938" s="118"/>
      <c r="E938" s="118"/>
      <c r="F938" s="118"/>
      <c r="G938" s="136" t="str">
        <f>IFERROR((VLOOKUP(D938,#REF!,2,FALSE))*'Recargas-Extintores'!$E938,"")</f>
        <v/>
      </c>
      <c r="H938" s="136" t="str">
        <f>IFERROR(('Recargas-Extintores'!$G938/1000),"")</f>
        <v/>
      </c>
      <c r="I938" s="8"/>
      <c r="J938" s="8"/>
      <c r="K938" s="8"/>
    </row>
    <row r="939" spans="1:11" x14ac:dyDescent="0.2">
      <c r="A939" s="121"/>
      <c r="B939" s="122"/>
      <c r="C939" s="133"/>
      <c r="D939" s="122"/>
      <c r="E939" s="122"/>
      <c r="F939" s="122"/>
      <c r="G939" s="134" t="str">
        <f>IFERROR((VLOOKUP(D939,#REF!,2,FALSE))*'Recargas-Extintores'!$E939,"")</f>
        <v/>
      </c>
      <c r="H939" s="134" t="str">
        <f>IFERROR(('Recargas-Extintores'!$G939/1000),"")</f>
        <v/>
      </c>
      <c r="I939" s="8"/>
      <c r="J939" s="8"/>
      <c r="K939" s="8"/>
    </row>
    <row r="940" spans="1:11" x14ac:dyDescent="0.2">
      <c r="A940" s="117"/>
      <c r="B940" s="118"/>
      <c r="C940" s="135"/>
      <c r="D940" s="118"/>
      <c r="E940" s="118"/>
      <c r="F940" s="118"/>
      <c r="G940" s="136" t="str">
        <f>IFERROR((VLOOKUP(D940,#REF!,2,FALSE))*'Recargas-Extintores'!$E940,"")</f>
        <v/>
      </c>
      <c r="H940" s="136" t="str">
        <f>IFERROR(('Recargas-Extintores'!$G940/1000),"")</f>
        <v/>
      </c>
      <c r="I940" s="8"/>
      <c r="J940" s="8"/>
      <c r="K940" s="8"/>
    </row>
    <row r="941" spans="1:11" x14ac:dyDescent="0.2">
      <c r="A941" s="121"/>
      <c r="B941" s="122"/>
      <c r="C941" s="133"/>
      <c r="D941" s="122"/>
      <c r="E941" s="122"/>
      <c r="F941" s="122"/>
      <c r="G941" s="134" t="str">
        <f>IFERROR((VLOOKUP(D941,#REF!,2,FALSE))*'Recargas-Extintores'!$E941,"")</f>
        <v/>
      </c>
      <c r="H941" s="134" t="str">
        <f>IFERROR(('Recargas-Extintores'!$G941/1000),"")</f>
        <v/>
      </c>
      <c r="I941" s="8"/>
      <c r="J941" s="8"/>
      <c r="K941" s="8"/>
    </row>
    <row r="942" spans="1:11" x14ac:dyDescent="0.2">
      <c r="A942" s="117"/>
      <c r="B942" s="118"/>
      <c r="C942" s="135"/>
      <c r="D942" s="118"/>
      <c r="E942" s="118"/>
      <c r="F942" s="118"/>
      <c r="G942" s="136" t="str">
        <f>IFERROR((VLOOKUP(D942,#REF!,2,FALSE))*'Recargas-Extintores'!$E942,"")</f>
        <v/>
      </c>
      <c r="H942" s="136" t="str">
        <f>IFERROR(('Recargas-Extintores'!$G942/1000),"")</f>
        <v/>
      </c>
      <c r="I942" s="8"/>
      <c r="J942" s="8"/>
      <c r="K942" s="8"/>
    </row>
    <row r="943" spans="1:11" x14ac:dyDescent="0.2">
      <c r="A943" s="121"/>
      <c r="B943" s="122"/>
      <c r="C943" s="133"/>
      <c r="D943" s="122"/>
      <c r="E943" s="122"/>
      <c r="F943" s="122"/>
      <c r="G943" s="134" t="str">
        <f>IFERROR((VLOOKUP(D943,#REF!,2,FALSE))*'Recargas-Extintores'!$E943,"")</f>
        <v/>
      </c>
      <c r="H943" s="134" t="str">
        <f>IFERROR(('Recargas-Extintores'!$G943/1000),"")</f>
        <v/>
      </c>
      <c r="I943" s="8"/>
      <c r="J943" s="8"/>
      <c r="K943" s="8"/>
    </row>
    <row r="944" spans="1:11" x14ac:dyDescent="0.2">
      <c r="A944" s="117"/>
      <c r="B944" s="118"/>
      <c r="C944" s="135"/>
      <c r="D944" s="118"/>
      <c r="E944" s="118"/>
      <c r="F944" s="118"/>
      <c r="G944" s="136" t="str">
        <f>IFERROR((VLOOKUP(D944,#REF!,2,FALSE))*'Recargas-Extintores'!$E944,"")</f>
        <v/>
      </c>
      <c r="H944" s="136" t="str">
        <f>IFERROR(('Recargas-Extintores'!$G944/1000),"")</f>
        <v/>
      </c>
      <c r="I944" s="8"/>
      <c r="J944" s="8"/>
      <c r="K944" s="8"/>
    </row>
    <row r="945" spans="1:11" x14ac:dyDescent="0.2">
      <c r="A945" s="121"/>
      <c r="B945" s="122"/>
      <c r="C945" s="133"/>
      <c r="D945" s="122"/>
      <c r="E945" s="122"/>
      <c r="F945" s="122"/>
      <c r="G945" s="134" t="str">
        <f>IFERROR((VLOOKUP(D945,#REF!,2,FALSE))*'Recargas-Extintores'!$E945,"")</f>
        <v/>
      </c>
      <c r="H945" s="134" t="str">
        <f>IFERROR(('Recargas-Extintores'!$G945/1000),"")</f>
        <v/>
      </c>
      <c r="I945" s="8"/>
      <c r="J945" s="8"/>
      <c r="K945" s="8"/>
    </row>
    <row r="946" spans="1:11" x14ac:dyDescent="0.2">
      <c r="A946" s="117"/>
      <c r="B946" s="118"/>
      <c r="C946" s="135"/>
      <c r="D946" s="118"/>
      <c r="E946" s="118"/>
      <c r="F946" s="118"/>
      <c r="G946" s="136" t="str">
        <f>IFERROR((VLOOKUP(D946,#REF!,2,FALSE))*'Recargas-Extintores'!$E946,"")</f>
        <v/>
      </c>
      <c r="H946" s="136" t="str">
        <f>IFERROR(('Recargas-Extintores'!$G946/1000),"")</f>
        <v/>
      </c>
      <c r="I946" s="8"/>
      <c r="J946" s="8"/>
      <c r="K946" s="8"/>
    </row>
    <row r="947" spans="1:11" x14ac:dyDescent="0.2">
      <c r="A947" s="121"/>
      <c r="B947" s="122"/>
      <c r="C947" s="133"/>
      <c r="D947" s="122"/>
      <c r="E947" s="122"/>
      <c r="F947" s="122"/>
      <c r="G947" s="134" t="str">
        <f>IFERROR((VLOOKUP(D947,#REF!,2,FALSE))*'Recargas-Extintores'!$E947,"")</f>
        <v/>
      </c>
      <c r="H947" s="134" t="str">
        <f>IFERROR(('Recargas-Extintores'!$G947/1000),"")</f>
        <v/>
      </c>
      <c r="I947" s="8"/>
      <c r="J947" s="8"/>
      <c r="K947" s="8"/>
    </row>
    <row r="948" spans="1:11" x14ac:dyDescent="0.2">
      <c r="A948" s="117"/>
      <c r="B948" s="118"/>
      <c r="C948" s="135"/>
      <c r="D948" s="118"/>
      <c r="E948" s="118"/>
      <c r="F948" s="118"/>
      <c r="G948" s="136" t="str">
        <f>IFERROR((VLOOKUP(D948,#REF!,2,FALSE))*'Recargas-Extintores'!$E948,"")</f>
        <v/>
      </c>
      <c r="H948" s="136" t="str">
        <f>IFERROR(('Recargas-Extintores'!$G948/1000),"")</f>
        <v/>
      </c>
      <c r="I948" s="8"/>
      <c r="J948" s="8"/>
      <c r="K948" s="8"/>
    </row>
    <row r="949" spans="1:11" x14ac:dyDescent="0.2">
      <c r="A949" s="121"/>
      <c r="B949" s="122"/>
      <c r="C949" s="133"/>
      <c r="D949" s="122"/>
      <c r="E949" s="122"/>
      <c r="F949" s="122"/>
      <c r="G949" s="134" t="str">
        <f>IFERROR((VLOOKUP(D949,#REF!,2,FALSE))*'Recargas-Extintores'!$E949,"")</f>
        <v/>
      </c>
      <c r="H949" s="134" t="str">
        <f>IFERROR(('Recargas-Extintores'!$G949/1000),"")</f>
        <v/>
      </c>
      <c r="I949" s="8"/>
      <c r="J949" s="8"/>
      <c r="K949" s="8"/>
    </row>
    <row r="950" spans="1:11" x14ac:dyDescent="0.2">
      <c r="A950" s="117"/>
      <c r="B950" s="118"/>
      <c r="C950" s="135"/>
      <c r="D950" s="118"/>
      <c r="E950" s="118"/>
      <c r="F950" s="118"/>
      <c r="G950" s="136" t="str">
        <f>IFERROR((VLOOKUP(D950,#REF!,2,FALSE))*'Recargas-Extintores'!$E950,"")</f>
        <v/>
      </c>
      <c r="H950" s="136" t="str">
        <f>IFERROR(('Recargas-Extintores'!$G950/1000),"")</f>
        <v/>
      </c>
      <c r="I950" s="8"/>
      <c r="J950" s="8"/>
      <c r="K950" s="8"/>
    </row>
    <row r="951" spans="1:11" x14ac:dyDescent="0.2">
      <c r="A951" s="121"/>
      <c r="B951" s="122"/>
      <c r="C951" s="133"/>
      <c r="D951" s="122"/>
      <c r="E951" s="122"/>
      <c r="F951" s="122"/>
      <c r="G951" s="134" t="str">
        <f>IFERROR((VLOOKUP(D951,#REF!,2,FALSE))*'Recargas-Extintores'!$E951,"")</f>
        <v/>
      </c>
      <c r="H951" s="134" t="str">
        <f>IFERROR(('Recargas-Extintores'!$G951/1000),"")</f>
        <v/>
      </c>
      <c r="I951" s="8"/>
      <c r="J951" s="8"/>
      <c r="K951" s="8"/>
    </row>
    <row r="952" spans="1:11" x14ac:dyDescent="0.2">
      <c r="A952" s="117"/>
      <c r="B952" s="118"/>
      <c r="C952" s="135"/>
      <c r="D952" s="118"/>
      <c r="E952" s="118"/>
      <c r="F952" s="118"/>
      <c r="G952" s="136" t="str">
        <f>IFERROR((VLOOKUP(D952,#REF!,2,FALSE))*'Recargas-Extintores'!$E952,"")</f>
        <v/>
      </c>
      <c r="H952" s="136" t="str">
        <f>IFERROR(('Recargas-Extintores'!$G952/1000),"")</f>
        <v/>
      </c>
      <c r="I952" s="8"/>
      <c r="J952" s="8"/>
      <c r="K952" s="8"/>
    </row>
    <row r="953" spans="1:11" x14ac:dyDescent="0.2">
      <c r="A953" s="121"/>
      <c r="B953" s="122"/>
      <c r="C953" s="133"/>
      <c r="D953" s="122"/>
      <c r="E953" s="122"/>
      <c r="F953" s="122"/>
      <c r="G953" s="134" t="str">
        <f>IFERROR((VLOOKUP(D953,#REF!,2,FALSE))*'Recargas-Extintores'!$E953,"")</f>
        <v/>
      </c>
      <c r="H953" s="134" t="str">
        <f>IFERROR(('Recargas-Extintores'!$G953/1000),"")</f>
        <v/>
      </c>
      <c r="I953" s="8"/>
      <c r="J953" s="8"/>
      <c r="K953" s="8"/>
    </row>
    <row r="954" spans="1:11" x14ac:dyDescent="0.2">
      <c r="A954" s="117"/>
      <c r="B954" s="118"/>
      <c r="C954" s="135"/>
      <c r="D954" s="118"/>
      <c r="E954" s="118"/>
      <c r="F954" s="118"/>
      <c r="G954" s="136" t="str">
        <f>IFERROR((VLOOKUP(D954,#REF!,2,FALSE))*'Recargas-Extintores'!$E954,"")</f>
        <v/>
      </c>
      <c r="H954" s="136" t="str">
        <f>IFERROR(('Recargas-Extintores'!$G954/1000),"")</f>
        <v/>
      </c>
      <c r="I954" s="8"/>
      <c r="J954" s="8"/>
      <c r="K954" s="8"/>
    </row>
    <row r="955" spans="1:11" x14ac:dyDescent="0.2">
      <c r="A955" s="121"/>
      <c r="B955" s="122"/>
      <c r="C955" s="133"/>
      <c r="D955" s="122"/>
      <c r="E955" s="122"/>
      <c r="F955" s="122"/>
      <c r="G955" s="134" t="str">
        <f>IFERROR((VLOOKUP(D955,#REF!,2,FALSE))*'Recargas-Extintores'!$E955,"")</f>
        <v/>
      </c>
      <c r="H955" s="134" t="str">
        <f>IFERROR(('Recargas-Extintores'!$G955/1000),"")</f>
        <v/>
      </c>
      <c r="I955" s="8"/>
      <c r="J955" s="8"/>
      <c r="K955" s="8"/>
    </row>
    <row r="956" spans="1:11" x14ac:dyDescent="0.2">
      <c r="A956" s="117"/>
      <c r="B956" s="118"/>
      <c r="C956" s="135"/>
      <c r="D956" s="118"/>
      <c r="E956" s="118"/>
      <c r="F956" s="118"/>
      <c r="G956" s="136" t="str">
        <f>IFERROR((VLOOKUP(D956,#REF!,2,FALSE))*'Recargas-Extintores'!$E956,"")</f>
        <v/>
      </c>
      <c r="H956" s="136" t="str">
        <f>IFERROR(('Recargas-Extintores'!$G956/1000),"")</f>
        <v/>
      </c>
      <c r="I956" s="8"/>
      <c r="J956" s="8"/>
      <c r="K956" s="8"/>
    </row>
    <row r="957" spans="1:11" x14ac:dyDescent="0.2">
      <c r="A957" s="121"/>
      <c r="B957" s="122"/>
      <c r="C957" s="133"/>
      <c r="D957" s="122"/>
      <c r="E957" s="122"/>
      <c r="F957" s="122"/>
      <c r="G957" s="134" t="str">
        <f>IFERROR((VLOOKUP(D957,#REF!,2,FALSE))*'Recargas-Extintores'!$E957,"")</f>
        <v/>
      </c>
      <c r="H957" s="134" t="str">
        <f>IFERROR(('Recargas-Extintores'!$G957/1000),"")</f>
        <v/>
      </c>
      <c r="I957" s="8"/>
      <c r="J957" s="8"/>
      <c r="K957" s="8"/>
    </row>
    <row r="958" spans="1:11" x14ac:dyDescent="0.2">
      <c r="A958" s="117"/>
      <c r="B958" s="118"/>
      <c r="C958" s="135"/>
      <c r="D958" s="118"/>
      <c r="E958" s="118"/>
      <c r="F958" s="118"/>
      <c r="G958" s="136" t="str">
        <f>IFERROR((VLOOKUP(D958,#REF!,2,FALSE))*'Recargas-Extintores'!$E958,"")</f>
        <v/>
      </c>
      <c r="H958" s="136" t="str">
        <f>IFERROR(('Recargas-Extintores'!$G958/1000),"")</f>
        <v/>
      </c>
      <c r="I958" s="8"/>
      <c r="J958" s="8"/>
      <c r="K958" s="8"/>
    </row>
    <row r="959" spans="1:11" x14ac:dyDescent="0.2">
      <c r="A959" s="121"/>
      <c r="B959" s="122"/>
      <c r="C959" s="133"/>
      <c r="D959" s="122"/>
      <c r="E959" s="122"/>
      <c r="F959" s="122"/>
      <c r="G959" s="134" t="str">
        <f>IFERROR((VLOOKUP(D959,#REF!,2,FALSE))*'Recargas-Extintores'!$E959,"")</f>
        <v/>
      </c>
      <c r="H959" s="134" t="str">
        <f>IFERROR(('Recargas-Extintores'!$G959/1000),"")</f>
        <v/>
      </c>
      <c r="I959" s="8"/>
      <c r="J959" s="8"/>
      <c r="K959" s="8"/>
    </row>
    <row r="960" spans="1:11" x14ac:dyDescent="0.2">
      <c r="A960" s="117"/>
      <c r="B960" s="118"/>
      <c r="C960" s="135"/>
      <c r="D960" s="118"/>
      <c r="E960" s="118"/>
      <c r="F960" s="118"/>
      <c r="G960" s="136" t="str">
        <f>IFERROR((VLOOKUP(D960,#REF!,2,FALSE))*'Recargas-Extintores'!$E960,"")</f>
        <v/>
      </c>
      <c r="H960" s="136" t="str">
        <f>IFERROR(('Recargas-Extintores'!$G960/1000),"")</f>
        <v/>
      </c>
      <c r="I960" s="8"/>
      <c r="J960" s="8"/>
      <c r="K960" s="8"/>
    </row>
    <row r="961" spans="1:11" x14ac:dyDescent="0.2">
      <c r="A961" s="121"/>
      <c r="B961" s="122"/>
      <c r="C961" s="133"/>
      <c r="D961" s="122"/>
      <c r="E961" s="122"/>
      <c r="F961" s="122"/>
      <c r="G961" s="134" t="str">
        <f>IFERROR((VLOOKUP(D961,#REF!,2,FALSE))*'Recargas-Extintores'!$E961,"")</f>
        <v/>
      </c>
      <c r="H961" s="134" t="str">
        <f>IFERROR(('Recargas-Extintores'!$G961/1000),"")</f>
        <v/>
      </c>
      <c r="I961" s="8"/>
      <c r="J961" s="8"/>
      <c r="K961" s="8"/>
    </row>
    <row r="962" spans="1:11" x14ac:dyDescent="0.2">
      <c r="A962" s="117"/>
      <c r="B962" s="118"/>
      <c r="C962" s="135"/>
      <c r="D962" s="118"/>
      <c r="E962" s="118"/>
      <c r="F962" s="118"/>
      <c r="G962" s="136" t="str">
        <f>IFERROR((VLOOKUP(D962,#REF!,2,FALSE))*'Recargas-Extintores'!$E962,"")</f>
        <v/>
      </c>
      <c r="H962" s="136" t="str">
        <f>IFERROR(('Recargas-Extintores'!$G962/1000),"")</f>
        <v/>
      </c>
      <c r="I962" s="8"/>
      <c r="J962" s="8"/>
      <c r="K962" s="8"/>
    </row>
    <row r="963" spans="1:11" x14ac:dyDescent="0.2">
      <c r="A963" s="121"/>
      <c r="B963" s="122"/>
      <c r="C963" s="133"/>
      <c r="D963" s="122"/>
      <c r="E963" s="122"/>
      <c r="F963" s="122"/>
      <c r="G963" s="134" t="str">
        <f>IFERROR((VLOOKUP(D963,#REF!,2,FALSE))*'Recargas-Extintores'!$E963,"")</f>
        <v/>
      </c>
      <c r="H963" s="134" t="str">
        <f>IFERROR(('Recargas-Extintores'!$G963/1000),"")</f>
        <v/>
      </c>
      <c r="I963" s="8"/>
      <c r="J963" s="8"/>
      <c r="K963" s="8"/>
    </row>
    <row r="964" spans="1:11" x14ac:dyDescent="0.2">
      <c r="A964" s="117"/>
      <c r="B964" s="118"/>
      <c r="C964" s="135"/>
      <c r="D964" s="118"/>
      <c r="E964" s="118"/>
      <c r="F964" s="118"/>
      <c r="G964" s="136" t="str">
        <f>IFERROR((VLOOKUP(D964,#REF!,2,FALSE))*'Recargas-Extintores'!$E964,"")</f>
        <v/>
      </c>
      <c r="H964" s="136" t="str">
        <f>IFERROR(('Recargas-Extintores'!$G964/1000),"")</f>
        <v/>
      </c>
      <c r="I964" s="8"/>
      <c r="J964" s="8"/>
      <c r="K964" s="8"/>
    </row>
    <row r="965" spans="1:11" x14ac:dyDescent="0.2">
      <c r="A965" s="121"/>
      <c r="B965" s="122"/>
      <c r="C965" s="133"/>
      <c r="D965" s="122"/>
      <c r="E965" s="122"/>
      <c r="F965" s="122"/>
      <c r="G965" s="134" t="str">
        <f>IFERROR((VLOOKUP(D965,#REF!,2,FALSE))*'Recargas-Extintores'!$E965,"")</f>
        <v/>
      </c>
      <c r="H965" s="134" t="str">
        <f>IFERROR(('Recargas-Extintores'!$G965/1000),"")</f>
        <v/>
      </c>
      <c r="I965" s="8"/>
      <c r="J965" s="8"/>
      <c r="K965" s="8"/>
    </row>
    <row r="966" spans="1:11" x14ac:dyDescent="0.2">
      <c r="A966" s="117"/>
      <c r="B966" s="118"/>
      <c r="C966" s="135"/>
      <c r="D966" s="118"/>
      <c r="E966" s="118"/>
      <c r="F966" s="118"/>
      <c r="G966" s="136" t="str">
        <f>IFERROR((VLOOKUP(D966,#REF!,2,FALSE))*'Recargas-Extintores'!$E966,"")</f>
        <v/>
      </c>
      <c r="H966" s="136" t="str">
        <f>IFERROR(('Recargas-Extintores'!$G966/1000),"")</f>
        <v/>
      </c>
      <c r="I966" s="8"/>
      <c r="J966" s="8"/>
      <c r="K966" s="8"/>
    </row>
    <row r="967" spans="1:11" x14ac:dyDescent="0.2">
      <c r="A967" s="121"/>
      <c r="B967" s="122"/>
      <c r="C967" s="133"/>
      <c r="D967" s="122"/>
      <c r="E967" s="122"/>
      <c r="F967" s="122"/>
      <c r="G967" s="134" t="str">
        <f>IFERROR((VLOOKUP(D967,#REF!,2,FALSE))*'Recargas-Extintores'!$E967,"")</f>
        <v/>
      </c>
      <c r="H967" s="134" t="str">
        <f>IFERROR(('Recargas-Extintores'!$G967/1000),"")</f>
        <v/>
      </c>
      <c r="I967" s="8"/>
      <c r="J967" s="8"/>
      <c r="K967" s="8"/>
    </row>
    <row r="968" spans="1:11" x14ac:dyDescent="0.2">
      <c r="A968" s="117"/>
      <c r="B968" s="118"/>
      <c r="C968" s="135"/>
      <c r="D968" s="118"/>
      <c r="E968" s="118"/>
      <c r="F968" s="118"/>
      <c r="G968" s="136" t="str">
        <f>IFERROR((VLOOKUP(D968,#REF!,2,FALSE))*'Recargas-Extintores'!$E968,"")</f>
        <v/>
      </c>
      <c r="H968" s="136" t="str">
        <f>IFERROR(('Recargas-Extintores'!$G968/1000),"")</f>
        <v/>
      </c>
      <c r="I968" s="8"/>
      <c r="J968" s="8"/>
      <c r="K968" s="8"/>
    </row>
    <row r="969" spans="1:11" x14ac:dyDescent="0.2">
      <c r="A969" s="121"/>
      <c r="B969" s="122"/>
      <c r="C969" s="133"/>
      <c r="D969" s="122"/>
      <c r="E969" s="122"/>
      <c r="F969" s="122"/>
      <c r="G969" s="134" t="str">
        <f>IFERROR((VLOOKUP(D969,#REF!,2,FALSE))*'Recargas-Extintores'!$E969,"")</f>
        <v/>
      </c>
      <c r="H969" s="134" t="str">
        <f>IFERROR(('Recargas-Extintores'!$G969/1000),"")</f>
        <v/>
      </c>
      <c r="I969" s="8"/>
      <c r="J969" s="8"/>
      <c r="K969" s="8"/>
    </row>
    <row r="970" spans="1:11" x14ac:dyDescent="0.2">
      <c r="A970" s="117"/>
      <c r="B970" s="118"/>
      <c r="C970" s="135"/>
      <c r="D970" s="118"/>
      <c r="E970" s="118"/>
      <c r="F970" s="118"/>
      <c r="G970" s="136" t="str">
        <f>IFERROR((VLOOKUP(D970,#REF!,2,FALSE))*'Recargas-Extintores'!$E970,"")</f>
        <v/>
      </c>
      <c r="H970" s="136" t="str">
        <f>IFERROR(('Recargas-Extintores'!$G970/1000),"")</f>
        <v/>
      </c>
      <c r="I970" s="8"/>
      <c r="J970" s="8"/>
      <c r="K970" s="8"/>
    </row>
    <row r="971" spans="1:11" x14ac:dyDescent="0.2">
      <c r="A971" s="121"/>
      <c r="B971" s="122"/>
      <c r="C971" s="133"/>
      <c r="D971" s="122"/>
      <c r="E971" s="122"/>
      <c r="F971" s="122"/>
      <c r="G971" s="134" t="str">
        <f>IFERROR((VLOOKUP(D971,#REF!,2,FALSE))*'Recargas-Extintores'!$E971,"")</f>
        <v/>
      </c>
      <c r="H971" s="134" t="str">
        <f>IFERROR(('Recargas-Extintores'!$G971/1000),"")</f>
        <v/>
      </c>
      <c r="I971" s="8"/>
      <c r="J971" s="8"/>
      <c r="K971" s="8"/>
    </row>
    <row r="972" spans="1:11" x14ac:dyDescent="0.2">
      <c r="A972" s="117"/>
      <c r="B972" s="118"/>
      <c r="C972" s="135"/>
      <c r="D972" s="118"/>
      <c r="E972" s="118"/>
      <c r="F972" s="118"/>
      <c r="G972" s="136" t="str">
        <f>IFERROR((VLOOKUP(D972,#REF!,2,FALSE))*'Recargas-Extintores'!$E972,"")</f>
        <v/>
      </c>
      <c r="H972" s="136" t="str">
        <f>IFERROR(('Recargas-Extintores'!$G972/1000),"")</f>
        <v/>
      </c>
      <c r="I972" s="8"/>
      <c r="J972" s="8"/>
      <c r="K972" s="8"/>
    </row>
    <row r="973" spans="1:11" x14ac:dyDescent="0.2">
      <c r="A973" s="121"/>
      <c r="B973" s="122"/>
      <c r="C973" s="133"/>
      <c r="D973" s="122"/>
      <c r="E973" s="122"/>
      <c r="F973" s="122"/>
      <c r="G973" s="134" t="str">
        <f>IFERROR((VLOOKUP(D973,#REF!,2,FALSE))*'Recargas-Extintores'!$E973,"")</f>
        <v/>
      </c>
      <c r="H973" s="134" t="str">
        <f>IFERROR(('Recargas-Extintores'!$G973/1000),"")</f>
        <v/>
      </c>
      <c r="I973" s="8"/>
      <c r="J973" s="8"/>
      <c r="K973" s="8"/>
    </row>
    <row r="974" spans="1:11" x14ac:dyDescent="0.2">
      <c r="A974" s="117"/>
      <c r="B974" s="118"/>
      <c r="C974" s="135"/>
      <c r="D974" s="118"/>
      <c r="E974" s="118"/>
      <c r="F974" s="118"/>
      <c r="G974" s="136" t="str">
        <f>IFERROR((VLOOKUP(D974,#REF!,2,FALSE))*'Recargas-Extintores'!$E974,"")</f>
        <v/>
      </c>
      <c r="H974" s="136" t="str">
        <f>IFERROR(('Recargas-Extintores'!$G974/1000),"")</f>
        <v/>
      </c>
      <c r="I974" s="8"/>
      <c r="J974" s="8"/>
      <c r="K974" s="8"/>
    </row>
    <row r="975" spans="1:11" x14ac:dyDescent="0.2">
      <c r="A975" s="121"/>
      <c r="B975" s="122"/>
      <c r="C975" s="133"/>
      <c r="D975" s="122"/>
      <c r="E975" s="122"/>
      <c r="F975" s="122"/>
      <c r="G975" s="134" t="str">
        <f>IFERROR((VLOOKUP(D975,#REF!,2,FALSE))*'Recargas-Extintores'!$E975,"")</f>
        <v/>
      </c>
      <c r="H975" s="134" t="str">
        <f>IFERROR(('Recargas-Extintores'!$G975/1000),"")</f>
        <v/>
      </c>
      <c r="I975" s="8"/>
      <c r="J975" s="8"/>
      <c r="K975" s="8"/>
    </row>
    <row r="976" spans="1:11" x14ac:dyDescent="0.2">
      <c r="A976" s="117"/>
      <c r="B976" s="118"/>
      <c r="C976" s="135"/>
      <c r="D976" s="118"/>
      <c r="E976" s="118"/>
      <c r="F976" s="118"/>
      <c r="G976" s="136" t="str">
        <f>IFERROR((VLOOKUP(D976,#REF!,2,FALSE))*'Recargas-Extintores'!$E976,"")</f>
        <v/>
      </c>
      <c r="H976" s="136" t="str">
        <f>IFERROR(('Recargas-Extintores'!$G976/1000),"")</f>
        <v/>
      </c>
      <c r="I976" s="8"/>
      <c r="J976" s="8"/>
      <c r="K976" s="8"/>
    </row>
    <row r="977" spans="1:11" x14ac:dyDescent="0.2">
      <c r="A977" s="121"/>
      <c r="B977" s="122"/>
      <c r="C977" s="133"/>
      <c r="D977" s="122"/>
      <c r="E977" s="122"/>
      <c r="F977" s="122"/>
      <c r="G977" s="134" t="str">
        <f>IFERROR((VLOOKUP(D977,#REF!,2,FALSE))*'Recargas-Extintores'!$E977,"")</f>
        <v/>
      </c>
      <c r="H977" s="134" t="str">
        <f>IFERROR(('Recargas-Extintores'!$G977/1000),"")</f>
        <v/>
      </c>
      <c r="I977" s="8"/>
      <c r="J977" s="8"/>
      <c r="K977" s="8"/>
    </row>
    <row r="978" spans="1:11" x14ac:dyDescent="0.2">
      <c r="A978" s="117"/>
      <c r="B978" s="118"/>
      <c r="C978" s="135"/>
      <c r="D978" s="118"/>
      <c r="E978" s="118"/>
      <c r="F978" s="118"/>
      <c r="G978" s="136" t="str">
        <f>IFERROR((VLOOKUP(D978,#REF!,2,FALSE))*'Recargas-Extintores'!$E978,"")</f>
        <v/>
      </c>
      <c r="H978" s="136" t="str">
        <f>IFERROR(('Recargas-Extintores'!$G978/1000),"")</f>
        <v/>
      </c>
      <c r="I978" s="8"/>
      <c r="J978" s="8"/>
      <c r="K978" s="8"/>
    </row>
    <row r="979" spans="1:11" x14ac:dyDescent="0.2">
      <c r="A979" s="121"/>
      <c r="B979" s="122"/>
      <c r="C979" s="133"/>
      <c r="D979" s="122"/>
      <c r="E979" s="122"/>
      <c r="F979" s="122"/>
      <c r="G979" s="134" t="str">
        <f>IFERROR((VLOOKUP(D979,#REF!,2,FALSE))*'Recargas-Extintores'!$E979,"")</f>
        <v/>
      </c>
      <c r="H979" s="134" t="str">
        <f>IFERROR(('Recargas-Extintores'!$G979/1000),"")</f>
        <v/>
      </c>
      <c r="I979" s="8"/>
      <c r="J979" s="8"/>
      <c r="K979" s="8"/>
    </row>
    <row r="980" spans="1:11" x14ac:dyDescent="0.2">
      <c r="A980" s="117"/>
      <c r="B980" s="118"/>
      <c r="C980" s="135"/>
      <c r="D980" s="118"/>
      <c r="E980" s="118"/>
      <c r="F980" s="118"/>
      <c r="G980" s="136" t="str">
        <f>IFERROR((VLOOKUP(D980,#REF!,2,FALSE))*'Recargas-Extintores'!$E980,"")</f>
        <v/>
      </c>
      <c r="H980" s="136" t="str">
        <f>IFERROR(('Recargas-Extintores'!$G980/1000),"")</f>
        <v/>
      </c>
      <c r="I980" s="8"/>
      <c r="J980" s="8"/>
      <c r="K980" s="8"/>
    </row>
    <row r="981" spans="1:11" x14ac:dyDescent="0.2">
      <c r="A981" s="121"/>
      <c r="B981" s="122"/>
      <c r="C981" s="133"/>
      <c r="D981" s="122"/>
      <c r="E981" s="122"/>
      <c r="F981" s="122"/>
      <c r="G981" s="134" t="str">
        <f>IFERROR((VLOOKUP(D981,#REF!,2,FALSE))*'Recargas-Extintores'!$E981,"")</f>
        <v/>
      </c>
      <c r="H981" s="134" t="str">
        <f>IFERROR(('Recargas-Extintores'!$G981/1000),"")</f>
        <v/>
      </c>
      <c r="I981" s="8"/>
      <c r="J981" s="8"/>
      <c r="K981" s="8"/>
    </row>
    <row r="982" spans="1:11" x14ac:dyDescent="0.2">
      <c r="A982" s="117"/>
      <c r="B982" s="118"/>
      <c r="C982" s="135"/>
      <c r="D982" s="118"/>
      <c r="E982" s="118"/>
      <c r="F982" s="118"/>
      <c r="G982" s="136" t="str">
        <f>IFERROR((VLOOKUP(D982,#REF!,2,FALSE))*'Recargas-Extintores'!$E982,"")</f>
        <v/>
      </c>
      <c r="H982" s="136" t="str">
        <f>IFERROR(('Recargas-Extintores'!$G982/1000),"")</f>
        <v/>
      </c>
      <c r="I982" s="8"/>
      <c r="J982" s="8"/>
      <c r="K982" s="8"/>
    </row>
    <row r="983" spans="1:11" x14ac:dyDescent="0.2">
      <c r="A983" s="121"/>
      <c r="B983" s="122"/>
      <c r="C983" s="133"/>
      <c r="D983" s="122"/>
      <c r="E983" s="122"/>
      <c r="F983" s="122"/>
      <c r="G983" s="134" t="str">
        <f>IFERROR((VLOOKUP(D983,#REF!,2,FALSE))*'Recargas-Extintores'!$E983,"")</f>
        <v/>
      </c>
      <c r="H983" s="134" t="str">
        <f>IFERROR(('Recargas-Extintores'!$G983/1000),"")</f>
        <v/>
      </c>
      <c r="I983" s="8"/>
      <c r="J983" s="8"/>
      <c r="K983" s="8"/>
    </row>
    <row r="984" spans="1:11" x14ac:dyDescent="0.2">
      <c r="A984" s="117"/>
      <c r="B984" s="118"/>
      <c r="C984" s="135"/>
      <c r="D984" s="118"/>
      <c r="E984" s="118"/>
      <c r="F984" s="118"/>
      <c r="G984" s="136" t="str">
        <f>IFERROR((VLOOKUP(D984,#REF!,2,FALSE))*'Recargas-Extintores'!$E984,"")</f>
        <v/>
      </c>
      <c r="H984" s="136" t="str">
        <f>IFERROR(('Recargas-Extintores'!$G984/1000),"")</f>
        <v/>
      </c>
      <c r="I984" s="8"/>
      <c r="J984" s="8"/>
      <c r="K984" s="8"/>
    </row>
    <row r="985" spans="1:11" x14ac:dyDescent="0.2">
      <c r="A985" s="121"/>
      <c r="B985" s="122"/>
      <c r="C985" s="133"/>
      <c r="D985" s="122"/>
      <c r="E985" s="122"/>
      <c r="F985" s="122"/>
      <c r="G985" s="134" t="str">
        <f>IFERROR((VLOOKUP(D985,#REF!,2,FALSE))*'Recargas-Extintores'!$E985,"")</f>
        <v/>
      </c>
      <c r="H985" s="134" t="str">
        <f>IFERROR(('Recargas-Extintores'!$G985/1000),"")</f>
        <v/>
      </c>
      <c r="I985" s="8"/>
      <c r="J985" s="8"/>
      <c r="K985" s="8"/>
    </row>
    <row r="986" spans="1:11" x14ac:dyDescent="0.2">
      <c r="A986" s="117"/>
      <c r="B986" s="118"/>
      <c r="C986" s="135"/>
      <c r="D986" s="118"/>
      <c r="E986" s="118"/>
      <c r="F986" s="118"/>
      <c r="G986" s="136" t="str">
        <f>IFERROR((VLOOKUP(D986,#REF!,2,FALSE))*'Recargas-Extintores'!$E986,"")</f>
        <v/>
      </c>
      <c r="H986" s="136" t="str">
        <f>IFERROR(('Recargas-Extintores'!$G986/1000),"")</f>
        <v/>
      </c>
      <c r="I986" s="8"/>
      <c r="J986" s="8"/>
      <c r="K986" s="8"/>
    </row>
    <row r="987" spans="1:11" x14ac:dyDescent="0.2">
      <c r="A987" s="121"/>
      <c r="B987" s="122"/>
      <c r="C987" s="133"/>
      <c r="D987" s="122"/>
      <c r="E987" s="122"/>
      <c r="F987" s="122"/>
      <c r="G987" s="134" t="str">
        <f>IFERROR((VLOOKUP(D987,#REF!,2,FALSE))*'Recargas-Extintores'!$E987,"")</f>
        <v/>
      </c>
      <c r="H987" s="134" t="str">
        <f>IFERROR(('Recargas-Extintores'!$G987/1000),"")</f>
        <v/>
      </c>
      <c r="I987" s="8"/>
      <c r="J987" s="8"/>
      <c r="K987" s="8"/>
    </row>
    <row r="988" spans="1:11" x14ac:dyDescent="0.2">
      <c r="A988" s="117"/>
      <c r="B988" s="118"/>
      <c r="C988" s="135"/>
      <c r="D988" s="118"/>
      <c r="E988" s="118"/>
      <c r="F988" s="118"/>
      <c r="G988" s="136" t="str">
        <f>IFERROR((VLOOKUP(D988,#REF!,2,FALSE))*'Recargas-Extintores'!$E988,"")</f>
        <v/>
      </c>
      <c r="H988" s="136" t="str">
        <f>IFERROR(('Recargas-Extintores'!$G988/1000),"")</f>
        <v/>
      </c>
      <c r="I988" s="8"/>
      <c r="J988" s="8"/>
      <c r="K988" s="8"/>
    </row>
    <row r="989" spans="1:11" x14ac:dyDescent="0.2">
      <c r="A989" s="121"/>
      <c r="B989" s="122"/>
      <c r="C989" s="133"/>
      <c r="D989" s="122"/>
      <c r="E989" s="122"/>
      <c r="F989" s="122"/>
      <c r="G989" s="134" t="str">
        <f>IFERROR((VLOOKUP(D989,#REF!,2,FALSE))*'Recargas-Extintores'!$E989,"")</f>
        <v/>
      </c>
      <c r="H989" s="134" t="str">
        <f>IFERROR(('Recargas-Extintores'!$G989/1000),"")</f>
        <v/>
      </c>
      <c r="I989" s="8"/>
      <c r="J989" s="8"/>
      <c r="K989" s="8"/>
    </row>
    <row r="990" spans="1:11" x14ac:dyDescent="0.2">
      <c r="A990" s="117"/>
      <c r="B990" s="118"/>
      <c r="C990" s="135"/>
      <c r="D990" s="118"/>
      <c r="E990" s="118"/>
      <c r="F990" s="118"/>
      <c r="G990" s="136" t="str">
        <f>IFERROR((VLOOKUP(D990,#REF!,2,FALSE))*'Recargas-Extintores'!$E990,"")</f>
        <v/>
      </c>
      <c r="H990" s="136" t="str">
        <f>IFERROR(('Recargas-Extintores'!$G990/1000),"")</f>
        <v/>
      </c>
      <c r="I990" s="8"/>
      <c r="J990" s="8"/>
      <c r="K990" s="8"/>
    </row>
    <row r="991" spans="1:11" x14ac:dyDescent="0.2">
      <c r="A991" s="121"/>
      <c r="B991" s="122"/>
      <c r="C991" s="133"/>
      <c r="D991" s="122"/>
      <c r="E991" s="122"/>
      <c r="F991" s="122"/>
      <c r="G991" s="134" t="str">
        <f>IFERROR((VLOOKUP(D991,#REF!,2,FALSE))*'Recargas-Extintores'!$E991,"")</f>
        <v/>
      </c>
      <c r="H991" s="134" t="str">
        <f>IFERROR(('Recargas-Extintores'!$G991/1000),"")</f>
        <v/>
      </c>
      <c r="I991" s="8"/>
      <c r="J991" s="8"/>
      <c r="K991" s="8"/>
    </row>
    <row r="992" spans="1:11" x14ac:dyDescent="0.2">
      <c r="A992" s="117"/>
      <c r="B992" s="118"/>
      <c r="C992" s="135"/>
      <c r="D992" s="118"/>
      <c r="E992" s="118"/>
      <c r="F992" s="118"/>
      <c r="G992" s="136" t="str">
        <f>IFERROR((VLOOKUP(D992,#REF!,2,FALSE))*'Recargas-Extintores'!$E992,"")</f>
        <v/>
      </c>
      <c r="H992" s="136" t="str">
        <f>IFERROR(('Recargas-Extintores'!$G992/1000),"")</f>
        <v/>
      </c>
      <c r="I992" s="8"/>
      <c r="J992" s="8"/>
      <c r="K992" s="8"/>
    </row>
    <row r="993" spans="1:11" x14ac:dyDescent="0.2">
      <c r="A993" s="121"/>
      <c r="B993" s="122"/>
      <c r="C993" s="133"/>
      <c r="D993" s="122"/>
      <c r="E993" s="122"/>
      <c r="F993" s="122"/>
      <c r="G993" s="134" t="str">
        <f>IFERROR((VLOOKUP(D993,#REF!,2,FALSE))*'Recargas-Extintores'!$E993,"")</f>
        <v/>
      </c>
      <c r="H993" s="134" t="str">
        <f>IFERROR(('Recargas-Extintores'!$G993/1000),"")</f>
        <v/>
      </c>
      <c r="I993" s="8"/>
      <c r="J993" s="8"/>
      <c r="K993" s="8"/>
    </row>
    <row r="994" spans="1:11" x14ac:dyDescent="0.2">
      <c r="A994" s="117"/>
      <c r="B994" s="118"/>
      <c r="C994" s="135"/>
      <c r="D994" s="118"/>
      <c r="E994" s="118"/>
      <c r="F994" s="118"/>
      <c r="G994" s="136" t="str">
        <f>IFERROR((VLOOKUP(D994,#REF!,2,FALSE))*'Recargas-Extintores'!$E994,"")</f>
        <v/>
      </c>
      <c r="H994" s="136" t="str">
        <f>IFERROR(('Recargas-Extintores'!$G994/1000),"")</f>
        <v/>
      </c>
      <c r="I994" s="8"/>
      <c r="J994" s="8"/>
      <c r="K994" s="8"/>
    </row>
    <row r="995" spans="1:11" x14ac:dyDescent="0.2">
      <c r="A995" s="121"/>
      <c r="B995" s="122"/>
      <c r="C995" s="133"/>
      <c r="D995" s="122"/>
      <c r="E995" s="122"/>
      <c r="F995" s="122"/>
      <c r="G995" s="134" t="str">
        <f>IFERROR((VLOOKUP(D995,#REF!,2,FALSE))*'Recargas-Extintores'!$E995,"")</f>
        <v/>
      </c>
      <c r="H995" s="134" t="str">
        <f>IFERROR(('Recargas-Extintores'!$G995/1000),"")</f>
        <v/>
      </c>
      <c r="I995" s="8"/>
      <c r="J995" s="8"/>
      <c r="K995" s="8"/>
    </row>
    <row r="996" spans="1:11" x14ac:dyDescent="0.2">
      <c r="A996" s="117"/>
      <c r="B996" s="118"/>
      <c r="C996" s="135"/>
      <c r="D996" s="118"/>
      <c r="E996" s="118"/>
      <c r="F996" s="118"/>
      <c r="G996" s="136" t="str">
        <f>IFERROR((VLOOKUP(D996,#REF!,2,FALSE))*'Recargas-Extintores'!$E996,"")</f>
        <v/>
      </c>
      <c r="H996" s="136" t="str">
        <f>IFERROR(('Recargas-Extintores'!$G996/1000),"")</f>
        <v/>
      </c>
      <c r="I996" s="8"/>
      <c r="J996" s="8"/>
      <c r="K996" s="8"/>
    </row>
    <row r="997" spans="1:11" x14ac:dyDescent="0.2">
      <c r="A997" s="121"/>
      <c r="B997" s="122"/>
      <c r="C997" s="133"/>
      <c r="D997" s="122"/>
      <c r="E997" s="122"/>
      <c r="F997" s="122"/>
      <c r="G997" s="134" t="str">
        <f>IFERROR((VLOOKUP(D997,#REF!,2,FALSE))*'Recargas-Extintores'!$E997,"")</f>
        <v/>
      </c>
      <c r="H997" s="134" t="str">
        <f>IFERROR(('Recargas-Extintores'!$G997/1000),"")</f>
        <v/>
      </c>
      <c r="I997" s="8"/>
      <c r="J997" s="8"/>
      <c r="K997" s="8"/>
    </row>
    <row r="998" spans="1:11" x14ac:dyDescent="0.2">
      <c r="A998" s="117"/>
      <c r="B998" s="118"/>
      <c r="C998" s="135"/>
      <c r="D998" s="118"/>
      <c r="E998" s="118"/>
      <c r="F998" s="118"/>
      <c r="G998" s="136" t="str">
        <f>IFERROR((VLOOKUP(D998,#REF!,2,FALSE))*'Recargas-Extintores'!$E998,"")</f>
        <v/>
      </c>
      <c r="H998" s="136" t="str">
        <f>IFERROR(('Recargas-Extintores'!$G998/1000),"")</f>
        <v/>
      </c>
      <c r="I998" s="8"/>
      <c r="J998" s="8"/>
      <c r="K998" s="8"/>
    </row>
    <row r="999" spans="1:11" x14ac:dyDescent="0.2">
      <c r="A999" s="121"/>
      <c r="B999" s="122"/>
      <c r="C999" s="133"/>
      <c r="D999" s="122"/>
      <c r="E999" s="122"/>
      <c r="F999" s="122"/>
      <c r="G999" s="134" t="str">
        <f>IFERROR((VLOOKUP(D999,#REF!,2,FALSE))*'Recargas-Extintores'!$E999,"")</f>
        <v/>
      </c>
      <c r="H999" s="134" t="str">
        <f>IFERROR(('Recargas-Extintores'!$G999/1000),"")</f>
        <v/>
      </c>
      <c r="I999" s="8"/>
      <c r="J999" s="8"/>
      <c r="K999" s="8"/>
    </row>
    <row r="1000" spans="1:11" x14ac:dyDescent="0.2">
      <c r="A1000" s="110"/>
      <c r="B1000" s="72"/>
      <c r="C1000" s="126"/>
      <c r="D1000" s="72"/>
      <c r="E1000" s="72"/>
      <c r="F1000" s="72"/>
      <c r="G1000" s="127" t="str">
        <f>IFERROR((VLOOKUP(D1000,#REF!,2,FALSE))*'Recargas-Extintores'!$E1000,"")</f>
        <v/>
      </c>
      <c r="H1000" s="127" t="str">
        <f>IFERROR(('Recargas-Extintores'!$G1000/1000),"")</f>
        <v/>
      </c>
      <c r="I1000" s="8"/>
      <c r="J1000" s="8"/>
      <c r="K1000" s="8"/>
    </row>
    <row r="1001" spans="1:11" x14ac:dyDescent="0.2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</row>
    <row r="1002" spans="1:11" x14ac:dyDescent="0.2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</row>
    <row r="1003" spans="1:11" x14ac:dyDescent="0.2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</row>
    <row r="1004" spans="1:11" x14ac:dyDescent="0.2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</row>
    <row r="1005" spans="1:11" x14ac:dyDescent="0.2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</row>
    <row r="1006" spans="1:11" x14ac:dyDescent="0.2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</row>
    <row r="1007" spans="1:11" x14ac:dyDescent="0.2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</row>
    <row r="1008" spans="1:11" x14ac:dyDescent="0.2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</row>
    <row r="1009" spans="1:11" x14ac:dyDescent="0.2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</row>
    <row r="1010" spans="1:11" x14ac:dyDescent="0.2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</row>
    <row r="1011" spans="1:11" x14ac:dyDescent="0.2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</row>
    <row r="1012" spans="1:11" x14ac:dyDescent="0.2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</row>
    <row r="1013" spans="1:11" x14ac:dyDescent="0.2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</row>
    <row r="1014" spans="1:11" x14ac:dyDescent="0.2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</row>
    <row r="1015" spans="1:11" x14ac:dyDescent="0.2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</row>
    <row r="1016" spans="1:11" x14ac:dyDescent="0.2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</row>
    <row r="1017" spans="1:11" x14ac:dyDescent="0.2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</row>
    <row r="1018" spans="1:11" x14ac:dyDescent="0.2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</row>
    <row r="1019" spans="1:11" x14ac:dyDescent="0.2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</row>
    <row r="1020" spans="1:11" x14ac:dyDescent="0.2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</row>
    <row r="1021" spans="1:11" x14ac:dyDescent="0.2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</row>
    <row r="1022" spans="1:11" x14ac:dyDescent="0.2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</row>
    <row r="1023" spans="1:11" x14ac:dyDescent="0.2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</row>
    <row r="1024" spans="1:11" x14ac:dyDescent="0.2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</row>
    <row r="1025" spans="1:11" x14ac:dyDescent="0.2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</row>
    <row r="1026" spans="1:11" x14ac:dyDescent="0.2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</row>
    <row r="1027" spans="1:11" x14ac:dyDescent="0.2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</row>
    <row r="1028" spans="1:11" x14ac:dyDescent="0.2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</row>
    <row r="1029" spans="1:11" x14ac:dyDescent="0.2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</row>
    <row r="1030" spans="1:11" x14ac:dyDescent="0.2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</row>
    <row r="1031" spans="1:11" x14ac:dyDescent="0.2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</row>
    <row r="1032" spans="1:11" x14ac:dyDescent="0.2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</row>
    <row r="1033" spans="1:11" x14ac:dyDescent="0.2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</row>
    <row r="1034" spans="1:11" x14ac:dyDescent="0.2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</row>
    <row r="1035" spans="1:11" x14ac:dyDescent="0.2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</row>
    <row r="1036" spans="1:11" x14ac:dyDescent="0.2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</row>
    <row r="1037" spans="1:11" x14ac:dyDescent="0.2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</row>
    <row r="1038" spans="1:11" x14ac:dyDescent="0.2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</row>
    <row r="1039" spans="1:11" x14ac:dyDescent="0.2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</row>
    <row r="1040" spans="1:11" x14ac:dyDescent="0.2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</row>
    <row r="1041" spans="1:11" x14ac:dyDescent="0.2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</row>
    <row r="1042" spans="1:11" x14ac:dyDescent="0.2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</row>
    <row r="1043" spans="1:11" x14ac:dyDescent="0.2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</row>
    <row r="1044" spans="1:11" x14ac:dyDescent="0.2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</row>
    <row r="1045" spans="1:11" x14ac:dyDescent="0.2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</row>
    <row r="1046" spans="1:11" x14ac:dyDescent="0.2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</row>
    <row r="1047" spans="1:11" x14ac:dyDescent="0.2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</row>
    <row r="1048" spans="1:11" x14ac:dyDescent="0.2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</row>
    <row r="1049" spans="1:11" x14ac:dyDescent="0.2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</row>
    <row r="1050" spans="1:11" x14ac:dyDescent="0.2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</row>
    <row r="1051" spans="1:11" x14ac:dyDescent="0.2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</row>
    <row r="1052" spans="1:11" x14ac:dyDescent="0.2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</row>
    <row r="1053" spans="1:11" x14ac:dyDescent="0.2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</row>
    <row r="1054" spans="1:11" x14ac:dyDescent="0.2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</row>
    <row r="1055" spans="1:11" x14ac:dyDescent="0.2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</row>
    <row r="1056" spans="1:11" x14ac:dyDescent="0.2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</row>
    <row r="1057" spans="1:11" x14ac:dyDescent="0.2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</row>
    <row r="1058" spans="1:11" x14ac:dyDescent="0.2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</row>
    <row r="1059" spans="1:11" x14ac:dyDescent="0.2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</row>
    <row r="1060" spans="1:11" x14ac:dyDescent="0.2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</row>
    <row r="1061" spans="1:11" x14ac:dyDescent="0.2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</row>
    <row r="1062" spans="1:11" x14ac:dyDescent="0.2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</row>
    <row r="1063" spans="1:11" x14ac:dyDescent="0.2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</row>
    <row r="1064" spans="1:11" x14ac:dyDescent="0.2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</row>
    <row r="1065" spans="1:11" x14ac:dyDescent="0.2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</row>
    <row r="1066" spans="1:11" x14ac:dyDescent="0.2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</row>
    <row r="1067" spans="1:11" x14ac:dyDescent="0.2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</row>
    <row r="1068" spans="1:11" x14ac:dyDescent="0.2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</row>
    <row r="1069" spans="1:11" x14ac:dyDescent="0.2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</row>
    <row r="1070" spans="1:11" x14ac:dyDescent="0.2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</row>
    <row r="1071" spans="1:11" x14ac:dyDescent="0.2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</row>
    <row r="1072" spans="1:11" x14ac:dyDescent="0.2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</row>
    <row r="1073" spans="1:11" x14ac:dyDescent="0.2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</row>
    <row r="1074" spans="1:11" x14ac:dyDescent="0.2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</row>
    <row r="1075" spans="1:11" x14ac:dyDescent="0.2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</row>
    <row r="1076" spans="1:11" x14ac:dyDescent="0.2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</row>
    <row r="1077" spans="1:11" x14ac:dyDescent="0.2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</row>
    <row r="1078" spans="1:11" x14ac:dyDescent="0.2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</row>
    <row r="1079" spans="1:11" x14ac:dyDescent="0.2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</row>
    <row r="1080" spans="1:11" x14ac:dyDescent="0.2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</row>
    <row r="1081" spans="1:11" x14ac:dyDescent="0.2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</row>
    <row r="1082" spans="1:11" x14ac:dyDescent="0.2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</row>
    <row r="1083" spans="1:11" x14ac:dyDescent="0.2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</row>
    <row r="1084" spans="1:11" x14ac:dyDescent="0.2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</row>
    <row r="1085" spans="1:11" x14ac:dyDescent="0.2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</row>
    <row r="1086" spans="1:11" x14ac:dyDescent="0.2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</row>
    <row r="1087" spans="1:11" x14ac:dyDescent="0.2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</row>
    <row r="1088" spans="1:11" x14ac:dyDescent="0.2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</row>
    <row r="1089" spans="1:11" x14ac:dyDescent="0.2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</row>
    <row r="1090" spans="1:11" x14ac:dyDescent="0.2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</row>
    <row r="1091" spans="1:11" x14ac:dyDescent="0.2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</row>
    <row r="1092" spans="1:11" x14ac:dyDescent="0.2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</row>
    <row r="1093" spans="1:11" x14ac:dyDescent="0.2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</row>
    <row r="1094" spans="1:11" x14ac:dyDescent="0.2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</row>
    <row r="1095" spans="1:11" x14ac:dyDescent="0.2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</row>
    <row r="1096" spans="1:11" x14ac:dyDescent="0.2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</row>
    <row r="1097" spans="1:11" x14ac:dyDescent="0.2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</row>
    <row r="1098" spans="1:11" x14ac:dyDescent="0.2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</row>
    <row r="1099" spans="1:11" x14ac:dyDescent="0.2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</row>
    <row r="1100" spans="1:11" x14ac:dyDescent="0.2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</row>
    <row r="1101" spans="1:11" x14ac:dyDescent="0.2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</row>
    <row r="1102" spans="1:11" x14ac:dyDescent="0.2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</row>
    <row r="1103" spans="1:11" x14ac:dyDescent="0.2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</row>
    <row r="1104" spans="1:11" x14ac:dyDescent="0.2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</row>
    <row r="1105" spans="1:11" x14ac:dyDescent="0.2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</row>
    <row r="1106" spans="1:11" x14ac:dyDescent="0.2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</row>
    <row r="1107" spans="1:11" x14ac:dyDescent="0.2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</row>
    <row r="1108" spans="1:11" x14ac:dyDescent="0.2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</row>
    <row r="1109" spans="1:11" x14ac:dyDescent="0.2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</row>
    <row r="1110" spans="1:11" x14ac:dyDescent="0.2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</row>
    <row r="1111" spans="1:11" x14ac:dyDescent="0.2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</row>
    <row r="1112" spans="1:11" x14ac:dyDescent="0.2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</row>
    <row r="1113" spans="1:11" x14ac:dyDescent="0.2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</row>
    <row r="1114" spans="1:11" x14ac:dyDescent="0.2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</row>
    <row r="1115" spans="1:11" x14ac:dyDescent="0.2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</row>
    <row r="1116" spans="1:11" x14ac:dyDescent="0.2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</row>
    <row r="1117" spans="1:11" x14ac:dyDescent="0.2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</row>
    <row r="1118" spans="1:11" x14ac:dyDescent="0.2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</row>
    <row r="1119" spans="1:11" x14ac:dyDescent="0.2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</row>
    <row r="1120" spans="1:11" x14ac:dyDescent="0.2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</row>
    <row r="1121" spans="1:11" x14ac:dyDescent="0.2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</row>
    <row r="1122" spans="1:11" x14ac:dyDescent="0.2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</row>
    <row r="1123" spans="1:11" x14ac:dyDescent="0.2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</row>
    <row r="1124" spans="1:11" x14ac:dyDescent="0.2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</row>
    <row r="1125" spans="1:11" x14ac:dyDescent="0.2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</row>
    <row r="1126" spans="1:11" x14ac:dyDescent="0.2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</row>
    <row r="1127" spans="1:11" x14ac:dyDescent="0.2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</row>
    <row r="1128" spans="1:11" x14ac:dyDescent="0.2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</row>
    <row r="1129" spans="1:11" x14ac:dyDescent="0.2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</row>
    <row r="1130" spans="1:11" x14ac:dyDescent="0.2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</row>
    <row r="1131" spans="1:11" x14ac:dyDescent="0.2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</row>
    <row r="1132" spans="1:11" x14ac:dyDescent="0.2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</row>
    <row r="1133" spans="1:11" x14ac:dyDescent="0.2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</row>
    <row r="1134" spans="1:11" x14ac:dyDescent="0.2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</row>
    <row r="1135" spans="1:11" x14ac:dyDescent="0.2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</row>
    <row r="1136" spans="1:11" x14ac:dyDescent="0.2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</row>
    <row r="1137" spans="1:11" x14ac:dyDescent="0.2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</row>
    <row r="1138" spans="1:11" x14ac:dyDescent="0.2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</row>
    <row r="1139" spans="1:11" x14ac:dyDescent="0.2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</row>
    <row r="1140" spans="1:11" x14ac:dyDescent="0.2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</row>
    <row r="1141" spans="1:11" x14ac:dyDescent="0.2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</row>
    <row r="1142" spans="1:11" x14ac:dyDescent="0.2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</row>
    <row r="1143" spans="1:11" x14ac:dyDescent="0.2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</row>
    <row r="1144" spans="1:11" x14ac:dyDescent="0.2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</row>
    <row r="1145" spans="1:11" x14ac:dyDescent="0.2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</row>
    <row r="1146" spans="1:11" x14ac:dyDescent="0.2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</row>
    <row r="1147" spans="1:11" x14ac:dyDescent="0.2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</row>
    <row r="1148" spans="1:11" x14ac:dyDescent="0.2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</row>
    <row r="1149" spans="1:11" x14ac:dyDescent="0.2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</row>
    <row r="1150" spans="1:11" x14ac:dyDescent="0.2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</row>
    <row r="1151" spans="1:11" x14ac:dyDescent="0.2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</row>
    <row r="1152" spans="1:11" x14ac:dyDescent="0.2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</row>
    <row r="1153" spans="1:11" x14ac:dyDescent="0.2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</row>
    <row r="1154" spans="1:11" x14ac:dyDescent="0.2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</row>
    <row r="1155" spans="1:11" x14ac:dyDescent="0.2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</row>
    <row r="1156" spans="1:11" x14ac:dyDescent="0.2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</row>
    <row r="1157" spans="1:11" x14ac:dyDescent="0.2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</row>
    <row r="1158" spans="1:11" x14ac:dyDescent="0.2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</row>
    <row r="1159" spans="1:11" x14ac:dyDescent="0.2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</row>
    <row r="1160" spans="1:11" x14ac:dyDescent="0.2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</row>
    <row r="1161" spans="1:11" x14ac:dyDescent="0.2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</row>
    <row r="1162" spans="1:11" x14ac:dyDescent="0.2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</row>
    <row r="1163" spans="1:11" x14ac:dyDescent="0.2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</row>
    <row r="1164" spans="1:11" x14ac:dyDescent="0.2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</row>
    <row r="1165" spans="1:11" x14ac:dyDescent="0.2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</row>
    <row r="1166" spans="1:11" x14ac:dyDescent="0.2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</row>
    <row r="1167" spans="1:11" x14ac:dyDescent="0.2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</row>
    <row r="1168" spans="1:11" x14ac:dyDescent="0.2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</row>
    <row r="1169" spans="1:11" x14ac:dyDescent="0.2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</row>
    <row r="1170" spans="1:11" x14ac:dyDescent="0.2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</row>
    <row r="1171" spans="1:11" x14ac:dyDescent="0.2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</row>
    <row r="1172" spans="1:11" x14ac:dyDescent="0.2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</row>
    <row r="1173" spans="1:11" x14ac:dyDescent="0.2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</row>
    <row r="1174" spans="1:11" x14ac:dyDescent="0.2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</row>
    <row r="1175" spans="1:11" x14ac:dyDescent="0.2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</row>
    <row r="1176" spans="1:11" x14ac:dyDescent="0.2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</row>
    <row r="1177" spans="1:11" x14ac:dyDescent="0.2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</row>
    <row r="1178" spans="1:11" x14ac:dyDescent="0.2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</row>
    <row r="1179" spans="1:11" x14ac:dyDescent="0.2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</row>
    <row r="1180" spans="1:11" x14ac:dyDescent="0.2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</row>
    <row r="1181" spans="1:11" x14ac:dyDescent="0.2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</row>
    <row r="1182" spans="1:11" x14ac:dyDescent="0.2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</row>
    <row r="1183" spans="1:11" x14ac:dyDescent="0.2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</row>
    <row r="1184" spans="1:11" x14ac:dyDescent="0.2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</row>
    <row r="1185" spans="1:11" x14ac:dyDescent="0.2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</row>
    <row r="1186" spans="1:11" x14ac:dyDescent="0.2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</row>
    <row r="1187" spans="1:11" x14ac:dyDescent="0.2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</row>
    <row r="1188" spans="1:11" x14ac:dyDescent="0.2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</row>
    <row r="1189" spans="1:11" x14ac:dyDescent="0.2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</row>
    <row r="1190" spans="1:11" x14ac:dyDescent="0.2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</row>
    <row r="1191" spans="1:11" x14ac:dyDescent="0.2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</row>
    <row r="1192" spans="1:11" x14ac:dyDescent="0.2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</row>
    <row r="1193" spans="1:11" x14ac:dyDescent="0.2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</row>
    <row r="1194" spans="1:11" x14ac:dyDescent="0.2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</row>
    <row r="1195" spans="1:11" x14ac:dyDescent="0.2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</row>
    <row r="1196" spans="1:11" x14ac:dyDescent="0.2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</row>
    <row r="1197" spans="1:11" x14ac:dyDescent="0.2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</row>
    <row r="1198" spans="1:11" x14ac:dyDescent="0.2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</row>
    <row r="1199" spans="1:11" x14ac:dyDescent="0.2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</row>
    <row r="1200" spans="1:11" x14ac:dyDescent="0.2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</row>
    <row r="1201" spans="1:11" x14ac:dyDescent="0.2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</row>
    <row r="1202" spans="1:11" x14ac:dyDescent="0.2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</row>
    <row r="1203" spans="1:11" x14ac:dyDescent="0.2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</row>
    <row r="1204" spans="1:11" x14ac:dyDescent="0.2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</row>
    <row r="1205" spans="1:11" x14ac:dyDescent="0.2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</row>
    <row r="1206" spans="1:11" x14ac:dyDescent="0.2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</row>
    <row r="1207" spans="1:11" x14ac:dyDescent="0.2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</row>
    <row r="1208" spans="1:11" x14ac:dyDescent="0.2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</row>
    <row r="1209" spans="1:11" x14ac:dyDescent="0.2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</row>
    <row r="1210" spans="1:11" x14ac:dyDescent="0.2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</row>
    <row r="1211" spans="1:11" x14ac:dyDescent="0.2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</row>
    <row r="1212" spans="1:11" x14ac:dyDescent="0.2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</row>
    <row r="1213" spans="1:11" x14ac:dyDescent="0.2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</row>
    <row r="1214" spans="1:11" x14ac:dyDescent="0.2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</row>
    <row r="1215" spans="1:11" x14ac:dyDescent="0.2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</row>
    <row r="1216" spans="1:11" x14ac:dyDescent="0.2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</row>
    <row r="1217" spans="1:11" x14ac:dyDescent="0.2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</row>
    <row r="1218" spans="1:11" x14ac:dyDescent="0.2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</row>
    <row r="1219" spans="1:11" x14ac:dyDescent="0.2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</row>
    <row r="1220" spans="1:11" x14ac:dyDescent="0.2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</row>
    <row r="1221" spans="1:11" x14ac:dyDescent="0.2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</row>
    <row r="1222" spans="1:11" x14ac:dyDescent="0.2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</row>
    <row r="1223" spans="1:11" x14ac:dyDescent="0.2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</row>
    <row r="1224" spans="1:11" x14ac:dyDescent="0.2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</row>
    <row r="1225" spans="1:11" x14ac:dyDescent="0.2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</row>
    <row r="1226" spans="1:11" x14ac:dyDescent="0.2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</row>
    <row r="1227" spans="1:11" x14ac:dyDescent="0.2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</row>
    <row r="1228" spans="1:11" x14ac:dyDescent="0.2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</row>
    <row r="1229" spans="1:11" x14ac:dyDescent="0.2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</row>
    <row r="1230" spans="1:11" x14ac:dyDescent="0.2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</row>
    <row r="1231" spans="1:11" x14ac:dyDescent="0.2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</row>
    <row r="1232" spans="1:11" x14ac:dyDescent="0.2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</row>
    <row r="1233" spans="1:11" x14ac:dyDescent="0.2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</row>
    <row r="1234" spans="1:11" x14ac:dyDescent="0.2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</row>
    <row r="1235" spans="1:11" x14ac:dyDescent="0.2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</row>
    <row r="1236" spans="1:11" x14ac:dyDescent="0.2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</row>
    <row r="1237" spans="1:11" x14ac:dyDescent="0.2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</row>
    <row r="1238" spans="1:11" x14ac:dyDescent="0.2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</row>
    <row r="1239" spans="1:11" x14ac:dyDescent="0.2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</row>
    <row r="1240" spans="1:11" x14ac:dyDescent="0.2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</row>
    <row r="1241" spans="1:11" x14ac:dyDescent="0.2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</row>
    <row r="1242" spans="1:11" x14ac:dyDescent="0.2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</row>
    <row r="1243" spans="1:11" x14ac:dyDescent="0.2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</row>
    <row r="1244" spans="1:11" x14ac:dyDescent="0.2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</row>
    <row r="1245" spans="1:11" x14ac:dyDescent="0.2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</row>
    <row r="1246" spans="1:11" x14ac:dyDescent="0.2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</row>
    <row r="1247" spans="1:11" x14ac:dyDescent="0.2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</row>
    <row r="1248" spans="1:11" x14ac:dyDescent="0.2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</row>
    <row r="1249" spans="1:11" x14ac:dyDescent="0.2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</row>
    <row r="1250" spans="1:11" x14ac:dyDescent="0.2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</row>
    <row r="1251" spans="1:11" x14ac:dyDescent="0.2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</row>
    <row r="1252" spans="1:11" x14ac:dyDescent="0.2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</row>
    <row r="1253" spans="1:11" x14ac:dyDescent="0.2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</row>
    <row r="1254" spans="1:11" x14ac:dyDescent="0.2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</row>
    <row r="1255" spans="1:11" x14ac:dyDescent="0.2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</row>
    <row r="1256" spans="1:11" x14ac:dyDescent="0.2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</row>
    <row r="1257" spans="1:11" x14ac:dyDescent="0.2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</row>
    <row r="1258" spans="1:11" x14ac:dyDescent="0.2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</row>
    <row r="1259" spans="1:11" x14ac:dyDescent="0.2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</row>
    <row r="1260" spans="1:11" x14ac:dyDescent="0.2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</row>
    <row r="1261" spans="1:11" x14ac:dyDescent="0.2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</row>
    <row r="1262" spans="1:11" x14ac:dyDescent="0.2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</row>
    <row r="1263" spans="1:11" x14ac:dyDescent="0.2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</row>
    <row r="1264" spans="1:11" x14ac:dyDescent="0.2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</row>
    <row r="1265" spans="1:11" x14ac:dyDescent="0.2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</row>
    <row r="1266" spans="1:11" x14ac:dyDescent="0.2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</row>
    <row r="1267" spans="1:11" x14ac:dyDescent="0.2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</row>
    <row r="1268" spans="1:11" x14ac:dyDescent="0.2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</row>
    <row r="1269" spans="1:11" x14ac:dyDescent="0.2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</row>
    <row r="1270" spans="1:11" x14ac:dyDescent="0.2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</row>
    <row r="1271" spans="1:11" x14ac:dyDescent="0.2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</row>
    <row r="1272" spans="1:11" x14ac:dyDescent="0.2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</row>
    <row r="1273" spans="1:11" x14ac:dyDescent="0.2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</row>
    <row r="1274" spans="1:11" x14ac:dyDescent="0.2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</row>
    <row r="1275" spans="1:11" x14ac:dyDescent="0.2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</row>
    <row r="1276" spans="1:11" x14ac:dyDescent="0.2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</row>
    <row r="1277" spans="1:11" x14ac:dyDescent="0.2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</row>
    <row r="1278" spans="1:11" x14ac:dyDescent="0.2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</row>
    <row r="1279" spans="1:11" x14ac:dyDescent="0.2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</row>
    <row r="1280" spans="1:11" x14ac:dyDescent="0.2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</row>
    <row r="1281" spans="1:11" x14ac:dyDescent="0.2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</row>
    <row r="1282" spans="1:11" x14ac:dyDescent="0.2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</row>
    <row r="1283" spans="1:11" x14ac:dyDescent="0.2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</row>
    <row r="1284" spans="1:11" x14ac:dyDescent="0.2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</row>
    <row r="1285" spans="1:11" x14ac:dyDescent="0.2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</row>
    <row r="1286" spans="1:11" x14ac:dyDescent="0.2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</row>
    <row r="1287" spans="1:11" x14ac:dyDescent="0.2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</row>
    <row r="1288" spans="1:11" x14ac:dyDescent="0.2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</row>
    <row r="1289" spans="1:11" x14ac:dyDescent="0.2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</row>
    <row r="1290" spans="1:11" x14ac:dyDescent="0.2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</row>
    <row r="1291" spans="1:11" x14ac:dyDescent="0.2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</row>
    <row r="1292" spans="1:11" x14ac:dyDescent="0.2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</row>
    <row r="1293" spans="1:11" x14ac:dyDescent="0.2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</row>
    <row r="1294" spans="1:11" x14ac:dyDescent="0.2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</row>
    <row r="1295" spans="1:11" x14ac:dyDescent="0.2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</row>
    <row r="1296" spans="1:11" x14ac:dyDescent="0.2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</row>
    <row r="1297" spans="1:11" x14ac:dyDescent="0.2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</row>
    <row r="1298" spans="1:11" x14ac:dyDescent="0.2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</row>
    <row r="1299" spans="1:11" x14ac:dyDescent="0.2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</row>
    <row r="1300" spans="1:11" x14ac:dyDescent="0.2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</row>
    <row r="1301" spans="1:11" x14ac:dyDescent="0.2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</row>
    <row r="1302" spans="1:11" x14ac:dyDescent="0.2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</row>
    <row r="1303" spans="1:11" x14ac:dyDescent="0.2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</row>
    <row r="1304" spans="1:11" x14ac:dyDescent="0.2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</row>
    <row r="1305" spans="1:11" x14ac:dyDescent="0.2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</row>
    <row r="1306" spans="1:11" x14ac:dyDescent="0.2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</row>
    <row r="1307" spans="1:11" x14ac:dyDescent="0.2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</row>
    <row r="1308" spans="1:11" x14ac:dyDescent="0.2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</row>
    <row r="1309" spans="1:11" x14ac:dyDescent="0.2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</row>
    <row r="1310" spans="1:11" x14ac:dyDescent="0.2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</row>
    <row r="1311" spans="1:11" x14ac:dyDescent="0.2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</row>
    <row r="1312" spans="1:11" x14ac:dyDescent="0.2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</row>
    <row r="1313" spans="1:11" x14ac:dyDescent="0.2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</row>
    <row r="1314" spans="1:11" x14ac:dyDescent="0.2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</row>
    <row r="1315" spans="1:11" x14ac:dyDescent="0.2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</row>
    <row r="1316" spans="1:11" x14ac:dyDescent="0.2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</row>
    <row r="1317" spans="1:11" x14ac:dyDescent="0.2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</row>
    <row r="1318" spans="1:11" x14ac:dyDescent="0.2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</row>
    <row r="1319" spans="1:11" x14ac:dyDescent="0.2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</row>
    <row r="1320" spans="1:11" x14ac:dyDescent="0.2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</row>
    <row r="1321" spans="1:11" x14ac:dyDescent="0.2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</row>
    <row r="1322" spans="1:11" x14ac:dyDescent="0.2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</row>
    <row r="1323" spans="1:11" x14ac:dyDescent="0.2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</row>
    <row r="1324" spans="1:11" x14ac:dyDescent="0.2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</row>
    <row r="1325" spans="1:11" x14ac:dyDescent="0.2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</row>
    <row r="1326" spans="1:11" x14ac:dyDescent="0.2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</row>
    <row r="1327" spans="1:11" x14ac:dyDescent="0.2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</row>
    <row r="1328" spans="1:11" x14ac:dyDescent="0.2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</row>
    <row r="1329" spans="1:11" x14ac:dyDescent="0.2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</row>
    <row r="1330" spans="1:11" x14ac:dyDescent="0.2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</row>
    <row r="1331" spans="1:11" x14ac:dyDescent="0.2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</row>
    <row r="1332" spans="1:11" x14ac:dyDescent="0.2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</row>
    <row r="1333" spans="1:11" x14ac:dyDescent="0.2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</row>
    <row r="1334" spans="1:11" x14ac:dyDescent="0.2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</row>
    <row r="1335" spans="1:11" x14ac:dyDescent="0.2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</row>
    <row r="1336" spans="1:11" x14ac:dyDescent="0.2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</row>
    <row r="1337" spans="1:11" x14ac:dyDescent="0.2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</row>
    <row r="1338" spans="1:11" x14ac:dyDescent="0.2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</row>
    <row r="1339" spans="1:11" x14ac:dyDescent="0.2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</row>
    <row r="1340" spans="1:11" x14ac:dyDescent="0.2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</row>
    <row r="1341" spans="1:11" x14ac:dyDescent="0.2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</row>
    <row r="1342" spans="1:11" x14ac:dyDescent="0.2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</row>
    <row r="1343" spans="1:11" x14ac:dyDescent="0.2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</row>
    <row r="1344" spans="1:11" x14ac:dyDescent="0.2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</row>
    <row r="1345" spans="1:11" x14ac:dyDescent="0.2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</row>
    <row r="1346" spans="1:11" x14ac:dyDescent="0.2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</row>
    <row r="1347" spans="1:11" x14ac:dyDescent="0.2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</row>
    <row r="1348" spans="1:11" x14ac:dyDescent="0.2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</row>
    <row r="1349" spans="1:11" x14ac:dyDescent="0.2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</row>
    <row r="1350" spans="1:11" x14ac:dyDescent="0.2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</row>
    <row r="1351" spans="1:11" x14ac:dyDescent="0.2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</row>
    <row r="1352" spans="1:11" x14ac:dyDescent="0.2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</row>
    <row r="1353" spans="1:11" x14ac:dyDescent="0.2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</row>
    <row r="1354" spans="1:11" x14ac:dyDescent="0.2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</row>
    <row r="1355" spans="1:11" x14ac:dyDescent="0.2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</row>
    <row r="1356" spans="1:11" x14ac:dyDescent="0.2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</row>
    <row r="1357" spans="1:11" x14ac:dyDescent="0.2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</row>
    <row r="1358" spans="1:11" x14ac:dyDescent="0.2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</row>
    <row r="1359" spans="1:11" x14ac:dyDescent="0.2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</row>
    <row r="1360" spans="1:11" x14ac:dyDescent="0.2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</row>
    <row r="1361" spans="1:11" x14ac:dyDescent="0.2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</row>
    <row r="1362" spans="1:11" x14ac:dyDescent="0.2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</row>
    <row r="1363" spans="1:11" x14ac:dyDescent="0.2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</row>
    <row r="1364" spans="1:11" x14ac:dyDescent="0.2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</row>
    <row r="1365" spans="1:11" x14ac:dyDescent="0.2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</row>
    <row r="1366" spans="1:11" x14ac:dyDescent="0.2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</row>
    <row r="1367" spans="1:11" x14ac:dyDescent="0.2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</row>
    <row r="1368" spans="1:11" x14ac:dyDescent="0.2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</row>
    <row r="1369" spans="1:11" x14ac:dyDescent="0.2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</row>
    <row r="1370" spans="1:11" x14ac:dyDescent="0.2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</row>
    <row r="1371" spans="1:11" x14ac:dyDescent="0.2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</row>
    <row r="1372" spans="1:11" x14ac:dyDescent="0.2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</row>
    <row r="1373" spans="1:11" x14ac:dyDescent="0.2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</row>
    <row r="1374" spans="1:11" x14ac:dyDescent="0.2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</row>
    <row r="1375" spans="1:11" x14ac:dyDescent="0.2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</row>
    <row r="1376" spans="1:11" x14ac:dyDescent="0.2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</row>
    <row r="1377" spans="1:11" x14ac:dyDescent="0.2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</row>
    <row r="1378" spans="1:11" x14ac:dyDescent="0.2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</row>
    <row r="1379" spans="1:11" x14ac:dyDescent="0.2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</row>
    <row r="1380" spans="1:11" x14ac:dyDescent="0.2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</row>
    <row r="1381" spans="1:11" x14ac:dyDescent="0.2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</row>
    <row r="1382" spans="1:11" x14ac:dyDescent="0.2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</row>
    <row r="1383" spans="1:11" x14ac:dyDescent="0.2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</row>
    <row r="1384" spans="1:11" x14ac:dyDescent="0.2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</row>
    <row r="1385" spans="1:11" x14ac:dyDescent="0.2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</row>
    <row r="1386" spans="1:11" x14ac:dyDescent="0.2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</row>
    <row r="1387" spans="1:11" x14ac:dyDescent="0.2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</row>
    <row r="1388" spans="1:11" x14ac:dyDescent="0.2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</row>
    <row r="1389" spans="1:11" x14ac:dyDescent="0.2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</row>
    <row r="1390" spans="1:11" x14ac:dyDescent="0.2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</row>
    <row r="1391" spans="1:11" x14ac:dyDescent="0.2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</row>
    <row r="1392" spans="1:11" x14ac:dyDescent="0.2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</row>
    <row r="1393" spans="1:11" x14ac:dyDescent="0.2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</row>
    <row r="1394" spans="1:11" x14ac:dyDescent="0.2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</row>
    <row r="1395" spans="1:11" x14ac:dyDescent="0.2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</row>
    <row r="1396" spans="1:11" x14ac:dyDescent="0.2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</row>
    <row r="1397" spans="1:11" x14ac:dyDescent="0.2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</row>
    <row r="1398" spans="1:11" x14ac:dyDescent="0.2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</row>
    <row r="1399" spans="1:11" x14ac:dyDescent="0.2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</row>
    <row r="1400" spans="1:11" x14ac:dyDescent="0.2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</row>
    <row r="1401" spans="1:11" x14ac:dyDescent="0.2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</row>
    <row r="1402" spans="1:11" x14ac:dyDescent="0.2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</row>
    <row r="1403" spans="1:11" x14ac:dyDescent="0.2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</row>
    <row r="1404" spans="1:11" x14ac:dyDescent="0.2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</row>
    <row r="1405" spans="1:11" x14ac:dyDescent="0.2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</row>
    <row r="1406" spans="1:11" x14ac:dyDescent="0.2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</row>
    <row r="1407" spans="1:11" x14ac:dyDescent="0.2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</row>
    <row r="1408" spans="1:11" x14ac:dyDescent="0.2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</row>
    <row r="1409" spans="1:11" x14ac:dyDescent="0.2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</row>
    <row r="1410" spans="1:11" x14ac:dyDescent="0.2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</row>
    <row r="1411" spans="1:11" x14ac:dyDescent="0.2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</row>
    <row r="1412" spans="1:11" x14ac:dyDescent="0.2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</row>
    <row r="1413" spans="1:11" x14ac:dyDescent="0.2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</row>
    <row r="1414" spans="1:11" x14ac:dyDescent="0.2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</row>
    <row r="1415" spans="1:11" x14ac:dyDescent="0.2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</row>
    <row r="1416" spans="1:11" x14ac:dyDescent="0.2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</row>
    <row r="1417" spans="1:11" x14ac:dyDescent="0.2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</row>
    <row r="1418" spans="1:11" x14ac:dyDescent="0.2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</row>
    <row r="1419" spans="1:11" x14ac:dyDescent="0.2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</row>
    <row r="1420" spans="1:11" x14ac:dyDescent="0.2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</row>
    <row r="1421" spans="1:11" x14ac:dyDescent="0.2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</row>
    <row r="1422" spans="1:11" x14ac:dyDescent="0.2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</row>
    <row r="1423" spans="1:11" x14ac:dyDescent="0.2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</row>
    <row r="1424" spans="1:11" x14ac:dyDescent="0.2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</row>
    <row r="1425" spans="1:11" x14ac:dyDescent="0.2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</row>
    <row r="1426" spans="1:11" x14ac:dyDescent="0.2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</row>
    <row r="1427" spans="1:11" x14ac:dyDescent="0.2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</row>
    <row r="1428" spans="1:11" x14ac:dyDescent="0.2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</row>
    <row r="1429" spans="1:11" x14ac:dyDescent="0.2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</row>
    <row r="1430" spans="1:11" x14ac:dyDescent="0.2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</row>
    <row r="1431" spans="1:11" x14ac:dyDescent="0.2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</row>
    <row r="1432" spans="1:11" x14ac:dyDescent="0.2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</row>
    <row r="1433" spans="1:11" x14ac:dyDescent="0.2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</row>
    <row r="1434" spans="1:11" x14ac:dyDescent="0.2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</row>
    <row r="1435" spans="1:11" x14ac:dyDescent="0.2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</row>
    <row r="1436" spans="1:11" x14ac:dyDescent="0.2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</row>
    <row r="1437" spans="1:11" x14ac:dyDescent="0.2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</row>
    <row r="1438" spans="1:11" x14ac:dyDescent="0.2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</row>
    <row r="1439" spans="1:11" x14ac:dyDescent="0.2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</row>
    <row r="1440" spans="1:11" x14ac:dyDescent="0.2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</row>
    <row r="1441" spans="1:11" x14ac:dyDescent="0.2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</row>
    <row r="1442" spans="1:11" x14ac:dyDescent="0.2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</row>
    <row r="1443" spans="1:11" x14ac:dyDescent="0.2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</row>
    <row r="1444" spans="1:11" x14ac:dyDescent="0.2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</row>
    <row r="1445" spans="1:11" x14ac:dyDescent="0.2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</row>
    <row r="1446" spans="1:11" x14ac:dyDescent="0.2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</row>
    <row r="1447" spans="1:11" x14ac:dyDescent="0.2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</row>
    <row r="1448" spans="1:11" x14ac:dyDescent="0.2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</row>
    <row r="1449" spans="1:11" x14ac:dyDescent="0.2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</row>
    <row r="1450" spans="1:11" x14ac:dyDescent="0.2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</row>
    <row r="1451" spans="1:11" x14ac:dyDescent="0.2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</row>
    <row r="1452" spans="1:11" x14ac:dyDescent="0.2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</row>
    <row r="1453" spans="1:11" x14ac:dyDescent="0.2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</row>
    <row r="1454" spans="1:11" x14ac:dyDescent="0.2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</row>
    <row r="1455" spans="1:11" x14ac:dyDescent="0.2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</row>
    <row r="1456" spans="1:11" x14ac:dyDescent="0.2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</row>
    <row r="1457" spans="1:11" x14ac:dyDescent="0.2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</row>
    <row r="1458" spans="1:11" x14ac:dyDescent="0.2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</row>
    <row r="1459" spans="1:11" x14ac:dyDescent="0.2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</row>
    <row r="1460" spans="1:11" x14ac:dyDescent="0.2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</row>
    <row r="1461" spans="1:11" x14ac:dyDescent="0.2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</row>
    <row r="1462" spans="1:11" x14ac:dyDescent="0.2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</row>
    <row r="1463" spans="1:11" x14ac:dyDescent="0.2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</row>
    <row r="1464" spans="1:11" x14ac:dyDescent="0.2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</row>
    <row r="1465" spans="1:11" x14ac:dyDescent="0.2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</row>
    <row r="1466" spans="1:11" x14ac:dyDescent="0.2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</row>
    <row r="1467" spans="1:11" x14ac:dyDescent="0.2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</row>
    <row r="1468" spans="1:11" x14ac:dyDescent="0.2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</row>
    <row r="1469" spans="1:11" x14ac:dyDescent="0.2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</row>
    <row r="1470" spans="1:11" x14ac:dyDescent="0.2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</row>
    <row r="1471" spans="1:11" x14ac:dyDescent="0.2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</row>
    <row r="1472" spans="1:11" x14ac:dyDescent="0.2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</row>
    <row r="1473" spans="1:11" x14ac:dyDescent="0.2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</row>
    <row r="1474" spans="1:11" x14ac:dyDescent="0.2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</row>
    <row r="1475" spans="1:11" x14ac:dyDescent="0.2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</row>
    <row r="1476" spans="1:11" x14ac:dyDescent="0.2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</row>
    <row r="1477" spans="1:11" x14ac:dyDescent="0.2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</row>
    <row r="1478" spans="1:11" x14ac:dyDescent="0.2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</row>
    <row r="1479" spans="1:11" x14ac:dyDescent="0.2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</row>
    <row r="1480" spans="1:11" x14ac:dyDescent="0.2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</row>
    <row r="1481" spans="1:11" x14ac:dyDescent="0.2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</row>
    <row r="1482" spans="1:11" x14ac:dyDescent="0.2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</row>
    <row r="1483" spans="1:11" x14ac:dyDescent="0.2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</row>
    <row r="1484" spans="1:11" x14ac:dyDescent="0.2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</row>
    <row r="1485" spans="1:11" x14ac:dyDescent="0.2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</row>
    <row r="1486" spans="1:11" x14ac:dyDescent="0.2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</row>
    <row r="1487" spans="1:11" x14ac:dyDescent="0.2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</row>
    <row r="1488" spans="1:11" x14ac:dyDescent="0.2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</row>
    <row r="1489" spans="1:11" x14ac:dyDescent="0.2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</row>
    <row r="1490" spans="1:11" x14ac:dyDescent="0.2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</row>
    <row r="1491" spans="1:11" x14ac:dyDescent="0.2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</row>
    <row r="1492" spans="1:11" x14ac:dyDescent="0.2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</row>
    <row r="1493" spans="1:11" x14ac:dyDescent="0.2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</row>
    <row r="1494" spans="1:11" x14ac:dyDescent="0.2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</row>
    <row r="1495" spans="1:11" x14ac:dyDescent="0.2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</row>
    <row r="1496" spans="1:11" x14ac:dyDescent="0.2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</row>
    <row r="1497" spans="1:11" x14ac:dyDescent="0.2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</row>
    <row r="1498" spans="1:11" x14ac:dyDescent="0.2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</row>
    <row r="1499" spans="1:11" x14ac:dyDescent="0.2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</row>
    <row r="1500" spans="1:11" x14ac:dyDescent="0.2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</row>
    <row r="1501" spans="1:11" x14ac:dyDescent="0.2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</row>
    <row r="1502" spans="1:11" x14ac:dyDescent="0.2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</row>
    <row r="1503" spans="1:11" x14ac:dyDescent="0.2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</row>
    <row r="1504" spans="1:11" x14ac:dyDescent="0.2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</row>
    <row r="1505" spans="1:11" x14ac:dyDescent="0.2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</row>
    <row r="1506" spans="1:11" x14ac:dyDescent="0.2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</row>
    <row r="1507" spans="1:11" x14ac:dyDescent="0.2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</row>
    <row r="1508" spans="1:11" x14ac:dyDescent="0.2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</row>
    <row r="1509" spans="1:11" x14ac:dyDescent="0.2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</row>
    <row r="1510" spans="1:11" x14ac:dyDescent="0.2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</row>
    <row r="1511" spans="1:11" x14ac:dyDescent="0.2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</row>
    <row r="1512" spans="1:11" x14ac:dyDescent="0.2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</row>
    <row r="1513" spans="1:11" x14ac:dyDescent="0.2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</row>
    <row r="1514" spans="1:11" x14ac:dyDescent="0.2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</row>
    <row r="1515" spans="1:11" x14ac:dyDescent="0.2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</row>
    <row r="1516" spans="1:11" x14ac:dyDescent="0.2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</row>
    <row r="1517" spans="1:11" x14ac:dyDescent="0.2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</row>
    <row r="1518" spans="1:11" x14ac:dyDescent="0.2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</row>
    <row r="1519" spans="1:11" x14ac:dyDescent="0.2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</row>
    <row r="1520" spans="1:11" x14ac:dyDescent="0.2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</row>
    <row r="1521" spans="1:11" x14ac:dyDescent="0.2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</row>
    <row r="1522" spans="1:11" x14ac:dyDescent="0.2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</row>
    <row r="1523" spans="1:11" x14ac:dyDescent="0.2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</row>
    <row r="1524" spans="1:11" x14ac:dyDescent="0.2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</row>
    <row r="1525" spans="1:11" x14ac:dyDescent="0.2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</row>
    <row r="1526" spans="1:11" x14ac:dyDescent="0.2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</row>
    <row r="1527" spans="1:11" x14ac:dyDescent="0.2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</row>
    <row r="1528" spans="1:11" x14ac:dyDescent="0.2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</row>
    <row r="1529" spans="1:11" x14ac:dyDescent="0.2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</row>
    <row r="1530" spans="1:11" x14ac:dyDescent="0.2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</row>
    <row r="1531" spans="1:11" x14ac:dyDescent="0.2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</row>
    <row r="1532" spans="1:11" x14ac:dyDescent="0.2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</row>
    <row r="1533" spans="1:11" x14ac:dyDescent="0.2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</row>
    <row r="1534" spans="1:11" x14ac:dyDescent="0.2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</row>
    <row r="1535" spans="1:11" x14ac:dyDescent="0.2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</row>
    <row r="1536" spans="1:11" x14ac:dyDescent="0.2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</row>
    <row r="1537" spans="1:11" x14ac:dyDescent="0.2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</row>
    <row r="1538" spans="1:11" x14ac:dyDescent="0.2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</row>
    <row r="1539" spans="1:11" x14ac:dyDescent="0.2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</row>
    <row r="1540" spans="1:11" x14ac:dyDescent="0.2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</row>
    <row r="1541" spans="1:11" x14ac:dyDescent="0.2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</row>
    <row r="1542" spans="1:11" x14ac:dyDescent="0.2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</row>
    <row r="1543" spans="1:11" x14ac:dyDescent="0.2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</row>
    <row r="1544" spans="1:11" x14ac:dyDescent="0.2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</row>
    <row r="1545" spans="1:11" x14ac:dyDescent="0.2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</row>
    <row r="1546" spans="1:11" x14ac:dyDescent="0.2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</row>
    <row r="1547" spans="1:11" x14ac:dyDescent="0.2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</row>
    <row r="1548" spans="1:11" x14ac:dyDescent="0.2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</row>
    <row r="1549" spans="1:11" x14ac:dyDescent="0.2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</row>
    <row r="1550" spans="1:11" x14ac:dyDescent="0.2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</row>
    <row r="1551" spans="1:11" x14ac:dyDescent="0.2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</row>
    <row r="1552" spans="1:11" x14ac:dyDescent="0.2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</row>
    <row r="1553" spans="1:11" x14ac:dyDescent="0.2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</row>
    <row r="1554" spans="1:11" x14ac:dyDescent="0.2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</row>
    <row r="1555" spans="1:11" x14ac:dyDescent="0.2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</row>
    <row r="1556" spans="1:11" x14ac:dyDescent="0.2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</row>
    <row r="1557" spans="1:11" x14ac:dyDescent="0.2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</row>
    <row r="1558" spans="1:11" x14ac:dyDescent="0.2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</row>
    <row r="1559" spans="1:11" x14ac:dyDescent="0.2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</row>
    <row r="1560" spans="1:11" x14ac:dyDescent="0.2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</row>
    <row r="1561" spans="1:11" x14ac:dyDescent="0.2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</row>
    <row r="1562" spans="1:11" x14ac:dyDescent="0.2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</row>
    <row r="1563" spans="1:11" x14ac:dyDescent="0.2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</row>
    <row r="1564" spans="1:11" x14ac:dyDescent="0.2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</row>
    <row r="1565" spans="1:11" x14ac:dyDescent="0.2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</row>
    <row r="1566" spans="1:11" x14ac:dyDescent="0.2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</row>
    <row r="1567" spans="1:11" x14ac:dyDescent="0.2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</row>
    <row r="1568" spans="1:11" x14ac:dyDescent="0.2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</row>
    <row r="1569" spans="1:11" x14ac:dyDescent="0.2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</row>
    <row r="1570" spans="1:11" x14ac:dyDescent="0.2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</row>
    <row r="1571" spans="1:11" x14ac:dyDescent="0.2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</row>
    <row r="1572" spans="1:11" x14ac:dyDescent="0.2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</row>
    <row r="1573" spans="1:11" x14ac:dyDescent="0.2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</row>
    <row r="1574" spans="1:11" x14ac:dyDescent="0.2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</row>
    <row r="1575" spans="1:11" x14ac:dyDescent="0.2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</row>
    <row r="1576" spans="1:11" x14ac:dyDescent="0.2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</row>
    <row r="1577" spans="1:11" x14ac:dyDescent="0.2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</row>
    <row r="1578" spans="1:11" x14ac:dyDescent="0.2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</row>
    <row r="1579" spans="1:11" x14ac:dyDescent="0.2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</row>
    <row r="1580" spans="1:11" x14ac:dyDescent="0.2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</row>
    <row r="1581" spans="1:11" x14ac:dyDescent="0.2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</row>
    <row r="1582" spans="1:11" x14ac:dyDescent="0.2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</row>
    <row r="1583" spans="1:11" x14ac:dyDescent="0.2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</row>
    <row r="1584" spans="1:11" x14ac:dyDescent="0.2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</row>
    <row r="1585" spans="1:11" x14ac:dyDescent="0.2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</row>
    <row r="1586" spans="1:11" x14ac:dyDescent="0.2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</row>
    <row r="1587" spans="1:11" x14ac:dyDescent="0.2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</row>
    <row r="1588" spans="1:11" x14ac:dyDescent="0.2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</row>
    <row r="1589" spans="1:11" x14ac:dyDescent="0.2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</row>
    <row r="1590" spans="1:11" x14ac:dyDescent="0.2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</row>
    <row r="1591" spans="1:11" x14ac:dyDescent="0.2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</row>
    <row r="1592" spans="1:11" x14ac:dyDescent="0.2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</row>
    <row r="1593" spans="1:11" x14ac:dyDescent="0.2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</row>
    <row r="1594" spans="1:11" x14ac:dyDescent="0.2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</row>
    <row r="1595" spans="1:11" x14ac:dyDescent="0.2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</row>
    <row r="1596" spans="1:11" x14ac:dyDescent="0.2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</row>
    <row r="1597" spans="1:11" x14ac:dyDescent="0.2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</row>
    <row r="1598" spans="1:11" x14ac:dyDescent="0.2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</row>
    <row r="1599" spans="1:11" x14ac:dyDescent="0.2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</row>
    <row r="1600" spans="1:11" x14ac:dyDescent="0.2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</row>
    <row r="1601" spans="1:11" x14ac:dyDescent="0.2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</row>
    <row r="1602" spans="1:11" x14ac:dyDescent="0.2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</row>
    <row r="1603" spans="1:11" x14ac:dyDescent="0.2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</row>
    <row r="1604" spans="1:11" x14ac:dyDescent="0.2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</row>
    <row r="1605" spans="1:11" x14ac:dyDescent="0.2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</row>
    <row r="1606" spans="1:11" x14ac:dyDescent="0.2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</row>
    <row r="1607" spans="1:11" x14ac:dyDescent="0.2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</row>
    <row r="1608" spans="1:11" x14ac:dyDescent="0.2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</row>
    <row r="1609" spans="1:11" x14ac:dyDescent="0.2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</row>
    <row r="1610" spans="1:11" x14ac:dyDescent="0.2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</row>
    <row r="1611" spans="1:11" x14ac:dyDescent="0.2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</row>
    <row r="1612" spans="1:11" x14ac:dyDescent="0.2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</row>
    <row r="1613" spans="1:11" x14ac:dyDescent="0.2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</row>
    <row r="1614" spans="1:11" x14ac:dyDescent="0.2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</row>
    <row r="1615" spans="1:11" x14ac:dyDescent="0.2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</row>
    <row r="1616" spans="1:11" x14ac:dyDescent="0.2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</row>
    <row r="1617" spans="1:11" x14ac:dyDescent="0.2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</row>
    <row r="1618" spans="1:11" x14ac:dyDescent="0.2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</row>
    <row r="1619" spans="1:11" x14ac:dyDescent="0.2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</row>
    <row r="1620" spans="1:11" x14ac:dyDescent="0.2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</row>
    <row r="1621" spans="1:11" x14ac:dyDescent="0.2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</row>
    <row r="1622" spans="1:11" x14ac:dyDescent="0.2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</row>
    <row r="1623" spans="1:11" x14ac:dyDescent="0.2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</row>
    <row r="1624" spans="1:11" x14ac:dyDescent="0.2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</row>
    <row r="1625" spans="1:11" x14ac:dyDescent="0.2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</row>
    <row r="1626" spans="1:11" x14ac:dyDescent="0.2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</row>
    <row r="1627" spans="1:11" x14ac:dyDescent="0.2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</row>
    <row r="1628" spans="1:11" x14ac:dyDescent="0.2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</row>
    <row r="1629" spans="1:11" x14ac:dyDescent="0.2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</row>
    <row r="1630" spans="1:11" x14ac:dyDescent="0.2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</row>
    <row r="1631" spans="1:11" x14ac:dyDescent="0.2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</row>
    <row r="1632" spans="1:11" x14ac:dyDescent="0.2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</row>
    <row r="1633" spans="1:11" x14ac:dyDescent="0.2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</row>
    <row r="1634" spans="1:11" x14ac:dyDescent="0.2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</row>
    <row r="1635" spans="1:11" x14ac:dyDescent="0.2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</row>
    <row r="1636" spans="1:11" x14ac:dyDescent="0.2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</row>
    <row r="1637" spans="1:11" x14ac:dyDescent="0.2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</row>
    <row r="1638" spans="1:11" x14ac:dyDescent="0.2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</row>
    <row r="1639" spans="1:11" x14ac:dyDescent="0.2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</row>
    <row r="1640" spans="1:11" x14ac:dyDescent="0.2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</row>
    <row r="1641" spans="1:11" x14ac:dyDescent="0.2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</row>
    <row r="1642" spans="1:11" x14ac:dyDescent="0.2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</row>
    <row r="1643" spans="1:11" x14ac:dyDescent="0.2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</row>
    <row r="1644" spans="1:11" x14ac:dyDescent="0.2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</row>
    <row r="1645" spans="1:11" x14ac:dyDescent="0.2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</row>
    <row r="1646" spans="1:11" x14ac:dyDescent="0.2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</row>
    <row r="1647" spans="1:11" x14ac:dyDescent="0.2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</row>
    <row r="1648" spans="1:11" x14ac:dyDescent="0.2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</row>
    <row r="1649" spans="1:11" x14ac:dyDescent="0.2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</row>
    <row r="1650" spans="1:11" x14ac:dyDescent="0.2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</row>
    <row r="1651" spans="1:11" x14ac:dyDescent="0.2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</row>
    <row r="1652" spans="1:11" x14ac:dyDescent="0.2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</row>
    <row r="1653" spans="1:11" x14ac:dyDescent="0.2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</row>
    <row r="1654" spans="1:11" x14ac:dyDescent="0.2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</row>
    <row r="1655" spans="1:11" x14ac:dyDescent="0.2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</row>
    <row r="1656" spans="1:11" x14ac:dyDescent="0.2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</row>
    <row r="1657" spans="1:11" x14ac:dyDescent="0.2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</row>
    <row r="1658" spans="1:11" x14ac:dyDescent="0.2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</row>
    <row r="1659" spans="1:11" x14ac:dyDescent="0.2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</row>
    <row r="1660" spans="1:11" x14ac:dyDescent="0.2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</row>
    <row r="1661" spans="1:11" x14ac:dyDescent="0.2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</row>
    <row r="1662" spans="1:11" x14ac:dyDescent="0.2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</row>
    <row r="1663" spans="1:11" x14ac:dyDescent="0.2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</row>
    <row r="1664" spans="1:11" x14ac:dyDescent="0.2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</row>
    <row r="1665" spans="1:11" x14ac:dyDescent="0.2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</row>
    <row r="1666" spans="1:11" x14ac:dyDescent="0.2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</row>
    <row r="1667" spans="1:11" x14ac:dyDescent="0.2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</row>
    <row r="1668" spans="1:11" x14ac:dyDescent="0.2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</row>
    <row r="1669" spans="1:11" x14ac:dyDescent="0.2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</row>
    <row r="1670" spans="1:11" x14ac:dyDescent="0.2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</row>
    <row r="1671" spans="1:11" x14ac:dyDescent="0.2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</row>
    <row r="1672" spans="1:11" x14ac:dyDescent="0.2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</row>
    <row r="1673" spans="1:11" x14ac:dyDescent="0.2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</row>
    <row r="1674" spans="1:11" x14ac:dyDescent="0.2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</row>
    <row r="1675" spans="1:11" x14ac:dyDescent="0.2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</row>
    <row r="1676" spans="1:11" x14ac:dyDescent="0.2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</row>
    <row r="1677" spans="1:11" x14ac:dyDescent="0.2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</row>
    <row r="1678" spans="1:11" x14ac:dyDescent="0.2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</row>
    <row r="1679" spans="1:11" x14ac:dyDescent="0.2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</row>
    <row r="1680" spans="1:11" x14ac:dyDescent="0.2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</row>
    <row r="1681" spans="1:11" x14ac:dyDescent="0.2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</row>
    <row r="1682" spans="1:11" x14ac:dyDescent="0.2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</row>
    <row r="1683" spans="1:11" x14ac:dyDescent="0.2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</row>
    <row r="1684" spans="1:11" x14ac:dyDescent="0.2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</row>
    <row r="1685" spans="1:11" x14ac:dyDescent="0.2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</row>
    <row r="1686" spans="1:11" x14ac:dyDescent="0.2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</row>
    <row r="1687" spans="1:11" x14ac:dyDescent="0.2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</row>
    <row r="1688" spans="1:11" x14ac:dyDescent="0.2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</row>
    <row r="1689" spans="1:11" x14ac:dyDescent="0.2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</row>
    <row r="1690" spans="1:11" x14ac:dyDescent="0.2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</row>
    <row r="1691" spans="1:11" x14ac:dyDescent="0.2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</row>
    <row r="1692" spans="1:11" x14ac:dyDescent="0.2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</row>
    <row r="1693" spans="1:11" x14ac:dyDescent="0.2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</row>
    <row r="1694" spans="1:11" x14ac:dyDescent="0.2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</row>
    <row r="1695" spans="1:11" x14ac:dyDescent="0.2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</row>
    <row r="1696" spans="1:11" x14ac:dyDescent="0.2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</row>
    <row r="1697" spans="1:11" x14ac:dyDescent="0.2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</row>
    <row r="1698" spans="1:11" x14ac:dyDescent="0.2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</row>
    <row r="1699" spans="1:11" x14ac:dyDescent="0.2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</row>
    <row r="1700" spans="1:11" x14ac:dyDescent="0.2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</row>
    <row r="1701" spans="1:11" x14ac:dyDescent="0.2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</row>
    <row r="1702" spans="1:11" x14ac:dyDescent="0.2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</row>
    <row r="1703" spans="1:11" x14ac:dyDescent="0.2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</row>
    <row r="1704" spans="1:11" x14ac:dyDescent="0.2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</row>
    <row r="1705" spans="1:11" x14ac:dyDescent="0.2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</row>
    <row r="1706" spans="1:11" x14ac:dyDescent="0.2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</row>
    <row r="1707" spans="1:11" x14ac:dyDescent="0.2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</row>
    <row r="1708" spans="1:11" x14ac:dyDescent="0.2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</row>
    <row r="1709" spans="1:11" x14ac:dyDescent="0.2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</row>
    <row r="1710" spans="1:11" x14ac:dyDescent="0.2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</row>
    <row r="1711" spans="1:11" x14ac:dyDescent="0.2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</row>
    <row r="1712" spans="1:11" x14ac:dyDescent="0.2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</row>
    <row r="1713" spans="1:11" x14ac:dyDescent="0.2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</row>
    <row r="1714" spans="1:11" x14ac:dyDescent="0.2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</row>
    <row r="1715" spans="1:11" x14ac:dyDescent="0.2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</row>
    <row r="1716" spans="1:11" x14ac:dyDescent="0.2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</row>
    <row r="1717" spans="1:11" x14ac:dyDescent="0.2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</row>
    <row r="1718" spans="1:11" x14ac:dyDescent="0.2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</row>
    <row r="1719" spans="1:11" x14ac:dyDescent="0.2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</row>
    <row r="1720" spans="1:11" x14ac:dyDescent="0.2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</row>
    <row r="1721" spans="1:11" x14ac:dyDescent="0.2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</row>
    <row r="1722" spans="1:11" x14ac:dyDescent="0.2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</row>
    <row r="1723" spans="1:11" x14ac:dyDescent="0.2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</row>
    <row r="1724" spans="1:11" x14ac:dyDescent="0.2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</row>
    <row r="1725" spans="1:11" x14ac:dyDescent="0.2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</row>
    <row r="1726" spans="1:11" x14ac:dyDescent="0.2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</row>
    <row r="1727" spans="1:11" x14ac:dyDescent="0.2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</row>
    <row r="1728" spans="1:11" x14ac:dyDescent="0.2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</row>
    <row r="1729" spans="1:11" x14ac:dyDescent="0.2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</row>
    <row r="1730" spans="1:11" x14ac:dyDescent="0.2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</row>
    <row r="1731" spans="1:11" x14ac:dyDescent="0.2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</row>
    <row r="1732" spans="1:11" x14ac:dyDescent="0.2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</row>
    <row r="1733" spans="1:11" x14ac:dyDescent="0.2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</row>
    <row r="1734" spans="1:11" x14ac:dyDescent="0.2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</row>
    <row r="1735" spans="1:11" x14ac:dyDescent="0.2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</row>
    <row r="1736" spans="1:11" x14ac:dyDescent="0.2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</row>
    <row r="1737" spans="1:11" x14ac:dyDescent="0.2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</row>
    <row r="1738" spans="1:11" x14ac:dyDescent="0.2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</row>
    <row r="1739" spans="1:11" x14ac:dyDescent="0.2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</row>
    <row r="1740" spans="1:11" x14ac:dyDescent="0.2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</row>
    <row r="1741" spans="1:11" x14ac:dyDescent="0.2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</row>
    <row r="1742" spans="1:11" x14ac:dyDescent="0.2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</row>
    <row r="1743" spans="1:11" x14ac:dyDescent="0.2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</row>
    <row r="1744" spans="1:11" x14ac:dyDescent="0.2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</row>
    <row r="1745" spans="1:11" x14ac:dyDescent="0.2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</row>
    <row r="1746" spans="1:11" x14ac:dyDescent="0.2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</row>
    <row r="1747" spans="1:11" x14ac:dyDescent="0.2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</row>
    <row r="1748" spans="1:11" x14ac:dyDescent="0.2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</row>
    <row r="1749" spans="1:11" x14ac:dyDescent="0.2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</row>
    <row r="1750" spans="1:11" x14ac:dyDescent="0.2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</row>
    <row r="1751" spans="1:11" x14ac:dyDescent="0.2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</row>
    <row r="1752" spans="1:11" x14ac:dyDescent="0.2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</row>
    <row r="1753" spans="1:11" x14ac:dyDescent="0.2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</row>
    <row r="1754" spans="1:11" x14ac:dyDescent="0.2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</row>
    <row r="1755" spans="1:11" x14ac:dyDescent="0.2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</row>
    <row r="1756" spans="1:11" x14ac:dyDescent="0.2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</row>
    <row r="1757" spans="1:11" x14ac:dyDescent="0.2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</row>
    <row r="1758" spans="1:11" x14ac:dyDescent="0.2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</row>
    <row r="1759" spans="1:11" x14ac:dyDescent="0.2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</row>
    <row r="1760" spans="1:11" x14ac:dyDescent="0.2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</row>
    <row r="1761" spans="1:11" x14ac:dyDescent="0.2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</row>
    <row r="1762" spans="1:11" x14ac:dyDescent="0.2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</row>
    <row r="1763" spans="1:11" x14ac:dyDescent="0.2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</row>
    <row r="1764" spans="1:11" x14ac:dyDescent="0.2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</row>
    <row r="1765" spans="1:11" x14ac:dyDescent="0.2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</row>
    <row r="1766" spans="1:11" x14ac:dyDescent="0.2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</row>
    <row r="1767" spans="1:11" x14ac:dyDescent="0.2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</row>
    <row r="1768" spans="1:11" x14ac:dyDescent="0.2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</row>
    <row r="1769" spans="1:11" x14ac:dyDescent="0.2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</row>
    <row r="1770" spans="1:11" x14ac:dyDescent="0.2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</row>
    <row r="1771" spans="1:11" x14ac:dyDescent="0.2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</row>
    <row r="1772" spans="1:11" x14ac:dyDescent="0.2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</row>
    <row r="1773" spans="1:11" x14ac:dyDescent="0.2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</row>
    <row r="1774" spans="1:11" x14ac:dyDescent="0.2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</row>
    <row r="1775" spans="1:11" x14ac:dyDescent="0.2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</row>
    <row r="1776" spans="1:11" x14ac:dyDescent="0.2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</row>
    <row r="1777" spans="1:11" x14ac:dyDescent="0.2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</row>
    <row r="1778" spans="1:11" x14ac:dyDescent="0.2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</row>
    <row r="1779" spans="1:11" x14ac:dyDescent="0.2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</row>
    <row r="1780" spans="1:11" x14ac:dyDescent="0.2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</row>
    <row r="1781" spans="1:11" x14ac:dyDescent="0.2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</row>
    <row r="1782" spans="1:11" x14ac:dyDescent="0.2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</row>
    <row r="1783" spans="1:11" x14ac:dyDescent="0.2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</row>
    <row r="1784" spans="1:11" x14ac:dyDescent="0.2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</row>
    <row r="1785" spans="1:11" x14ac:dyDescent="0.2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</row>
    <row r="1786" spans="1:11" x14ac:dyDescent="0.2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</row>
    <row r="1787" spans="1:11" x14ac:dyDescent="0.2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</row>
    <row r="1788" spans="1:11" x14ac:dyDescent="0.2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</row>
    <row r="1789" spans="1:11" x14ac:dyDescent="0.2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</row>
    <row r="1790" spans="1:11" x14ac:dyDescent="0.2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</row>
    <row r="1791" spans="1:11" x14ac:dyDescent="0.2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</row>
    <row r="1792" spans="1:11" x14ac:dyDescent="0.2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</row>
    <row r="1793" spans="1:11" x14ac:dyDescent="0.2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</row>
    <row r="1794" spans="1:11" x14ac:dyDescent="0.2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</row>
    <row r="1795" spans="1:11" x14ac:dyDescent="0.2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</row>
    <row r="1796" spans="1:11" x14ac:dyDescent="0.2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</row>
    <row r="1797" spans="1:11" x14ac:dyDescent="0.2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</row>
    <row r="1798" spans="1:11" x14ac:dyDescent="0.2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</row>
    <row r="1799" spans="1:11" x14ac:dyDescent="0.2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</row>
    <row r="1800" spans="1:11" x14ac:dyDescent="0.2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</row>
    <row r="1801" spans="1:11" x14ac:dyDescent="0.2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</row>
    <row r="1802" spans="1:11" x14ac:dyDescent="0.2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</row>
    <row r="1803" spans="1:11" x14ac:dyDescent="0.2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</row>
    <row r="1804" spans="1:11" x14ac:dyDescent="0.2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</row>
    <row r="1805" spans="1:11" x14ac:dyDescent="0.2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</row>
    <row r="1806" spans="1:11" x14ac:dyDescent="0.2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</row>
    <row r="1807" spans="1:11" x14ac:dyDescent="0.2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</row>
    <row r="1808" spans="1:11" x14ac:dyDescent="0.2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</row>
    <row r="1809" spans="1:11" x14ac:dyDescent="0.2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</row>
    <row r="1810" spans="1:11" x14ac:dyDescent="0.2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</row>
    <row r="1811" spans="1:11" x14ac:dyDescent="0.2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</row>
    <row r="1812" spans="1:11" x14ac:dyDescent="0.2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</row>
    <row r="1813" spans="1:11" x14ac:dyDescent="0.2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</row>
    <row r="1814" spans="1:11" x14ac:dyDescent="0.2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</row>
    <row r="1815" spans="1:11" x14ac:dyDescent="0.2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</row>
    <row r="1816" spans="1:11" x14ac:dyDescent="0.2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</row>
    <row r="1817" spans="1:11" x14ac:dyDescent="0.2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</row>
    <row r="1818" spans="1:11" x14ac:dyDescent="0.2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</row>
    <row r="1819" spans="1:11" x14ac:dyDescent="0.2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</row>
    <row r="1820" spans="1:11" x14ac:dyDescent="0.2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</row>
    <row r="1821" spans="1:11" x14ac:dyDescent="0.2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</row>
    <row r="1822" spans="1:11" x14ac:dyDescent="0.2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</row>
    <row r="1823" spans="1:11" x14ac:dyDescent="0.2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</row>
    <row r="1824" spans="1:11" x14ac:dyDescent="0.2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</row>
    <row r="1825" spans="1:11" x14ac:dyDescent="0.2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</row>
    <row r="1826" spans="1:11" x14ac:dyDescent="0.2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</row>
    <row r="1827" spans="1:11" x14ac:dyDescent="0.2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</row>
    <row r="1828" spans="1:11" x14ac:dyDescent="0.2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</row>
    <row r="1829" spans="1:11" x14ac:dyDescent="0.2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</row>
    <row r="1830" spans="1:11" x14ac:dyDescent="0.2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</row>
    <row r="1831" spans="1:11" x14ac:dyDescent="0.2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</row>
    <row r="1832" spans="1:11" x14ac:dyDescent="0.2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</row>
    <row r="1833" spans="1:11" x14ac:dyDescent="0.2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</row>
    <row r="1834" spans="1:11" x14ac:dyDescent="0.2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</row>
    <row r="1835" spans="1:11" x14ac:dyDescent="0.2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</row>
    <row r="1836" spans="1:11" x14ac:dyDescent="0.2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</row>
    <row r="1837" spans="1:11" x14ac:dyDescent="0.2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</row>
    <row r="1838" spans="1:11" x14ac:dyDescent="0.2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</row>
    <row r="1839" spans="1:11" x14ac:dyDescent="0.2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</row>
    <row r="1840" spans="1:11" x14ac:dyDescent="0.2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</row>
    <row r="1841" spans="1:11" x14ac:dyDescent="0.2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</row>
    <row r="1842" spans="1:11" x14ac:dyDescent="0.2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</row>
    <row r="1843" spans="1:11" x14ac:dyDescent="0.2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</row>
    <row r="1844" spans="1:11" x14ac:dyDescent="0.2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</row>
    <row r="1845" spans="1:11" x14ac:dyDescent="0.2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</row>
    <row r="1846" spans="1:11" x14ac:dyDescent="0.2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</row>
    <row r="1847" spans="1:11" x14ac:dyDescent="0.2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</row>
    <row r="1848" spans="1:11" x14ac:dyDescent="0.2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</row>
    <row r="1849" spans="1:11" x14ac:dyDescent="0.2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</row>
    <row r="1850" spans="1:11" x14ac:dyDescent="0.2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</row>
    <row r="1851" spans="1:11" x14ac:dyDescent="0.2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</row>
    <row r="1852" spans="1:11" x14ac:dyDescent="0.2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</row>
    <row r="1853" spans="1:11" x14ac:dyDescent="0.2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</row>
    <row r="1854" spans="1:11" x14ac:dyDescent="0.2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</row>
    <row r="1855" spans="1:11" x14ac:dyDescent="0.2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</row>
    <row r="1856" spans="1:11" x14ac:dyDescent="0.2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</row>
    <row r="1857" spans="1:11" x14ac:dyDescent="0.2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</row>
    <row r="1858" spans="1:11" x14ac:dyDescent="0.2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</row>
    <row r="1859" spans="1:11" x14ac:dyDescent="0.2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</row>
    <row r="1860" spans="1:11" x14ac:dyDescent="0.2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</row>
    <row r="1861" spans="1:11" x14ac:dyDescent="0.2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</row>
    <row r="1862" spans="1:11" x14ac:dyDescent="0.2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</row>
    <row r="1863" spans="1:11" x14ac:dyDescent="0.2">
      <c r="A1863" s="8"/>
      <c r="B1863" s="8"/>
      <c r="C1863" s="8"/>
      <c r="D1863" s="8"/>
      <c r="E1863" s="8"/>
      <c r="F1863" s="8"/>
      <c r="G1863" s="8"/>
      <c r="H1863" s="8"/>
      <c r="I1863" s="8"/>
      <c r="J1863" s="8"/>
      <c r="K1863" s="8"/>
    </row>
    <row r="1864" spans="1:11" x14ac:dyDescent="0.2">
      <c r="A1864" s="8"/>
      <c r="B1864" s="8"/>
      <c r="C1864" s="8"/>
      <c r="D1864" s="8"/>
      <c r="E1864" s="8"/>
      <c r="F1864" s="8"/>
      <c r="G1864" s="8"/>
      <c r="H1864" s="8"/>
      <c r="I1864" s="8"/>
      <c r="J1864" s="8"/>
      <c r="K1864" s="8"/>
    </row>
    <row r="1865" spans="1:11" x14ac:dyDescent="0.2">
      <c r="A1865" s="8"/>
      <c r="B1865" s="8"/>
      <c r="C1865" s="8"/>
      <c r="D1865" s="8"/>
      <c r="E1865" s="8"/>
      <c r="F1865" s="8"/>
      <c r="G1865" s="8"/>
      <c r="H1865" s="8"/>
      <c r="I1865" s="8"/>
      <c r="J1865" s="8"/>
      <c r="K1865" s="8"/>
    </row>
    <row r="1866" spans="1:11" x14ac:dyDescent="0.2">
      <c r="A1866" s="8"/>
      <c r="B1866" s="8"/>
      <c r="C1866" s="8"/>
      <c r="D1866" s="8"/>
      <c r="E1866" s="8"/>
      <c r="F1866" s="8"/>
      <c r="G1866" s="8"/>
      <c r="H1866" s="8"/>
      <c r="I1866" s="8"/>
      <c r="J1866" s="8"/>
      <c r="K1866" s="8"/>
    </row>
    <row r="1867" spans="1:11" x14ac:dyDescent="0.2">
      <c r="A1867" s="8"/>
      <c r="B1867" s="8"/>
      <c r="C1867" s="8"/>
      <c r="D1867" s="8"/>
      <c r="E1867" s="8"/>
      <c r="F1867" s="8"/>
      <c r="G1867" s="8"/>
      <c r="H1867" s="8"/>
      <c r="I1867" s="8"/>
      <c r="J1867" s="8"/>
      <c r="K1867" s="8"/>
    </row>
    <row r="1868" spans="1:11" x14ac:dyDescent="0.2">
      <c r="A1868" s="8"/>
      <c r="B1868" s="8"/>
      <c r="C1868" s="8"/>
      <c r="D1868" s="8"/>
      <c r="E1868" s="8"/>
      <c r="F1868" s="8"/>
      <c r="G1868" s="8"/>
      <c r="H1868" s="8"/>
      <c r="I1868" s="8"/>
      <c r="J1868" s="8"/>
      <c r="K1868" s="8"/>
    </row>
    <row r="1869" spans="1:11" x14ac:dyDescent="0.2">
      <c r="A1869" s="8"/>
      <c r="B1869" s="8"/>
      <c r="C1869" s="8"/>
      <c r="D1869" s="8"/>
      <c r="E1869" s="8"/>
      <c r="F1869" s="8"/>
      <c r="G1869" s="8"/>
      <c r="H1869" s="8"/>
      <c r="I1869" s="8"/>
      <c r="J1869" s="8"/>
      <c r="K1869" s="8"/>
    </row>
    <row r="1870" spans="1:11" x14ac:dyDescent="0.2">
      <c r="A1870" s="8"/>
      <c r="B1870" s="8"/>
      <c r="C1870" s="8"/>
      <c r="D1870" s="8"/>
      <c r="E1870" s="8"/>
      <c r="F1870" s="8"/>
      <c r="G1870" s="8"/>
      <c r="H1870" s="8"/>
      <c r="I1870" s="8"/>
      <c r="J1870" s="8"/>
      <c r="K1870" s="8"/>
    </row>
    <row r="1871" spans="1:11" x14ac:dyDescent="0.2">
      <c r="A1871" s="8"/>
      <c r="B1871" s="8"/>
      <c r="C1871" s="8"/>
      <c r="D1871" s="8"/>
      <c r="E1871" s="8"/>
      <c r="F1871" s="8"/>
      <c r="G1871" s="8"/>
      <c r="H1871" s="8"/>
      <c r="I1871" s="8"/>
      <c r="J1871" s="8"/>
      <c r="K1871" s="8"/>
    </row>
    <row r="1872" spans="1:11" x14ac:dyDescent="0.2">
      <c r="A1872" s="8"/>
      <c r="B1872" s="8"/>
      <c r="C1872" s="8"/>
      <c r="D1872" s="8"/>
      <c r="E1872" s="8"/>
      <c r="F1872" s="8"/>
      <c r="G1872" s="8"/>
      <c r="H1872" s="8"/>
      <c r="I1872" s="8"/>
      <c r="J1872" s="8"/>
      <c r="K1872" s="8"/>
    </row>
    <row r="1873" spans="1:11" x14ac:dyDescent="0.2">
      <c r="A1873" s="8"/>
      <c r="B1873" s="8"/>
      <c r="C1873" s="8"/>
      <c r="D1873" s="8"/>
      <c r="E1873" s="8"/>
      <c r="F1873" s="8"/>
      <c r="G1873" s="8"/>
      <c r="H1873" s="8"/>
      <c r="I1873" s="8"/>
      <c r="J1873" s="8"/>
      <c r="K1873" s="8"/>
    </row>
    <row r="1874" spans="1:11" x14ac:dyDescent="0.2">
      <c r="A1874" s="8"/>
      <c r="B1874" s="8"/>
      <c r="C1874" s="8"/>
      <c r="D1874" s="8"/>
      <c r="E1874" s="8"/>
      <c r="F1874" s="8"/>
      <c r="G1874" s="8"/>
      <c r="H1874" s="8"/>
      <c r="I1874" s="8"/>
      <c r="J1874" s="8"/>
      <c r="K1874" s="8"/>
    </row>
    <row r="1875" spans="1:11" x14ac:dyDescent="0.2">
      <c r="A1875" s="8"/>
      <c r="B1875" s="8"/>
      <c r="C1875" s="8"/>
      <c r="D1875" s="8"/>
      <c r="E1875" s="8"/>
      <c r="F1875" s="8"/>
      <c r="G1875" s="8"/>
      <c r="H1875" s="8"/>
      <c r="I1875" s="8"/>
      <c r="J1875" s="8"/>
      <c r="K1875" s="8"/>
    </row>
    <row r="1876" spans="1:11" x14ac:dyDescent="0.2">
      <c r="A1876" s="8"/>
      <c r="B1876" s="8"/>
      <c r="C1876" s="8"/>
      <c r="D1876" s="8"/>
      <c r="E1876" s="8"/>
      <c r="F1876" s="8"/>
      <c r="G1876" s="8"/>
      <c r="H1876" s="8"/>
      <c r="I1876" s="8"/>
      <c r="J1876" s="8"/>
      <c r="K1876" s="8"/>
    </row>
    <row r="1877" spans="1:11" x14ac:dyDescent="0.2">
      <c r="A1877" s="8"/>
      <c r="B1877" s="8"/>
      <c r="C1877" s="8"/>
      <c r="D1877" s="8"/>
      <c r="E1877" s="8"/>
      <c r="F1877" s="8"/>
      <c r="G1877" s="8"/>
      <c r="H1877" s="8"/>
      <c r="I1877" s="8"/>
      <c r="J1877" s="8"/>
      <c r="K1877" s="8"/>
    </row>
    <row r="1878" spans="1:11" x14ac:dyDescent="0.2">
      <c r="A1878" s="8"/>
      <c r="B1878" s="8"/>
      <c r="C1878" s="8"/>
      <c r="D1878" s="8"/>
      <c r="E1878" s="8"/>
      <c r="F1878" s="8"/>
      <c r="G1878" s="8"/>
      <c r="H1878" s="8"/>
      <c r="I1878" s="8"/>
      <c r="J1878" s="8"/>
      <c r="K1878" s="8"/>
    </row>
    <row r="1879" spans="1:11" x14ac:dyDescent="0.2">
      <c r="A1879" s="8"/>
      <c r="B1879" s="8"/>
      <c r="C1879" s="8"/>
      <c r="D1879" s="8"/>
      <c r="E1879" s="8"/>
      <c r="F1879" s="8"/>
      <c r="G1879" s="8"/>
      <c r="H1879" s="8"/>
      <c r="I1879" s="8"/>
      <c r="J1879" s="8"/>
      <c r="K1879" s="8"/>
    </row>
    <row r="1880" spans="1:11" x14ac:dyDescent="0.2">
      <c r="A1880" s="8"/>
      <c r="B1880" s="8"/>
      <c r="C1880" s="8"/>
      <c r="D1880" s="8"/>
      <c r="E1880" s="8"/>
      <c r="F1880" s="8"/>
      <c r="G1880" s="8"/>
      <c r="H1880" s="8"/>
      <c r="I1880" s="8"/>
      <c r="J1880" s="8"/>
      <c r="K1880" s="8"/>
    </row>
    <row r="1881" spans="1:11" x14ac:dyDescent="0.2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</row>
    <row r="1882" spans="1:11" x14ac:dyDescent="0.2">
      <c r="A1882" s="8"/>
      <c r="B1882" s="8"/>
      <c r="C1882" s="8"/>
      <c r="D1882" s="8"/>
      <c r="E1882" s="8"/>
      <c r="F1882" s="8"/>
      <c r="G1882" s="8"/>
      <c r="H1882" s="8"/>
      <c r="I1882" s="8"/>
      <c r="J1882" s="8"/>
      <c r="K1882" s="8"/>
    </row>
    <row r="1883" spans="1:11" x14ac:dyDescent="0.2">
      <c r="A1883" s="8"/>
      <c r="B1883" s="8"/>
      <c r="C1883" s="8"/>
      <c r="D1883" s="8"/>
      <c r="E1883" s="8"/>
      <c r="F1883" s="8"/>
      <c r="G1883" s="8"/>
      <c r="H1883" s="8"/>
      <c r="I1883" s="8"/>
      <c r="J1883" s="8"/>
      <c r="K1883" s="8"/>
    </row>
    <row r="1884" spans="1:11" x14ac:dyDescent="0.2">
      <c r="A1884" s="8"/>
      <c r="B1884" s="8"/>
      <c r="C1884" s="8"/>
      <c r="D1884" s="8"/>
      <c r="E1884" s="8"/>
      <c r="F1884" s="8"/>
      <c r="G1884" s="8"/>
      <c r="H1884" s="8"/>
      <c r="I1884" s="8"/>
      <c r="J1884" s="8"/>
      <c r="K1884" s="8"/>
    </row>
    <row r="1885" spans="1:11" x14ac:dyDescent="0.2">
      <c r="A1885" s="8"/>
      <c r="B1885" s="8"/>
      <c r="C1885" s="8"/>
      <c r="D1885" s="8"/>
      <c r="E1885" s="8"/>
      <c r="F1885" s="8"/>
      <c r="G1885" s="8"/>
      <c r="H1885" s="8"/>
      <c r="I1885" s="8"/>
      <c r="J1885" s="8"/>
      <c r="K1885" s="8"/>
    </row>
    <row r="1886" spans="1:11" x14ac:dyDescent="0.2">
      <c r="A1886" s="8"/>
      <c r="B1886" s="8"/>
      <c r="C1886" s="8"/>
      <c r="D1886" s="8"/>
      <c r="E1886" s="8"/>
      <c r="F1886" s="8"/>
      <c r="G1886" s="8"/>
      <c r="H1886" s="8"/>
      <c r="I1886" s="8"/>
      <c r="J1886" s="8"/>
      <c r="K1886" s="8"/>
    </row>
    <row r="1887" spans="1:11" x14ac:dyDescent="0.2">
      <c r="A1887" s="8"/>
      <c r="B1887" s="8"/>
      <c r="C1887" s="8"/>
      <c r="D1887" s="8"/>
      <c r="E1887" s="8"/>
      <c r="F1887" s="8"/>
      <c r="G1887" s="8"/>
      <c r="H1887" s="8"/>
      <c r="I1887" s="8"/>
      <c r="J1887" s="8"/>
      <c r="K1887" s="8"/>
    </row>
    <row r="1888" spans="1:11" x14ac:dyDescent="0.2">
      <c r="A1888" s="8"/>
      <c r="B1888" s="8"/>
      <c r="C1888" s="8"/>
      <c r="D1888" s="8"/>
      <c r="E1888" s="8"/>
      <c r="F1888" s="8"/>
      <c r="G1888" s="8"/>
      <c r="H1888" s="8"/>
      <c r="I1888" s="8"/>
      <c r="J1888" s="8"/>
      <c r="K1888" s="8"/>
    </row>
    <row r="1889" spans="1:11" x14ac:dyDescent="0.2">
      <c r="A1889" s="8"/>
      <c r="B1889" s="8"/>
      <c r="C1889" s="8"/>
      <c r="D1889" s="8"/>
      <c r="E1889" s="8"/>
      <c r="F1889" s="8"/>
      <c r="G1889" s="8"/>
      <c r="H1889" s="8"/>
      <c r="I1889" s="8"/>
      <c r="J1889" s="8"/>
      <c r="K1889" s="8"/>
    </row>
    <row r="1890" spans="1:11" x14ac:dyDescent="0.2">
      <c r="A1890" s="8"/>
      <c r="B1890" s="8"/>
      <c r="C1890" s="8"/>
      <c r="D1890" s="8"/>
      <c r="E1890" s="8"/>
      <c r="F1890" s="8"/>
      <c r="G1890" s="8"/>
      <c r="H1890" s="8"/>
      <c r="I1890" s="8"/>
      <c r="J1890" s="8"/>
      <c r="K1890" s="8"/>
    </row>
    <row r="1891" spans="1:11" x14ac:dyDescent="0.2">
      <c r="A1891" s="8"/>
      <c r="B1891" s="8"/>
      <c r="C1891" s="8"/>
      <c r="D1891" s="8"/>
      <c r="E1891" s="8"/>
      <c r="F1891" s="8"/>
      <c r="G1891" s="8"/>
      <c r="H1891" s="8"/>
      <c r="I1891" s="8"/>
      <c r="J1891" s="8"/>
      <c r="K1891" s="8"/>
    </row>
    <row r="1892" spans="1:11" x14ac:dyDescent="0.2">
      <c r="A1892" s="8"/>
      <c r="B1892" s="8"/>
      <c r="C1892" s="8"/>
      <c r="D1892" s="8"/>
      <c r="E1892" s="8"/>
      <c r="F1892" s="8"/>
      <c r="G1892" s="8"/>
      <c r="H1892" s="8"/>
      <c r="I1892" s="8"/>
      <c r="J1892" s="8"/>
      <c r="K1892" s="8"/>
    </row>
    <row r="1893" spans="1:11" x14ac:dyDescent="0.2">
      <c r="A1893" s="8"/>
      <c r="B1893" s="8"/>
      <c r="C1893" s="8"/>
      <c r="D1893" s="8"/>
      <c r="E1893" s="8"/>
      <c r="F1893" s="8"/>
      <c r="G1893" s="8"/>
      <c r="H1893" s="8"/>
      <c r="I1893" s="8"/>
      <c r="J1893" s="8"/>
      <c r="K1893" s="8"/>
    </row>
    <row r="1894" spans="1:11" x14ac:dyDescent="0.2">
      <c r="A1894" s="8"/>
      <c r="B1894" s="8"/>
      <c r="C1894" s="8"/>
      <c r="D1894" s="8"/>
      <c r="E1894" s="8"/>
      <c r="F1894" s="8"/>
      <c r="G1894" s="8"/>
      <c r="H1894" s="8"/>
      <c r="I1894" s="8"/>
      <c r="J1894" s="8"/>
      <c r="K1894" s="8"/>
    </row>
    <row r="1895" spans="1:11" x14ac:dyDescent="0.2">
      <c r="A1895" s="8"/>
      <c r="B1895" s="8"/>
      <c r="C1895" s="8"/>
      <c r="D1895" s="8"/>
      <c r="E1895" s="8"/>
      <c r="F1895" s="8"/>
      <c r="G1895" s="8"/>
      <c r="H1895" s="8"/>
      <c r="I1895" s="8"/>
      <c r="J1895" s="8"/>
      <c r="K1895" s="8"/>
    </row>
    <row r="1896" spans="1:11" x14ac:dyDescent="0.2">
      <c r="A1896" s="8"/>
      <c r="B1896" s="8"/>
      <c r="C1896" s="8"/>
      <c r="D1896" s="8"/>
      <c r="E1896" s="8"/>
      <c r="F1896" s="8"/>
      <c r="G1896" s="8"/>
      <c r="H1896" s="8"/>
      <c r="I1896" s="8"/>
      <c r="J1896" s="8"/>
      <c r="K1896" s="8"/>
    </row>
    <row r="1897" spans="1:11" x14ac:dyDescent="0.2">
      <c r="A1897" s="8"/>
      <c r="B1897" s="8"/>
      <c r="C1897" s="8"/>
      <c r="D1897" s="8"/>
      <c r="E1897" s="8"/>
      <c r="F1897" s="8"/>
      <c r="G1897" s="8"/>
      <c r="H1897" s="8"/>
      <c r="I1897" s="8"/>
      <c r="J1897" s="8"/>
      <c r="K1897" s="8"/>
    </row>
    <row r="1898" spans="1:11" x14ac:dyDescent="0.2">
      <c r="A1898" s="8"/>
      <c r="B1898" s="8"/>
      <c r="C1898" s="8"/>
      <c r="D1898" s="8"/>
      <c r="E1898" s="8"/>
      <c r="F1898" s="8"/>
      <c r="G1898" s="8"/>
      <c r="H1898" s="8"/>
      <c r="I1898" s="8"/>
      <c r="J1898" s="8"/>
      <c r="K1898" s="8"/>
    </row>
    <row r="1899" spans="1:11" x14ac:dyDescent="0.2">
      <c r="A1899" s="8"/>
      <c r="B1899" s="8"/>
      <c r="C1899" s="8"/>
      <c r="D1899" s="8"/>
      <c r="E1899" s="8"/>
      <c r="F1899" s="8"/>
      <c r="G1899" s="8"/>
      <c r="H1899" s="8"/>
      <c r="I1899" s="8"/>
      <c r="J1899" s="8"/>
      <c r="K1899" s="8"/>
    </row>
    <row r="1900" spans="1:11" x14ac:dyDescent="0.2">
      <c r="A1900" s="8"/>
      <c r="B1900" s="8"/>
      <c r="C1900" s="8"/>
      <c r="D1900" s="8"/>
      <c r="E1900" s="8"/>
      <c r="F1900" s="8"/>
      <c r="G1900" s="8"/>
      <c r="H1900" s="8"/>
      <c r="I1900" s="8"/>
      <c r="J1900" s="8"/>
      <c r="K1900" s="8"/>
    </row>
    <row r="1901" spans="1:11" x14ac:dyDescent="0.2">
      <c r="A1901" s="8"/>
      <c r="B1901" s="8"/>
      <c r="C1901" s="8"/>
      <c r="D1901" s="8"/>
      <c r="E1901" s="8"/>
      <c r="F1901" s="8"/>
      <c r="G1901" s="8"/>
      <c r="H1901" s="8"/>
      <c r="I1901" s="8"/>
      <c r="J1901" s="8"/>
      <c r="K1901" s="8"/>
    </row>
    <row r="1902" spans="1:11" x14ac:dyDescent="0.2">
      <c r="A1902" s="8"/>
      <c r="B1902" s="8"/>
      <c r="C1902" s="8"/>
      <c r="D1902" s="8"/>
      <c r="E1902" s="8"/>
      <c r="F1902" s="8"/>
      <c r="G1902" s="8"/>
      <c r="H1902" s="8"/>
      <c r="I1902" s="8"/>
      <c r="J1902" s="8"/>
      <c r="K1902" s="8"/>
    </row>
    <row r="1903" spans="1:11" x14ac:dyDescent="0.2">
      <c r="A1903" s="8"/>
      <c r="B1903" s="8"/>
      <c r="C1903" s="8"/>
      <c r="D1903" s="8"/>
      <c r="E1903" s="8"/>
      <c r="F1903" s="8"/>
      <c r="G1903" s="8"/>
      <c r="H1903" s="8"/>
      <c r="I1903" s="8"/>
      <c r="J1903" s="8"/>
      <c r="K1903" s="8"/>
    </row>
    <row r="1904" spans="1:11" x14ac:dyDescent="0.2">
      <c r="A1904" s="8"/>
      <c r="B1904" s="8"/>
      <c r="C1904" s="8"/>
      <c r="D1904" s="8"/>
      <c r="E1904" s="8"/>
      <c r="F1904" s="8"/>
      <c r="G1904" s="8"/>
      <c r="H1904" s="8"/>
      <c r="I1904" s="8"/>
      <c r="J1904" s="8"/>
      <c r="K1904" s="8"/>
    </row>
    <row r="1905" spans="1:11" x14ac:dyDescent="0.2">
      <c r="A1905" s="8"/>
      <c r="B1905" s="8"/>
      <c r="C1905" s="8"/>
      <c r="D1905" s="8"/>
      <c r="E1905" s="8"/>
      <c r="F1905" s="8"/>
      <c r="G1905" s="8"/>
      <c r="H1905" s="8"/>
      <c r="I1905" s="8"/>
      <c r="J1905" s="8"/>
      <c r="K1905" s="8"/>
    </row>
    <row r="1906" spans="1:11" x14ac:dyDescent="0.2">
      <c r="A1906" s="8"/>
      <c r="B1906" s="8"/>
      <c r="C1906" s="8"/>
      <c r="D1906" s="8"/>
      <c r="E1906" s="8"/>
      <c r="F1906" s="8"/>
      <c r="G1906" s="8"/>
      <c r="H1906" s="8"/>
      <c r="I1906" s="8"/>
      <c r="J1906" s="8"/>
      <c r="K1906" s="8"/>
    </row>
    <row r="1907" spans="1:11" x14ac:dyDescent="0.2">
      <c r="A1907" s="8"/>
      <c r="B1907" s="8"/>
      <c r="C1907" s="8"/>
      <c r="D1907" s="8"/>
      <c r="E1907" s="8"/>
      <c r="F1907" s="8"/>
      <c r="G1907" s="8"/>
      <c r="H1907" s="8"/>
      <c r="I1907" s="8"/>
      <c r="J1907" s="8"/>
      <c r="K1907" s="8"/>
    </row>
    <row r="1908" spans="1:11" x14ac:dyDescent="0.2">
      <c r="A1908" s="8"/>
      <c r="B1908" s="8"/>
      <c r="C1908" s="8"/>
      <c r="D1908" s="8"/>
      <c r="E1908" s="8"/>
      <c r="F1908" s="8"/>
      <c r="G1908" s="8"/>
      <c r="H1908" s="8"/>
      <c r="I1908" s="8"/>
      <c r="J1908" s="8"/>
      <c r="K1908" s="8"/>
    </row>
    <row r="1909" spans="1:11" x14ac:dyDescent="0.2">
      <c r="A1909" s="8"/>
      <c r="B1909" s="8"/>
      <c r="C1909" s="8"/>
      <c r="D1909" s="8"/>
      <c r="E1909" s="8"/>
      <c r="F1909" s="8"/>
      <c r="G1909" s="8"/>
      <c r="H1909" s="8"/>
      <c r="I1909" s="8"/>
      <c r="J1909" s="8"/>
      <c r="K1909" s="8"/>
    </row>
    <row r="1910" spans="1:11" x14ac:dyDescent="0.2">
      <c r="A1910" s="8"/>
      <c r="B1910" s="8"/>
      <c r="C1910" s="8"/>
      <c r="D1910" s="8"/>
      <c r="E1910" s="8"/>
      <c r="F1910" s="8"/>
      <c r="G1910" s="8"/>
      <c r="H1910" s="8"/>
      <c r="I1910" s="8"/>
      <c r="J1910" s="8"/>
      <c r="K1910" s="8"/>
    </row>
    <row r="1911" spans="1:11" x14ac:dyDescent="0.2">
      <c r="A1911" s="8"/>
      <c r="B1911" s="8"/>
      <c r="C1911" s="8"/>
      <c r="D1911" s="8"/>
      <c r="E1911" s="8"/>
      <c r="F1911" s="8"/>
      <c r="G1911" s="8"/>
      <c r="H1911" s="8"/>
      <c r="I1911" s="8"/>
      <c r="J1911" s="8"/>
      <c r="K1911" s="8"/>
    </row>
    <row r="1912" spans="1:11" x14ac:dyDescent="0.2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</row>
    <row r="1913" spans="1:11" x14ac:dyDescent="0.2">
      <c r="A1913" s="8"/>
      <c r="B1913" s="8"/>
      <c r="C1913" s="8"/>
      <c r="D1913" s="8"/>
      <c r="E1913" s="8"/>
      <c r="F1913" s="8"/>
      <c r="G1913" s="8"/>
      <c r="H1913" s="8"/>
      <c r="I1913" s="8"/>
      <c r="J1913" s="8"/>
      <c r="K1913" s="8"/>
    </row>
    <row r="1914" spans="1:11" x14ac:dyDescent="0.2">
      <c r="A1914" s="8"/>
      <c r="B1914" s="8"/>
      <c r="C1914" s="8"/>
      <c r="D1914" s="8"/>
      <c r="E1914" s="8"/>
      <c r="F1914" s="8"/>
      <c r="G1914" s="8"/>
      <c r="H1914" s="8"/>
      <c r="I1914" s="8"/>
      <c r="J1914" s="8"/>
      <c r="K1914" s="8"/>
    </row>
    <row r="1915" spans="1:11" x14ac:dyDescent="0.2">
      <c r="A1915" s="8"/>
      <c r="B1915" s="8"/>
      <c r="C1915" s="8"/>
      <c r="D1915" s="8"/>
      <c r="E1915" s="8"/>
      <c r="F1915" s="8"/>
      <c r="G1915" s="8"/>
      <c r="H1915" s="8"/>
      <c r="I1915" s="8"/>
      <c r="J1915" s="8"/>
      <c r="K1915" s="8"/>
    </row>
    <row r="1916" spans="1:11" x14ac:dyDescent="0.2">
      <c r="A1916" s="8"/>
      <c r="B1916" s="8"/>
      <c r="C1916" s="8"/>
      <c r="D1916" s="8"/>
      <c r="E1916" s="8"/>
      <c r="F1916" s="8"/>
      <c r="G1916" s="8"/>
      <c r="H1916" s="8"/>
      <c r="I1916" s="8"/>
      <c r="J1916" s="8"/>
      <c r="K1916" s="8"/>
    </row>
    <row r="1917" spans="1:11" x14ac:dyDescent="0.2">
      <c r="A1917" s="8"/>
      <c r="B1917" s="8"/>
      <c r="C1917" s="8"/>
      <c r="D1917" s="8"/>
      <c r="E1917" s="8"/>
      <c r="F1917" s="8"/>
      <c r="G1917" s="8"/>
      <c r="H1917" s="8"/>
      <c r="I1917" s="8"/>
      <c r="J1917" s="8"/>
      <c r="K1917" s="8"/>
    </row>
    <row r="1918" spans="1:11" x14ac:dyDescent="0.2">
      <c r="A1918" s="8"/>
      <c r="B1918" s="8"/>
      <c r="C1918" s="8"/>
      <c r="D1918" s="8"/>
      <c r="E1918" s="8"/>
      <c r="F1918" s="8"/>
      <c r="G1918" s="8"/>
      <c r="H1918" s="8"/>
      <c r="I1918" s="8"/>
      <c r="J1918" s="8"/>
      <c r="K1918" s="8"/>
    </row>
    <row r="1919" spans="1:11" x14ac:dyDescent="0.2">
      <c r="A1919" s="8"/>
      <c r="B1919" s="8"/>
      <c r="C1919" s="8"/>
      <c r="D1919" s="8"/>
      <c r="E1919" s="8"/>
      <c r="F1919" s="8"/>
      <c r="G1919" s="8"/>
      <c r="H1919" s="8"/>
      <c r="I1919" s="8"/>
      <c r="J1919" s="8"/>
      <c r="K1919" s="8"/>
    </row>
    <row r="1920" spans="1:11" x14ac:dyDescent="0.2">
      <c r="A1920" s="8"/>
      <c r="B1920" s="8"/>
      <c r="C1920" s="8"/>
      <c r="D1920" s="8"/>
      <c r="E1920" s="8"/>
      <c r="F1920" s="8"/>
      <c r="G1920" s="8"/>
      <c r="H1920" s="8"/>
      <c r="I1920" s="8"/>
      <c r="J1920" s="8"/>
      <c r="K1920" s="8"/>
    </row>
    <row r="1921" spans="1:11" x14ac:dyDescent="0.2">
      <c r="A1921" s="8"/>
      <c r="B1921" s="8"/>
      <c r="C1921" s="8"/>
      <c r="D1921" s="8"/>
      <c r="E1921" s="8"/>
      <c r="F1921" s="8"/>
      <c r="G1921" s="8"/>
      <c r="H1921" s="8"/>
      <c r="I1921" s="8"/>
      <c r="J1921" s="8"/>
      <c r="K1921" s="8"/>
    </row>
    <row r="1922" spans="1:11" x14ac:dyDescent="0.2">
      <c r="A1922" s="8"/>
      <c r="B1922" s="8"/>
      <c r="C1922" s="8"/>
      <c r="D1922" s="8"/>
      <c r="E1922" s="8"/>
      <c r="F1922" s="8"/>
      <c r="G1922" s="8"/>
      <c r="H1922" s="8"/>
      <c r="I1922" s="8"/>
      <c r="J1922" s="8"/>
      <c r="K1922" s="8"/>
    </row>
    <row r="1923" spans="1:11" x14ac:dyDescent="0.2">
      <c r="A1923" s="8"/>
      <c r="B1923" s="8"/>
      <c r="C1923" s="8"/>
      <c r="D1923" s="8"/>
      <c r="E1923" s="8"/>
      <c r="F1923" s="8"/>
      <c r="G1923" s="8"/>
      <c r="H1923" s="8"/>
      <c r="I1923" s="8"/>
      <c r="J1923" s="8"/>
      <c r="K1923" s="8"/>
    </row>
    <row r="1924" spans="1:11" x14ac:dyDescent="0.2">
      <c r="A1924" s="8"/>
      <c r="B1924" s="8"/>
      <c r="C1924" s="8"/>
      <c r="D1924" s="8"/>
      <c r="E1924" s="8"/>
      <c r="F1924" s="8"/>
      <c r="G1924" s="8"/>
      <c r="H1924" s="8"/>
      <c r="I1924" s="8"/>
      <c r="J1924" s="8"/>
      <c r="K1924" s="8"/>
    </row>
    <row r="1925" spans="1:11" x14ac:dyDescent="0.2">
      <c r="A1925" s="8"/>
      <c r="B1925" s="8"/>
      <c r="C1925" s="8"/>
      <c r="D1925" s="8"/>
      <c r="E1925" s="8"/>
      <c r="F1925" s="8"/>
      <c r="G1925" s="8"/>
      <c r="H1925" s="8"/>
      <c r="I1925" s="8"/>
      <c r="J1925" s="8"/>
      <c r="K1925" s="8"/>
    </row>
    <row r="1926" spans="1:11" x14ac:dyDescent="0.2">
      <c r="A1926" s="8"/>
      <c r="B1926" s="8"/>
      <c r="C1926" s="8"/>
      <c r="D1926" s="8"/>
      <c r="E1926" s="8"/>
      <c r="F1926" s="8"/>
      <c r="G1926" s="8"/>
      <c r="H1926" s="8"/>
      <c r="I1926" s="8"/>
      <c r="J1926" s="8"/>
      <c r="K1926" s="8"/>
    </row>
    <row r="1927" spans="1:11" x14ac:dyDescent="0.2">
      <c r="A1927" s="8"/>
      <c r="B1927" s="8"/>
      <c r="C1927" s="8"/>
      <c r="D1927" s="8"/>
      <c r="E1927" s="8"/>
      <c r="F1927" s="8"/>
      <c r="G1927" s="8"/>
      <c r="H1927" s="8"/>
      <c r="I1927" s="8"/>
      <c r="J1927" s="8"/>
      <c r="K1927" s="8"/>
    </row>
    <row r="1928" spans="1:11" x14ac:dyDescent="0.2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</row>
    <row r="1929" spans="1:11" x14ac:dyDescent="0.2">
      <c r="A1929" s="8"/>
      <c r="B1929" s="8"/>
      <c r="C1929" s="8"/>
      <c r="D1929" s="8"/>
      <c r="E1929" s="8"/>
      <c r="F1929" s="8"/>
      <c r="G1929" s="8"/>
      <c r="H1929" s="8"/>
      <c r="I1929" s="8"/>
      <c r="J1929" s="8"/>
      <c r="K1929" s="8"/>
    </row>
    <row r="1930" spans="1:11" x14ac:dyDescent="0.2">
      <c r="A1930" s="8"/>
      <c r="B1930" s="8"/>
      <c r="C1930" s="8"/>
      <c r="D1930" s="8"/>
      <c r="E1930" s="8"/>
      <c r="F1930" s="8"/>
      <c r="G1930" s="8"/>
      <c r="H1930" s="8"/>
      <c r="I1930" s="8"/>
      <c r="J1930" s="8"/>
      <c r="K1930" s="8"/>
    </row>
    <row r="1931" spans="1:11" x14ac:dyDescent="0.2">
      <c r="A1931" s="8"/>
      <c r="B1931" s="8"/>
      <c r="C1931" s="8"/>
      <c r="D1931" s="8"/>
      <c r="E1931" s="8"/>
      <c r="F1931" s="8"/>
      <c r="G1931" s="8"/>
      <c r="H1931" s="8"/>
      <c r="I1931" s="8"/>
      <c r="J1931" s="8"/>
      <c r="K1931" s="8"/>
    </row>
    <row r="1932" spans="1:11" x14ac:dyDescent="0.2">
      <c r="A1932" s="8"/>
      <c r="B1932" s="8"/>
      <c r="C1932" s="8"/>
      <c r="D1932" s="8"/>
      <c r="E1932" s="8"/>
      <c r="F1932" s="8"/>
      <c r="G1932" s="8"/>
      <c r="H1932" s="8"/>
      <c r="I1932" s="8"/>
      <c r="J1932" s="8"/>
      <c r="K1932" s="8"/>
    </row>
    <row r="1933" spans="1:11" x14ac:dyDescent="0.2">
      <c r="A1933" s="8"/>
      <c r="B1933" s="8"/>
      <c r="C1933" s="8"/>
      <c r="D1933" s="8"/>
      <c r="E1933" s="8"/>
      <c r="F1933" s="8"/>
      <c r="G1933" s="8"/>
      <c r="H1933" s="8"/>
      <c r="I1933" s="8"/>
      <c r="J1933" s="8"/>
      <c r="K1933" s="8"/>
    </row>
    <row r="1934" spans="1:11" x14ac:dyDescent="0.2">
      <c r="A1934" s="8"/>
      <c r="B1934" s="8"/>
      <c r="C1934" s="8"/>
      <c r="D1934" s="8"/>
      <c r="E1934" s="8"/>
      <c r="F1934" s="8"/>
      <c r="G1934" s="8"/>
      <c r="H1934" s="8"/>
      <c r="I1934" s="8"/>
      <c r="J1934" s="8"/>
      <c r="K1934" s="8"/>
    </row>
    <row r="1935" spans="1:11" x14ac:dyDescent="0.2">
      <c r="A1935" s="8"/>
      <c r="B1935" s="8"/>
      <c r="C1935" s="8"/>
      <c r="D1935" s="8"/>
      <c r="E1935" s="8"/>
      <c r="F1935" s="8"/>
      <c r="G1935" s="8"/>
      <c r="H1935" s="8"/>
      <c r="I1935" s="8"/>
      <c r="J1935" s="8"/>
      <c r="K1935" s="8"/>
    </row>
    <row r="1936" spans="1:11" x14ac:dyDescent="0.2">
      <c r="A1936" s="8"/>
      <c r="B1936" s="8"/>
      <c r="C1936" s="8"/>
      <c r="D1936" s="8"/>
      <c r="E1936" s="8"/>
      <c r="F1936" s="8"/>
      <c r="G1936" s="8"/>
      <c r="H1936" s="8"/>
      <c r="I1936" s="8"/>
      <c r="J1936" s="8"/>
      <c r="K1936" s="8"/>
    </row>
    <row r="1937" spans="1:11" x14ac:dyDescent="0.2">
      <c r="A1937" s="8"/>
      <c r="B1937" s="8"/>
      <c r="C1937" s="8"/>
      <c r="D1937" s="8"/>
      <c r="E1937" s="8"/>
      <c r="F1937" s="8"/>
      <c r="G1937" s="8"/>
      <c r="H1937" s="8"/>
      <c r="I1937" s="8"/>
      <c r="J1937" s="8"/>
      <c r="K1937" s="8"/>
    </row>
    <row r="1938" spans="1:11" x14ac:dyDescent="0.2">
      <c r="A1938" s="8"/>
      <c r="B1938" s="8"/>
      <c r="C1938" s="8"/>
      <c r="D1938" s="8"/>
      <c r="E1938" s="8"/>
      <c r="F1938" s="8"/>
      <c r="G1938" s="8"/>
      <c r="H1938" s="8"/>
      <c r="I1938" s="8"/>
      <c r="J1938" s="8"/>
      <c r="K1938" s="8"/>
    </row>
    <row r="1939" spans="1:11" x14ac:dyDescent="0.2">
      <c r="A1939" s="8"/>
      <c r="B1939" s="8"/>
      <c r="C1939" s="8"/>
      <c r="D1939" s="8"/>
      <c r="E1939" s="8"/>
      <c r="F1939" s="8"/>
      <c r="G1939" s="8"/>
      <c r="H1939" s="8"/>
      <c r="I1939" s="8"/>
      <c r="J1939" s="8"/>
      <c r="K1939" s="8"/>
    </row>
    <row r="1940" spans="1:11" x14ac:dyDescent="0.2">
      <c r="A1940" s="8"/>
      <c r="B1940" s="8"/>
      <c r="C1940" s="8"/>
      <c r="D1940" s="8"/>
      <c r="E1940" s="8"/>
      <c r="F1940" s="8"/>
      <c r="G1940" s="8"/>
      <c r="H1940" s="8"/>
      <c r="I1940" s="8"/>
      <c r="J1940" s="8"/>
      <c r="K1940" s="8"/>
    </row>
    <row r="1941" spans="1:11" x14ac:dyDescent="0.2">
      <c r="A1941" s="8"/>
      <c r="B1941" s="8"/>
      <c r="C1941" s="8"/>
      <c r="D1941" s="8"/>
      <c r="E1941" s="8"/>
      <c r="F1941" s="8"/>
      <c r="G1941" s="8"/>
      <c r="H1941" s="8"/>
      <c r="I1941" s="8"/>
      <c r="J1941" s="8"/>
      <c r="K1941" s="8"/>
    </row>
    <row r="1942" spans="1:11" x14ac:dyDescent="0.2">
      <c r="A1942" s="8"/>
      <c r="B1942" s="8"/>
      <c r="C1942" s="8"/>
      <c r="D1942" s="8"/>
      <c r="E1942" s="8"/>
      <c r="F1942" s="8"/>
      <c r="G1942" s="8"/>
      <c r="H1942" s="8"/>
      <c r="I1942" s="8"/>
      <c r="J1942" s="8"/>
      <c r="K1942" s="8"/>
    </row>
    <row r="1943" spans="1:11" x14ac:dyDescent="0.2">
      <c r="A1943" s="8"/>
      <c r="B1943" s="8"/>
      <c r="C1943" s="8"/>
      <c r="D1943" s="8"/>
      <c r="E1943" s="8"/>
      <c r="F1943" s="8"/>
      <c r="G1943" s="8"/>
      <c r="H1943" s="8"/>
      <c r="I1943" s="8"/>
      <c r="J1943" s="8"/>
      <c r="K1943" s="8"/>
    </row>
    <row r="1944" spans="1:11" x14ac:dyDescent="0.2">
      <c r="A1944" s="8"/>
      <c r="B1944" s="8"/>
      <c r="C1944" s="8"/>
      <c r="D1944" s="8"/>
      <c r="E1944" s="8"/>
      <c r="F1944" s="8"/>
      <c r="G1944" s="8"/>
      <c r="H1944" s="8"/>
      <c r="I1944" s="8"/>
      <c r="J1944" s="8"/>
      <c r="K1944" s="8"/>
    </row>
    <row r="1945" spans="1:11" x14ac:dyDescent="0.2">
      <c r="A1945" s="8"/>
      <c r="B1945" s="8"/>
      <c r="C1945" s="8"/>
      <c r="D1945" s="8"/>
      <c r="E1945" s="8"/>
      <c r="F1945" s="8"/>
      <c r="G1945" s="8"/>
      <c r="H1945" s="8"/>
      <c r="I1945" s="8"/>
      <c r="J1945" s="8"/>
      <c r="K1945" s="8"/>
    </row>
    <row r="1946" spans="1:11" x14ac:dyDescent="0.2">
      <c r="A1946" s="8"/>
      <c r="B1946" s="8"/>
      <c r="C1946" s="8"/>
      <c r="D1946" s="8"/>
      <c r="E1946" s="8"/>
      <c r="F1946" s="8"/>
      <c r="G1946" s="8"/>
      <c r="H1946" s="8"/>
      <c r="I1946" s="8"/>
      <c r="J1946" s="8"/>
      <c r="K1946" s="8"/>
    </row>
    <row r="1947" spans="1:11" x14ac:dyDescent="0.2">
      <c r="A1947" s="8"/>
      <c r="B1947" s="8"/>
      <c r="C1947" s="8"/>
      <c r="D1947" s="8"/>
      <c r="E1947" s="8"/>
      <c r="F1947" s="8"/>
      <c r="G1947" s="8"/>
      <c r="H1947" s="8"/>
      <c r="I1947" s="8"/>
      <c r="J1947" s="8"/>
      <c r="K1947" s="8"/>
    </row>
    <row r="1948" spans="1:11" x14ac:dyDescent="0.2">
      <c r="A1948" s="8"/>
      <c r="B1948" s="8"/>
      <c r="C1948" s="8"/>
      <c r="D1948" s="8"/>
      <c r="E1948" s="8"/>
      <c r="F1948" s="8"/>
      <c r="G1948" s="8"/>
      <c r="H1948" s="8"/>
      <c r="I1948" s="8"/>
      <c r="J1948" s="8"/>
      <c r="K1948" s="8"/>
    </row>
    <row r="1949" spans="1:11" x14ac:dyDescent="0.2">
      <c r="A1949" s="8"/>
      <c r="B1949" s="8"/>
      <c r="C1949" s="8"/>
      <c r="D1949" s="8"/>
      <c r="E1949" s="8"/>
      <c r="F1949" s="8"/>
      <c r="G1949" s="8"/>
      <c r="H1949" s="8"/>
      <c r="I1949" s="8"/>
      <c r="J1949" s="8"/>
      <c r="K1949" s="8"/>
    </row>
    <row r="1950" spans="1:11" x14ac:dyDescent="0.2">
      <c r="A1950" s="8"/>
      <c r="B1950" s="8"/>
      <c r="C1950" s="8"/>
      <c r="D1950" s="8"/>
      <c r="E1950" s="8"/>
      <c r="F1950" s="8"/>
      <c r="G1950" s="8"/>
      <c r="H1950" s="8"/>
      <c r="I1950" s="8"/>
      <c r="J1950" s="8"/>
      <c r="K1950" s="8"/>
    </row>
    <row r="1951" spans="1:11" x14ac:dyDescent="0.2">
      <c r="A1951" s="8"/>
      <c r="B1951" s="8"/>
      <c r="C1951" s="8"/>
      <c r="D1951" s="8"/>
      <c r="E1951" s="8"/>
      <c r="F1951" s="8"/>
      <c r="G1951" s="8"/>
      <c r="H1951" s="8"/>
      <c r="I1951" s="8"/>
      <c r="J1951" s="8"/>
      <c r="K1951" s="8"/>
    </row>
    <row r="1952" spans="1:11" x14ac:dyDescent="0.2">
      <c r="A1952" s="8"/>
      <c r="B1952" s="8"/>
      <c r="C1952" s="8"/>
      <c r="D1952" s="8"/>
      <c r="E1952" s="8"/>
      <c r="F1952" s="8"/>
      <c r="G1952" s="8"/>
      <c r="H1952" s="8"/>
      <c r="I1952" s="8"/>
      <c r="J1952" s="8"/>
      <c r="K1952" s="8"/>
    </row>
    <row r="1953" spans="1:11" x14ac:dyDescent="0.2">
      <c r="A1953" s="8"/>
      <c r="B1953" s="8"/>
      <c r="C1953" s="8"/>
      <c r="D1953" s="8"/>
      <c r="E1953" s="8"/>
      <c r="F1953" s="8"/>
      <c r="G1953" s="8"/>
      <c r="H1953" s="8"/>
      <c r="I1953" s="8"/>
      <c r="J1953" s="8"/>
      <c r="K1953" s="8"/>
    </row>
    <row r="1954" spans="1:11" x14ac:dyDescent="0.2">
      <c r="A1954" s="8"/>
      <c r="B1954" s="8"/>
      <c r="C1954" s="8"/>
      <c r="D1954" s="8"/>
      <c r="E1954" s="8"/>
      <c r="F1954" s="8"/>
      <c r="G1954" s="8"/>
      <c r="H1954" s="8"/>
      <c r="I1954" s="8"/>
      <c r="J1954" s="8"/>
      <c r="K1954" s="8"/>
    </row>
    <row r="1955" spans="1:11" x14ac:dyDescent="0.2">
      <c r="A1955" s="8"/>
      <c r="B1955" s="8"/>
      <c r="C1955" s="8"/>
      <c r="D1955" s="8"/>
      <c r="E1955" s="8"/>
      <c r="F1955" s="8"/>
      <c r="G1955" s="8"/>
      <c r="H1955" s="8"/>
      <c r="I1955" s="8"/>
      <c r="J1955" s="8"/>
      <c r="K1955" s="8"/>
    </row>
    <row r="1956" spans="1:11" x14ac:dyDescent="0.2">
      <c r="A1956" s="8"/>
      <c r="B1956" s="8"/>
      <c r="C1956" s="8"/>
      <c r="D1956" s="8"/>
      <c r="E1956" s="8"/>
      <c r="F1956" s="8"/>
      <c r="G1956" s="8"/>
      <c r="H1956" s="8"/>
      <c r="I1956" s="8"/>
      <c r="J1956" s="8"/>
      <c r="K1956" s="8"/>
    </row>
    <row r="1957" spans="1:11" x14ac:dyDescent="0.2">
      <c r="A1957" s="8"/>
      <c r="B1957" s="8"/>
      <c r="C1957" s="8"/>
      <c r="D1957" s="8"/>
      <c r="E1957" s="8"/>
      <c r="F1957" s="8"/>
      <c r="G1957" s="8"/>
      <c r="H1957" s="8"/>
      <c r="I1957" s="8"/>
      <c r="J1957" s="8"/>
      <c r="K1957" s="8"/>
    </row>
    <row r="1958" spans="1:11" x14ac:dyDescent="0.2">
      <c r="A1958" s="8"/>
      <c r="B1958" s="8"/>
      <c r="C1958" s="8"/>
      <c r="D1958" s="8"/>
      <c r="E1958" s="8"/>
      <c r="F1958" s="8"/>
      <c r="G1958" s="8"/>
      <c r="H1958" s="8"/>
      <c r="I1958" s="8"/>
      <c r="J1958" s="8"/>
      <c r="K1958" s="8"/>
    </row>
    <row r="1959" spans="1:11" x14ac:dyDescent="0.2">
      <c r="A1959" s="8"/>
      <c r="B1959" s="8"/>
      <c r="C1959" s="8"/>
      <c r="D1959" s="8"/>
      <c r="E1959" s="8"/>
      <c r="F1959" s="8"/>
      <c r="G1959" s="8"/>
      <c r="H1959" s="8"/>
      <c r="I1959" s="8"/>
      <c r="J1959" s="8"/>
      <c r="K1959" s="8"/>
    </row>
    <row r="1960" spans="1:11" x14ac:dyDescent="0.2">
      <c r="A1960" s="8"/>
      <c r="B1960" s="8"/>
      <c r="C1960" s="8"/>
      <c r="D1960" s="8"/>
      <c r="E1960" s="8"/>
      <c r="F1960" s="8"/>
      <c r="G1960" s="8"/>
      <c r="H1960" s="8"/>
      <c r="I1960" s="8"/>
      <c r="J1960" s="8"/>
      <c r="K1960" s="8"/>
    </row>
    <row r="1961" spans="1:11" x14ac:dyDescent="0.2">
      <c r="A1961" s="8"/>
      <c r="B1961" s="8"/>
      <c r="C1961" s="8"/>
      <c r="D1961" s="8"/>
      <c r="E1961" s="8"/>
      <c r="F1961" s="8"/>
      <c r="G1961" s="8"/>
      <c r="H1961" s="8"/>
      <c r="I1961" s="8"/>
      <c r="J1961" s="8"/>
      <c r="K1961" s="8"/>
    </row>
    <row r="1962" spans="1:11" x14ac:dyDescent="0.2">
      <c r="A1962" s="8"/>
      <c r="B1962" s="8"/>
      <c r="C1962" s="8"/>
      <c r="D1962" s="8"/>
      <c r="E1962" s="8"/>
      <c r="F1962" s="8"/>
      <c r="G1962" s="8"/>
      <c r="H1962" s="8"/>
      <c r="I1962" s="8"/>
      <c r="J1962" s="8"/>
      <c r="K1962" s="8"/>
    </row>
    <row r="1963" spans="1:11" x14ac:dyDescent="0.2">
      <c r="A1963" s="8"/>
      <c r="B1963" s="8"/>
      <c r="C1963" s="8"/>
      <c r="D1963" s="8"/>
      <c r="E1963" s="8"/>
      <c r="F1963" s="8"/>
      <c r="G1963" s="8"/>
      <c r="H1963" s="8"/>
      <c r="I1963" s="8"/>
      <c r="J1963" s="8"/>
      <c r="K1963" s="8"/>
    </row>
    <row r="1964" spans="1:11" x14ac:dyDescent="0.2">
      <c r="A1964" s="8"/>
      <c r="B1964" s="8"/>
      <c r="C1964" s="8"/>
      <c r="D1964" s="8"/>
      <c r="E1964" s="8"/>
      <c r="F1964" s="8"/>
      <c r="G1964" s="8"/>
      <c r="H1964" s="8"/>
      <c r="I1964" s="8"/>
      <c r="J1964" s="8"/>
      <c r="K1964" s="8"/>
    </row>
    <row r="1965" spans="1:11" x14ac:dyDescent="0.2">
      <c r="A1965" s="8"/>
      <c r="B1965" s="8"/>
      <c r="C1965" s="8"/>
      <c r="D1965" s="8"/>
      <c r="E1965" s="8"/>
      <c r="F1965" s="8"/>
      <c r="G1965" s="8"/>
      <c r="H1965" s="8"/>
      <c r="I1965" s="8"/>
      <c r="J1965" s="8"/>
      <c r="K1965" s="8"/>
    </row>
    <row r="1966" spans="1:11" x14ac:dyDescent="0.2">
      <c r="A1966" s="8"/>
      <c r="B1966" s="8"/>
      <c r="C1966" s="8"/>
      <c r="D1966" s="8"/>
      <c r="E1966" s="8"/>
      <c r="F1966" s="8"/>
      <c r="G1966" s="8"/>
      <c r="H1966" s="8"/>
      <c r="I1966" s="8"/>
      <c r="J1966" s="8"/>
      <c r="K1966" s="8"/>
    </row>
    <row r="1967" spans="1:11" x14ac:dyDescent="0.2">
      <c r="A1967" s="8"/>
      <c r="B1967" s="8"/>
      <c r="C1967" s="8"/>
      <c r="D1967" s="8"/>
      <c r="E1967" s="8"/>
      <c r="F1967" s="8"/>
      <c r="G1967" s="8"/>
      <c r="H1967" s="8"/>
      <c r="I1967" s="8"/>
      <c r="J1967" s="8"/>
      <c r="K1967" s="8"/>
    </row>
    <row r="1968" spans="1:11" x14ac:dyDescent="0.2">
      <c r="A1968" s="8"/>
      <c r="B1968" s="8"/>
      <c r="C1968" s="8"/>
      <c r="D1968" s="8"/>
      <c r="E1968" s="8"/>
      <c r="F1968" s="8"/>
      <c r="G1968" s="8"/>
      <c r="H1968" s="8"/>
      <c r="I1968" s="8"/>
      <c r="J1968" s="8"/>
      <c r="K1968" s="8"/>
    </row>
    <row r="1969" spans="1:11" x14ac:dyDescent="0.2">
      <c r="A1969" s="8"/>
      <c r="B1969" s="8"/>
      <c r="C1969" s="8"/>
      <c r="D1969" s="8"/>
      <c r="E1969" s="8"/>
      <c r="F1969" s="8"/>
      <c r="G1969" s="8"/>
      <c r="H1969" s="8"/>
      <c r="I1969" s="8"/>
      <c r="J1969" s="8"/>
      <c r="K1969" s="8"/>
    </row>
    <row r="1970" spans="1:11" x14ac:dyDescent="0.2">
      <c r="A1970" s="8"/>
      <c r="B1970" s="8"/>
      <c r="C1970" s="8"/>
      <c r="D1970" s="8"/>
      <c r="E1970" s="8"/>
      <c r="F1970" s="8"/>
      <c r="G1970" s="8"/>
      <c r="H1970" s="8"/>
      <c r="I1970" s="8"/>
      <c r="J1970" s="8"/>
      <c r="K1970" s="8"/>
    </row>
    <row r="1971" spans="1:11" x14ac:dyDescent="0.2">
      <c r="A1971" s="8"/>
      <c r="B1971" s="8"/>
      <c r="C1971" s="8"/>
      <c r="D1971" s="8"/>
      <c r="E1971" s="8"/>
      <c r="F1971" s="8"/>
      <c r="G1971" s="8"/>
      <c r="H1971" s="8"/>
      <c r="I1971" s="8"/>
      <c r="J1971" s="8"/>
      <c r="K1971" s="8"/>
    </row>
    <row r="1972" spans="1:11" x14ac:dyDescent="0.2">
      <c r="A1972" s="8"/>
      <c r="B1972" s="8"/>
      <c r="C1972" s="8"/>
      <c r="D1972" s="8"/>
      <c r="E1972" s="8"/>
      <c r="F1972" s="8"/>
      <c r="G1972" s="8"/>
      <c r="H1972" s="8"/>
      <c r="I1972" s="8"/>
      <c r="J1972" s="8"/>
      <c r="K1972" s="8"/>
    </row>
    <row r="1973" spans="1:11" x14ac:dyDescent="0.2">
      <c r="A1973" s="8"/>
      <c r="B1973" s="8"/>
      <c r="C1973" s="8"/>
      <c r="D1973" s="8"/>
      <c r="E1973" s="8"/>
      <c r="F1973" s="8"/>
      <c r="G1973" s="8"/>
      <c r="H1973" s="8"/>
      <c r="I1973" s="8"/>
      <c r="J1973" s="8"/>
      <c r="K1973" s="8"/>
    </row>
    <row r="1974" spans="1:11" x14ac:dyDescent="0.2">
      <c r="A1974" s="8"/>
      <c r="B1974" s="8"/>
      <c r="C1974" s="8"/>
      <c r="D1974" s="8"/>
      <c r="E1974" s="8"/>
      <c r="F1974" s="8"/>
      <c r="G1974" s="8"/>
      <c r="H1974" s="8"/>
      <c r="I1974" s="8"/>
      <c r="J1974" s="8"/>
      <c r="K1974" s="8"/>
    </row>
    <row r="1975" spans="1:11" x14ac:dyDescent="0.2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</row>
    <row r="1976" spans="1:11" x14ac:dyDescent="0.2">
      <c r="A1976" s="8"/>
      <c r="B1976" s="8"/>
      <c r="C1976" s="8"/>
      <c r="D1976" s="8"/>
      <c r="E1976" s="8"/>
      <c r="F1976" s="8"/>
      <c r="G1976" s="8"/>
      <c r="H1976" s="8"/>
      <c r="I1976" s="8"/>
      <c r="J1976" s="8"/>
      <c r="K1976" s="8"/>
    </row>
    <row r="1977" spans="1:11" x14ac:dyDescent="0.2">
      <c r="A1977" s="8"/>
      <c r="B1977" s="8"/>
      <c r="C1977" s="8"/>
      <c r="D1977" s="8"/>
      <c r="E1977" s="8"/>
      <c r="F1977" s="8"/>
      <c r="G1977" s="8"/>
      <c r="H1977" s="8"/>
      <c r="I1977" s="8"/>
      <c r="J1977" s="8"/>
      <c r="K1977" s="8"/>
    </row>
    <row r="1978" spans="1:11" x14ac:dyDescent="0.2">
      <c r="A1978" s="8"/>
      <c r="B1978" s="8"/>
      <c r="C1978" s="8"/>
      <c r="D1978" s="8"/>
      <c r="E1978" s="8"/>
      <c r="F1978" s="8"/>
      <c r="G1978" s="8"/>
      <c r="H1978" s="8"/>
      <c r="I1978" s="8"/>
      <c r="J1978" s="8"/>
      <c r="K1978" s="8"/>
    </row>
    <row r="1979" spans="1:11" x14ac:dyDescent="0.2">
      <c r="A1979" s="8"/>
      <c r="B1979" s="8"/>
      <c r="C1979" s="8"/>
      <c r="D1979" s="8"/>
      <c r="E1979" s="8"/>
      <c r="F1979" s="8"/>
      <c r="G1979" s="8"/>
      <c r="H1979" s="8"/>
      <c r="I1979" s="8"/>
      <c r="J1979" s="8"/>
      <c r="K1979" s="8"/>
    </row>
    <row r="1980" spans="1:11" x14ac:dyDescent="0.2">
      <c r="A1980" s="8"/>
      <c r="B1980" s="8"/>
      <c r="C1980" s="8"/>
      <c r="D1980" s="8"/>
      <c r="E1980" s="8"/>
      <c r="F1980" s="8"/>
      <c r="G1980" s="8"/>
      <c r="H1980" s="8"/>
      <c r="I1980" s="8"/>
      <c r="J1980" s="8"/>
      <c r="K1980" s="8"/>
    </row>
    <row r="1981" spans="1:11" x14ac:dyDescent="0.2">
      <c r="A1981" s="8"/>
      <c r="B1981" s="8"/>
      <c r="C1981" s="8"/>
      <c r="D1981" s="8"/>
      <c r="E1981" s="8"/>
      <c r="F1981" s="8"/>
      <c r="G1981" s="8"/>
      <c r="H1981" s="8"/>
      <c r="I1981" s="8"/>
      <c r="J1981" s="8"/>
      <c r="K1981" s="8"/>
    </row>
    <row r="1982" spans="1:11" x14ac:dyDescent="0.2">
      <c r="A1982" s="8"/>
      <c r="B1982" s="8"/>
      <c r="C1982" s="8"/>
      <c r="D1982" s="8"/>
      <c r="E1982" s="8"/>
      <c r="F1982" s="8"/>
      <c r="G1982" s="8"/>
      <c r="H1982" s="8"/>
      <c r="I1982" s="8"/>
      <c r="J1982" s="8"/>
      <c r="K1982" s="8"/>
    </row>
    <row r="1983" spans="1:11" x14ac:dyDescent="0.2">
      <c r="A1983" s="8"/>
      <c r="B1983" s="8"/>
      <c r="C1983" s="8"/>
      <c r="D1983" s="8"/>
      <c r="E1983" s="8"/>
      <c r="F1983" s="8"/>
      <c r="G1983" s="8"/>
      <c r="H1983" s="8"/>
      <c r="I1983" s="8"/>
      <c r="J1983" s="8"/>
      <c r="K1983" s="8"/>
    </row>
    <row r="1984" spans="1:11" x14ac:dyDescent="0.2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</row>
    <row r="1985" spans="1:11" x14ac:dyDescent="0.2">
      <c r="A1985" s="8"/>
      <c r="B1985" s="8"/>
      <c r="C1985" s="8"/>
      <c r="D1985" s="8"/>
      <c r="E1985" s="8"/>
      <c r="F1985" s="8"/>
      <c r="G1985" s="8"/>
      <c r="H1985" s="8"/>
      <c r="I1985" s="8"/>
      <c r="J1985" s="8"/>
      <c r="K1985" s="8"/>
    </row>
    <row r="1986" spans="1:11" x14ac:dyDescent="0.2">
      <c r="A1986" s="8"/>
      <c r="B1986" s="8"/>
      <c r="C1986" s="8"/>
      <c r="D1986" s="8"/>
      <c r="E1986" s="8"/>
      <c r="F1986" s="8"/>
      <c r="G1986" s="8"/>
      <c r="H1986" s="8"/>
      <c r="I1986" s="8"/>
      <c r="J1986" s="8"/>
      <c r="K1986" s="8"/>
    </row>
    <row r="1987" spans="1:11" x14ac:dyDescent="0.2">
      <c r="A1987" s="8"/>
      <c r="B1987" s="8"/>
      <c r="C1987" s="8"/>
      <c r="D1987" s="8"/>
      <c r="E1987" s="8"/>
      <c r="F1987" s="8"/>
      <c r="G1987" s="8"/>
      <c r="H1987" s="8"/>
      <c r="I1987" s="8"/>
      <c r="J1987" s="8"/>
      <c r="K1987" s="8"/>
    </row>
    <row r="1988" spans="1:11" x14ac:dyDescent="0.2">
      <c r="A1988" s="8"/>
      <c r="B1988" s="8"/>
      <c r="C1988" s="8"/>
      <c r="D1988" s="8"/>
      <c r="E1988" s="8"/>
      <c r="F1988" s="8"/>
      <c r="G1988" s="8"/>
      <c r="H1988" s="8"/>
      <c r="I1988" s="8"/>
      <c r="J1988" s="8"/>
      <c r="K1988" s="8"/>
    </row>
    <row r="1989" spans="1:11" x14ac:dyDescent="0.2">
      <c r="A1989" s="8"/>
      <c r="B1989" s="8"/>
      <c r="C1989" s="8"/>
      <c r="D1989" s="8"/>
      <c r="E1989" s="8"/>
      <c r="F1989" s="8"/>
      <c r="G1989" s="8"/>
      <c r="H1989" s="8"/>
      <c r="I1989" s="8"/>
      <c r="J1989" s="8"/>
      <c r="K1989" s="8"/>
    </row>
    <row r="1990" spans="1:11" x14ac:dyDescent="0.2">
      <c r="A1990" s="8"/>
      <c r="B1990" s="8"/>
      <c r="C1990" s="8"/>
      <c r="D1990" s="8"/>
      <c r="E1990" s="8"/>
      <c r="F1990" s="8"/>
      <c r="G1990" s="8"/>
      <c r="H1990" s="8"/>
      <c r="I1990" s="8"/>
      <c r="J1990" s="8"/>
      <c r="K1990" s="8"/>
    </row>
    <row r="1991" spans="1:11" x14ac:dyDescent="0.2">
      <c r="A1991" s="8"/>
      <c r="B1991" s="8"/>
      <c r="C1991" s="8"/>
      <c r="D1991" s="8"/>
      <c r="E1991" s="8"/>
      <c r="F1991" s="8"/>
      <c r="G1991" s="8"/>
      <c r="H1991" s="8"/>
      <c r="I1991" s="8"/>
      <c r="J1991" s="8"/>
      <c r="K1991" s="8"/>
    </row>
    <row r="1992" spans="1:11" x14ac:dyDescent="0.2">
      <c r="A1992" s="8"/>
      <c r="B1992" s="8"/>
      <c r="C1992" s="8"/>
      <c r="D1992" s="8"/>
      <c r="E1992" s="8"/>
      <c r="F1992" s="8"/>
      <c r="G1992" s="8"/>
      <c r="H1992" s="8"/>
      <c r="I1992" s="8"/>
      <c r="J1992" s="8"/>
      <c r="K1992" s="8"/>
    </row>
    <row r="1993" spans="1:11" x14ac:dyDescent="0.2">
      <c r="A1993" s="8"/>
      <c r="B1993" s="8"/>
      <c r="C1993" s="8"/>
      <c r="D1993" s="8"/>
      <c r="E1993" s="8"/>
      <c r="F1993" s="8"/>
      <c r="G1993" s="8"/>
      <c r="H1993" s="8"/>
      <c r="I1993" s="8"/>
      <c r="J1993" s="8"/>
      <c r="K1993" s="8"/>
    </row>
    <row r="1994" spans="1:11" x14ac:dyDescent="0.2">
      <c r="A1994" s="8"/>
      <c r="B1994" s="8"/>
      <c r="C1994" s="8"/>
      <c r="D1994" s="8"/>
      <c r="E1994" s="8"/>
      <c r="F1994" s="8"/>
      <c r="G1994" s="8"/>
      <c r="H1994" s="8"/>
      <c r="I1994" s="8"/>
      <c r="J1994" s="8"/>
      <c r="K1994" s="8"/>
    </row>
    <row r="1995" spans="1:11" x14ac:dyDescent="0.2">
      <c r="A1995" s="8"/>
      <c r="B1995" s="8"/>
      <c r="C1995" s="8"/>
      <c r="D1995" s="8"/>
      <c r="E1995" s="8"/>
      <c r="F1995" s="8"/>
      <c r="G1995" s="8"/>
      <c r="H1995" s="8"/>
      <c r="I1995" s="8"/>
      <c r="J1995" s="8"/>
      <c r="K1995" s="8"/>
    </row>
    <row r="1996" spans="1:11" x14ac:dyDescent="0.2">
      <c r="A1996" s="8"/>
      <c r="B1996" s="8"/>
      <c r="C1996" s="8"/>
      <c r="D1996" s="8"/>
      <c r="E1996" s="8"/>
      <c r="F1996" s="8"/>
      <c r="G1996" s="8"/>
      <c r="H1996" s="8"/>
      <c r="I1996" s="8"/>
      <c r="J1996" s="8"/>
      <c r="K1996" s="8"/>
    </row>
    <row r="1997" spans="1:11" x14ac:dyDescent="0.2">
      <c r="A1997" s="8"/>
      <c r="B1997" s="8"/>
      <c r="C1997" s="8"/>
      <c r="D1997" s="8"/>
      <c r="E1997" s="8"/>
      <c r="F1997" s="8"/>
      <c r="G1997" s="8"/>
      <c r="H1997" s="8"/>
      <c r="I1997" s="8"/>
      <c r="J1997" s="8"/>
      <c r="K1997" s="8"/>
    </row>
    <row r="1998" spans="1:11" x14ac:dyDescent="0.2">
      <c r="A1998" s="8"/>
      <c r="B1998" s="8"/>
      <c r="C1998" s="8"/>
      <c r="D1998" s="8"/>
      <c r="E1998" s="8"/>
      <c r="F1998" s="8"/>
      <c r="G1998" s="8"/>
      <c r="H1998" s="8"/>
      <c r="I1998" s="8"/>
      <c r="J1998" s="8"/>
      <c r="K1998" s="8"/>
    </row>
    <row r="1999" spans="1:11" x14ac:dyDescent="0.2">
      <c r="A1999" s="8"/>
      <c r="B1999" s="8"/>
      <c r="C1999" s="8"/>
      <c r="D1999" s="8"/>
      <c r="E1999" s="8"/>
      <c r="F1999" s="8"/>
      <c r="G1999" s="8"/>
      <c r="H1999" s="8"/>
      <c r="I1999" s="8"/>
      <c r="J1999" s="8"/>
      <c r="K1999" s="8"/>
    </row>
    <row r="2000" spans="1:11" x14ac:dyDescent="0.2">
      <c r="A2000" s="8"/>
      <c r="B2000" s="8"/>
      <c r="C2000" s="8"/>
      <c r="D2000" s="8"/>
      <c r="E2000" s="8"/>
      <c r="F2000" s="8"/>
      <c r="G2000" s="8"/>
      <c r="H2000" s="8"/>
      <c r="I2000" s="8"/>
      <c r="J2000" s="8"/>
      <c r="K2000" s="8"/>
    </row>
    <row r="2001" spans="1:11" x14ac:dyDescent="0.2">
      <c r="A2001" s="8"/>
      <c r="B2001" s="8"/>
      <c r="C2001" s="8"/>
      <c r="D2001" s="8"/>
      <c r="E2001" s="8"/>
      <c r="F2001" s="8"/>
      <c r="G2001" s="8"/>
      <c r="H2001" s="8"/>
      <c r="I2001" s="8"/>
      <c r="J2001" s="8"/>
      <c r="K2001" s="8"/>
    </row>
    <row r="2002" spans="1:11" x14ac:dyDescent="0.2">
      <c r="A2002" s="8"/>
      <c r="B2002" s="8"/>
      <c r="C2002" s="8"/>
      <c r="D2002" s="8"/>
      <c r="E2002" s="8"/>
      <c r="F2002" s="8"/>
      <c r="G2002" s="8"/>
      <c r="H2002" s="8"/>
      <c r="I2002" s="8"/>
      <c r="J2002" s="8"/>
      <c r="K2002" s="8"/>
    </row>
    <row r="2003" spans="1:11" x14ac:dyDescent="0.2">
      <c r="A2003" s="8"/>
      <c r="B2003" s="8"/>
      <c r="C2003" s="8"/>
      <c r="D2003" s="8"/>
      <c r="E2003" s="8"/>
      <c r="F2003" s="8"/>
      <c r="G2003" s="8"/>
      <c r="H2003" s="8"/>
      <c r="I2003" s="8"/>
      <c r="J2003" s="8"/>
      <c r="K2003" s="8"/>
    </row>
    <row r="2004" spans="1:11" x14ac:dyDescent="0.2">
      <c r="A2004" s="8"/>
      <c r="B2004" s="8"/>
      <c r="C2004" s="8"/>
      <c r="D2004" s="8"/>
      <c r="E2004" s="8"/>
      <c r="F2004" s="8"/>
      <c r="G2004" s="8"/>
      <c r="H2004" s="8"/>
      <c r="I2004" s="8"/>
      <c r="J2004" s="8"/>
      <c r="K2004" s="8"/>
    </row>
    <row r="2005" spans="1:11" x14ac:dyDescent="0.2">
      <c r="A2005" s="8"/>
      <c r="B2005" s="8"/>
      <c r="C2005" s="8"/>
      <c r="D2005" s="8"/>
      <c r="E2005" s="8"/>
      <c r="F2005" s="8"/>
      <c r="G2005" s="8"/>
      <c r="H2005" s="8"/>
      <c r="I2005" s="8"/>
      <c r="J2005" s="8"/>
      <c r="K2005" s="8"/>
    </row>
    <row r="2006" spans="1:11" x14ac:dyDescent="0.2">
      <c r="A2006" s="8"/>
      <c r="B2006" s="8"/>
      <c r="C2006" s="8"/>
      <c r="D2006" s="8"/>
      <c r="E2006" s="8"/>
      <c r="F2006" s="8"/>
      <c r="G2006" s="8"/>
      <c r="H2006" s="8"/>
      <c r="I2006" s="8"/>
      <c r="J2006" s="8"/>
      <c r="K2006" s="8"/>
    </row>
    <row r="2007" spans="1:11" x14ac:dyDescent="0.2">
      <c r="A2007" s="8"/>
      <c r="B2007" s="8"/>
      <c r="C2007" s="8"/>
      <c r="D2007" s="8"/>
      <c r="E2007" s="8"/>
      <c r="F2007" s="8"/>
      <c r="G2007" s="8"/>
      <c r="H2007" s="8"/>
      <c r="I2007" s="8"/>
      <c r="J2007" s="8"/>
      <c r="K2007" s="8"/>
    </row>
    <row r="2008" spans="1:11" x14ac:dyDescent="0.2">
      <c r="A2008" s="8"/>
      <c r="B2008" s="8"/>
      <c r="C2008" s="8"/>
      <c r="D2008" s="8"/>
      <c r="E2008" s="8"/>
      <c r="F2008" s="8"/>
      <c r="G2008" s="8"/>
      <c r="H2008" s="8"/>
      <c r="I2008" s="8"/>
      <c r="J2008" s="8"/>
      <c r="K2008" s="8"/>
    </row>
    <row r="2009" spans="1:11" x14ac:dyDescent="0.2">
      <c r="A2009" s="8"/>
      <c r="B2009" s="8"/>
      <c r="C2009" s="8"/>
      <c r="D2009" s="8"/>
      <c r="E2009" s="8"/>
      <c r="F2009" s="8"/>
      <c r="G2009" s="8"/>
      <c r="H2009" s="8"/>
      <c r="I2009" s="8"/>
      <c r="J2009" s="8"/>
      <c r="K2009" s="8"/>
    </row>
    <row r="2010" spans="1:11" x14ac:dyDescent="0.2">
      <c r="A2010" s="8"/>
      <c r="B2010" s="8"/>
      <c r="C2010" s="8"/>
      <c r="D2010" s="8"/>
      <c r="E2010" s="8"/>
      <c r="F2010" s="8"/>
      <c r="G2010" s="8"/>
      <c r="H2010" s="8"/>
      <c r="I2010" s="8"/>
      <c r="J2010" s="8"/>
      <c r="K2010" s="8"/>
    </row>
    <row r="2011" spans="1:11" x14ac:dyDescent="0.2">
      <c r="A2011" s="8"/>
      <c r="B2011" s="8"/>
      <c r="C2011" s="8"/>
      <c r="D2011" s="8"/>
      <c r="E2011" s="8"/>
      <c r="F2011" s="8"/>
      <c r="G2011" s="8"/>
      <c r="H2011" s="8"/>
      <c r="I2011" s="8"/>
      <c r="J2011" s="8"/>
      <c r="K2011" s="8"/>
    </row>
    <row r="2012" spans="1:11" x14ac:dyDescent="0.2">
      <c r="A2012" s="8"/>
      <c r="B2012" s="8"/>
      <c r="C2012" s="8"/>
      <c r="D2012" s="8"/>
      <c r="E2012" s="8"/>
      <c r="F2012" s="8"/>
      <c r="G2012" s="8"/>
      <c r="H2012" s="8"/>
      <c r="I2012" s="8"/>
      <c r="J2012" s="8"/>
      <c r="K2012" s="8"/>
    </row>
    <row r="2013" spans="1:11" x14ac:dyDescent="0.2">
      <c r="A2013" s="8"/>
      <c r="B2013" s="8"/>
      <c r="C2013" s="8"/>
      <c r="D2013" s="8"/>
      <c r="E2013" s="8"/>
      <c r="F2013" s="8"/>
      <c r="G2013" s="8"/>
      <c r="H2013" s="8"/>
      <c r="I2013" s="8"/>
      <c r="J2013" s="8"/>
      <c r="K2013" s="8"/>
    </row>
    <row r="2014" spans="1:11" x14ac:dyDescent="0.2">
      <c r="A2014" s="8"/>
      <c r="B2014" s="8"/>
      <c r="C2014" s="8"/>
      <c r="D2014" s="8"/>
      <c r="E2014" s="8"/>
      <c r="F2014" s="8"/>
      <c r="G2014" s="8"/>
      <c r="H2014" s="8"/>
      <c r="I2014" s="8"/>
      <c r="J2014" s="8"/>
      <c r="K2014" s="8"/>
    </row>
    <row r="2015" spans="1:11" x14ac:dyDescent="0.2">
      <c r="A2015" s="8"/>
      <c r="B2015" s="8"/>
      <c r="C2015" s="8"/>
      <c r="D2015" s="8"/>
      <c r="E2015" s="8"/>
      <c r="F2015" s="8"/>
      <c r="G2015" s="8"/>
      <c r="H2015" s="8"/>
      <c r="I2015" s="8"/>
      <c r="J2015" s="8"/>
      <c r="K2015" s="8"/>
    </row>
    <row r="2016" spans="1:11" x14ac:dyDescent="0.2">
      <c r="A2016" s="8"/>
      <c r="B2016" s="8"/>
      <c r="C2016" s="8"/>
      <c r="D2016" s="8"/>
      <c r="E2016" s="8"/>
      <c r="F2016" s="8"/>
      <c r="G2016" s="8"/>
      <c r="H2016" s="8"/>
      <c r="I2016" s="8"/>
      <c r="J2016" s="8"/>
      <c r="K2016" s="8"/>
    </row>
    <row r="2017" spans="1:11" x14ac:dyDescent="0.2">
      <c r="A2017" s="8"/>
      <c r="B2017" s="8"/>
      <c r="C2017" s="8"/>
      <c r="D2017" s="8"/>
      <c r="E2017" s="8"/>
      <c r="F2017" s="8"/>
      <c r="G2017" s="8"/>
      <c r="H2017" s="8"/>
      <c r="I2017" s="8"/>
      <c r="J2017" s="8"/>
      <c r="K2017" s="8"/>
    </row>
    <row r="2018" spans="1:11" x14ac:dyDescent="0.2">
      <c r="A2018" s="8"/>
      <c r="B2018" s="8"/>
      <c r="C2018" s="8"/>
      <c r="D2018" s="8"/>
      <c r="E2018" s="8"/>
      <c r="F2018" s="8"/>
      <c r="G2018" s="8"/>
      <c r="H2018" s="8"/>
      <c r="I2018" s="8"/>
      <c r="J2018" s="8"/>
      <c r="K2018" s="8"/>
    </row>
    <row r="2019" spans="1:11" x14ac:dyDescent="0.2">
      <c r="A2019" s="8"/>
      <c r="B2019" s="8"/>
      <c r="C2019" s="8"/>
      <c r="D2019" s="8"/>
      <c r="E2019" s="8"/>
      <c r="F2019" s="8"/>
      <c r="G2019" s="8"/>
      <c r="H2019" s="8"/>
      <c r="I2019" s="8"/>
      <c r="J2019" s="8"/>
      <c r="K2019" s="8"/>
    </row>
    <row r="2020" spans="1:11" x14ac:dyDescent="0.2">
      <c r="A2020" s="8"/>
      <c r="B2020" s="8"/>
      <c r="C2020" s="8"/>
      <c r="D2020" s="8"/>
      <c r="E2020" s="8"/>
      <c r="F2020" s="8"/>
      <c r="G2020" s="8"/>
      <c r="H2020" s="8"/>
      <c r="I2020" s="8"/>
      <c r="J2020" s="8"/>
      <c r="K2020" s="8"/>
    </row>
    <row r="2021" spans="1:11" x14ac:dyDescent="0.2">
      <c r="A2021" s="8"/>
      <c r="B2021" s="8"/>
      <c r="C2021" s="8"/>
      <c r="D2021" s="8"/>
      <c r="E2021" s="8"/>
      <c r="F2021" s="8"/>
      <c r="G2021" s="8"/>
      <c r="H2021" s="8"/>
      <c r="I2021" s="8"/>
      <c r="J2021" s="8"/>
      <c r="K2021" s="8"/>
    </row>
    <row r="2022" spans="1:11" x14ac:dyDescent="0.2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</row>
    <row r="2023" spans="1:11" x14ac:dyDescent="0.2">
      <c r="A2023" s="8"/>
      <c r="B2023" s="8"/>
      <c r="C2023" s="8"/>
      <c r="D2023" s="8"/>
      <c r="E2023" s="8"/>
      <c r="F2023" s="8"/>
      <c r="G2023" s="8"/>
      <c r="H2023" s="8"/>
      <c r="I2023" s="8"/>
      <c r="J2023" s="8"/>
      <c r="K2023" s="8"/>
    </row>
    <row r="2024" spans="1:11" x14ac:dyDescent="0.2">
      <c r="A2024" s="8"/>
      <c r="B2024" s="8"/>
      <c r="C2024" s="8"/>
      <c r="D2024" s="8"/>
      <c r="E2024" s="8"/>
      <c r="F2024" s="8"/>
      <c r="G2024" s="8"/>
      <c r="H2024" s="8"/>
      <c r="I2024" s="8"/>
      <c r="J2024" s="8"/>
      <c r="K2024" s="8"/>
    </row>
    <row r="2025" spans="1:11" x14ac:dyDescent="0.2">
      <c r="A2025" s="8"/>
      <c r="B2025" s="8"/>
      <c r="C2025" s="8"/>
      <c r="D2025" s="8"/>
      <c r="E2025" s="8"/>
      <c r="F2025" s="8"/>
      <c r="G2025" s="8"/>
      <c r="H2025" s="8"/>
      <c r="I2025" s="8"/>
      <c r="J2025" s="8"/>
      <c r="K2025" s="8"/>
    </row>
    <row r="2026" spans="1:11" x14ac:dyDescent="0.2">
      <c r="A2026" s="8"/>
      <c r="B2026" s="8"/>
      <c r="C2026" s="8"/>
      <c r="D2026" s="8"/>
      <c r="E2026" s="8"/>
      <c r="F2026" s="8"/>
      <c r="G2026" s="8"/>
      <c r="H2026" s="8"/>
      <c r="I2026" s="8"/>
      <c r="J2026" s="8"/>
      <c r="K2026" s="8"/>
    </row>
    <row r="2027" spans="1:11" x14ac:dyDescent="0.2">
      <c r="A2027" s="8"/>
      <c r="B2027" s="8"/>
      <c r="C2027" s="8"/>
      <c r="D2027" s="8"/>
      <c r="E2027" s="8"/>
      <c r="F2027" s="8"/>
      <c r="G2027" s="8"/>
      <c r="H2027" s="8"/>
      <c r="I2027" s="8"/>
      <c r="J2027" s="8"/>
      <c r="K2027" s="8"/>
    </row>
    <row r="2028" spans="1:11" x14ac:dyDescent="0.2">
      <c r="A2028" s="8"/>
      <c r="B2028" s="8"/>
      <c r="C2028" s="8"/>
      <c r="D2028" s="8"/>
      <c r="E2028" s="8"/>
      <c r="F2028" s="8"/>
      <c r="G2028" s="8"/>
      <c r="H2028" s="8"/>
      <c r="I2028" s="8"/>
      <c r="J2028" s="8"/>
      <c r="K2028" s="8"/>
    </row>
    <row r="2029" spans="1:11" x14ac:dyDescent="0.2">
      <c r="A2029" s="8"/>
      <c r="B2029" s="8"/>
      <c r="C2029" s="8"/>
      <c r="D2029" s="8"/>
      <c r="E2029" s="8"/>
      <c r="F2029" s="8"/>
      <c r="G2029" s="8"/>
      <c r="H2029" s="8"/>
      <c r="I2029" s="8"/>
      <c r="J2029" s="8"/>
      <c r="K2029" s="8"/>
    </row>
    <row r="2030" spans="1:11" x14ac:dyDescent="0.2">
      <c r="A2030" s="8"/>
      <c r="B2030" s="8"/>
      <c r="C2030" s="8"/>
      <c r="D2030" s="8"/>
      <c r="E2030" s="8"/>
      <c r="F2030" s="8"/>
      <c r="G2030" s="8"/>
      <c r="H2030" s="8"/>
      <c r="I2030" s="8"/>
      <c r="J2030" s="8"/>
      <c r="K2030" s="8"/>
    </row>
    <row r="2031" spans="1:11" x14ac:dyDescent="0.2">
      <c r="A2031" s="8"/>
      <c r="B2031" s="8"/>
      <c r="C2031" s="8"/>
      <c r="D2031" s="8"/>
      <c r="E2031" s="8"/>
      <c r="F2031" s="8"/>
      <c r="G2031" s="8"/>
      <c r="H2031" s="8"/>
      <c r="I2031" s="8"/>
      <c r="J2031" s="8"/>
      <c r="K2031" s="8"/>
    </row>
    <row r="2032" spans="1:11" x14ac:dyDescent="0.2">
      <c r="A2032" s="8"/>
      <c r="B2032" s="8"/>
      <c r="C2032" s="8"/>
      <c r="D2032" s="8"/>
      <c r="E2032" s="8"/>
      <c r="F2032" s="8"/>
      <c r="G2032" s="8"/>
      <c r="H2032" s="8"/>
      <c r="I2032" s="8"/>
      <c r="J2032" s="8"/>
      <c r="K2032" s="8"/>
    </row>
    <row r="2033" spans="1:11" x14ac:dyDescent="0.2">
      <c r="A2033" s="8"/>
      <c r="B2033" s="8"/>
      <c r="C2033" s="8"/>
      <c r="D2033" s="8"/>
      <c r="E2033" s="8"/>
      <c r="F2033" s="8"/>
      <c r="G2033" s="8"/>
      <c r="H2033" s="8"/>
      <c r="I2033" s="8"/>
      <c r="J2033" s="8"/>
      <c r="K2033" s="8"/>
    </row>
    <row r="2034" spans="1:11" x14ac:dyDescent="0.2">
      <c r="A2034" s="8"/>
      <c r="B2034" s="8"/>
      <c r="C2034" s="8"/>
      <c r="D2034" s="8"/>
      <c r="E2034" s="8"/>
      <c r="F2034" s="8"/>
      <c r="G2034" s="8"/>
      <c r="H2034" s="8"/>
      <c r="I2034" s="8"/>
      <c r="J2034" s="8"/>
      <c r="K2034" s="8"/>
    </row>
    <row r="2035" spans="1:11" x14ac:dyDescent="0.2">
      <c r="A2035" s="8"/>
      <c r="B2035" s="8"/>
      <c r="C2035" s="8"/>
      <c r="D2035" s="8"/>
      <c r="E2035" s="8"/>
      <c r="F2035" s="8"/>
      <c r="G2035" s="8"/>
      <c r="H2035" s="8"/>
      <c r="I2035" s="8"/>
      <c r="J2035" s="8"/>
      <c r="K2035" s="8"/>
    </row>
    <row r="2036" spans="1:11" x14ac:dyDescent="0.2">
      <c r="A2036" s="8"/>
      <c r="B2036" s="8"/>
      <c r="C2036" s="8"/>
      <c r="D2036" s="8"/>
      <c r="E2036" s="8"/>
      <c r="F2036" s="8"/>
      <c r="G2036" s="8"/>
      <c r="H2036" s="8"/>
      <c r="I2036" s="8"/>
      <c r="J2036" s="8"/>
      <c r="K2036" s="8"/>
    </row>
    <row r="2037" spans="1:11" x14ac:dyDescent="0.2">
      <c r="A2037" s="8"/>
      <c r="B2037" s="8"/>
      <c r="C2037" s="8"/>
      <c r="D2037" s="8"/>
      <c r="E2037" s="8"/>
      <c r="F2037" s="8"/>
      <c r="G2037" s="8"/>
      <c r="H2037" s="8"/>
      <c r="I2037" s="8"/>
      <c r="J2037" s="8"/>
      <c r="K2037" s="8"/>
    </row>
    <row r="2038" spans="1:11" x14ac:dyDescent="0.2">
      <c r="A2038" s="8"/>
      <c r="B2038" s="8"/>
      <c r="C2038" s="8"/>
      <c r="D2038" s="8"/>
      <c r="E2038" s="8"/>
      <c r="F2038" s="8"/>
      <c r="G2038" s="8"/>
      <c r="H2038" s="8"/>
      <c r="I2038" s="8"/>
      <c r="J2038" s="8"/>
      <c r="K2038" s="8"/>
    </row>
    <row r="2039" spans="1:11" x14ac:dyDescent="0.2">
      <c r="A2039" s="8"/>
      <c r="B2039" s="8"/>
      <c r="C2039" s="8"/>
      <c r="D2039" s="8"/>
      <c r="E2039" s="8"/>
      <c r="F2039" s="8"/>
      <c r="G2039" s="8"/>
      <c r="H2039" s="8"/>
      <c r="I2039" s="8"/>
      <c r="J2039" s="8"/>
      <c r="K2039" s="8"/>
    </row>
    <row r="2040" spans="1:11" x14ac:dyDescent="0.2">
      <c r="A2040" s="8"/>
      <c r="B2040" s="8"/>
      <c r="C2040" s="8"/>
      <c r="D2040" s="8"/>
      <c r="E2040" s="8"/>
      <c r="F2040" s="8"/>
      <c r="G2040" s="8"/>
      <c r="H2040" s="8"/>
      <c r="I2040" s="8"/>
      <c r="J2040" s="8"/>
      <c r="K2040" s="8"/>
    </row>
    <row r="2041" spans="1:11" x14ac:dyDescent="0.2">
      <c r="A2041" s="8"/>
      <c r="B2041" s="8"/>
      <c r="C2041" s="8"/>
      <c r="D2041" s="8"/>
      <c r="E2041" s="8"/>
      <c r="F2041" s="8"/>
      <c r="G2041" s="8"/>
      <c r="H2041" s="8"/>
      <c r="I2041" s="8"/>
      <c r="J2041" s="8"/>
      <c r="K2041" s="8"/>
    </row>
    <row r="2042" spans="1:11" x14ac:dyDescent="0.2">
      <c r="A2042" s="8"/>
      <c r="B2042" s="8"/>
      <c r="C2042" s="8"/>
      <c r="D2042" s="8"/>
      <c r="E2042" s="8"/>
      <c r="F2042" s="8"/>
      <c r="G2042" s="8"/>
      <c r="H2042" s="8"/>
      <c r="I2042" s="8"/>
      <c r="J2042" s="8"/>
      <c r="K2042" s="8"/>
    </row>
    <row r="2043" spans="1:11" x14ac:dyDescent="0.2">
      <c r="A2043" s="8"/>
      <c r="B2043" s="8"/>
      <c r="C2043" s="8"/>
      <c r="D2043" s="8"/>
      <c r="E2043" s="8"/>
      <c r="F2043" s="8"/>
      <c r="G2043" s="8"/>
      <c r="H2043" s="8"/>
      <c r="I2043" s="8"/>
      <c r="J2043" s="8"/>
      <c r="K2043" s="8"/>
    </row>
    <row r="2044" spans="1:11" x14ac:dyDescent="0.2">
      <c r="A2044" s="8"/>
      <c r="B2044" s="8"/>
      <c r="C2044" s="8"/>
      <c r="D2044" s="8"/>
      <c r="E2044" s="8"/>
      <c r="F2044" s="8"/>
      <c r="G2044" s="8"/>
      <c r="H2044" s="8"/>
      <c r="I2044" s="8"/>
      <c r="J2044" s="8"/>
      <c r="K2044" s="8"/>
    </row>
    <row r="2045" spans="1:11" x14ac:dyDescent="0.2">
      <c r="A2045" s="8"/>
      <c r="B2045" s="8"/>
      <c r="C2045" s="8"/>
      <c r="D2045" s="8"/>
      <c r="E2045" s="8"/>
      <c r="F2045" s="8"/>
      <c r="G2045" s="8"/>
      <c r="H2045" s="8"/>
      <c r="I2045" s="8"/>
      <c r="J2045" s="8"/>
      <c r="K2045" s="8"/>
    </row>
    <row r="2046" spans="1:11" x14ac:dyDescent="0.2">
      <c r="A2046" s="8"/>
      <c r="B2046" s="8"/>
      <c r="C2046" s="8"/>
      <c r="D2046" s="8"/>
      <c r="E2046" s="8"/>
      <c r="F2046" s="8"/>
      <c r="G2046" s="8"/>
      <c r="H2046" s="8"/>
      <c r="I2046" s="8"/>
      <c r="J2046" s="8"/>
      <c r="K2046" s="8"/>
    </row>
    <row r="2047" spans="1:11" x14ac:dyDescent="0.2">
      <c r="A2047" s="8"/>
      <c r="B2047" s="8"/>
      <c r="C2047" s="8"/>
      <c r="D2047" s="8"/>
      <c r="E2047" s="8"/>
      <c r="F2047" s="8"/>
      <c r="G2047" s="8"/>
      <c r="H2047" s="8"/>
      <c r="I2047" s="8"/>
      <c r="J2047" s="8"/>
      <c r="K2047" s="8"/>
    </row>
    <row r="2048" spans="1:11" x14ac:dyDescent="0.2">
      <c r="A2048" s="8"/>
      <c r="B2048" s="8"/>
      <c r="C2048" s="8"/>
      <c r="D2048" s="8"/>
      <c r="E2048" s="8"/>
      <c r="F2048" s="8"/>
      <c r="G2048" s="8"/>
      <c r="H2048" s="8"/>
      <c r="I2048" s="8"/>
      <c r="J2048" s="8"/>
      <c r="K2048" s="8"/>
    </row>
    <row r="2049" spans="1:11" x14ac:dyDescent="0.2">
      <c r="A2049" s="8"/>
      <c r="B2049" s="8"/>
      <c r="C2049" s="8"/>
      <c r="D2049" s="8"/>
      <c r="E2049" s="8"/>
      <c r="F2049" s="8"/>
      <c r="G2049" s="8"/>
      <c r="H2049" s="8"/>
      <c r="I2049" s="8"/>
      <c r="J2049" s="8"/>
      <c r="K2049" s="8"/>
    </row>
    <row r="2050" spans="1:11" x14ac:dyDescent="0.2">
      <c r="A2050" s="8"/>
      <c r="B2050" s="8"/>
      <c r="C2050" s="8"/>
      <c r="D2050" s="8"/>
      <c r="E2050" s="8"/>
      <c r="F2050" s="8"/>
      <c r="G2050" s="8"/>
      <c r="H2050" s="8"/>
      <c r="I2050" s="8"/>
      <c r="J2050" s="8"/>
      <c r="K2050" s="8"/>
    </row>
    <row r="2051" spans="1:11" x14ac:dyDescent="0.2">
      <c r="A2051" s="8"/>
      <c r="B2051" s="8"/>
      <c r="C2051" s="8"/>
      <c r="D2051" s="8"/>
      <c r="E2051" s="8"/>
      <c r="F2051" s="8"/>
      <c r="G2051" s="8"/>
      <c r="H2051" s="8"/>
      <c r="I2051" s="8"/>
      <c r="J2051" s="8"/>
      <c r="K2051" s="8"/>
    </row>
    <row r="2052" spans="1:11" x14ac:dyDescent="0.2">
      <c r="A2052" s="8"/>
      <c r="B2052" s="8"/>
      <c r="C2052" s="8"/>
      <c r="D2052" s="8"/>
      <c r="E2052" s="8"/>
      <c r="F2052" s="8"/>
      <c r="G2052" s="8"/>
      <c r="H2052" s="8"/>
      <c r="I2052" s="8"/>
      <c r="J2052" s="8"/>
      <c r="K2052" s="8"/>
    </row>
    <row r="2053" spans="1:11" x14ac:dyDescent="0.2">
      <c r="A2053" s="8"/>
      <c r="B2053" s="8"/>
      <c r="C2053" s="8"/>
      <c r="D2053" s="8"/>
      <c r="E2053" s="8"/>
      <c r="F2053" s="8"/>
      <c r="G2053" s="8"/>
      <c r="H2053" s="8"/>
      <c r="I2053" s="8"/>
      <c r="J2053" s="8"/>
      <c r="K2053" s="8"/>
    </row>
    <row r="2054" spans="1:11" x14ac:dyDescent="0.2">
      <c r="A2054" s="8"/>
      <c r="B2054" s="8"/>
      <c r="C2054" s="8"/>
      <c r="D2054" s="8"/>
      <c r="E2054" s="8"/>
      <c r="F2054" s="8"/>
      <c r="G2054" s="8"/>
      <c r="H2054" s="8"/>
      <c r="I2054" s="8"/>
      <c r="J2054" s="8"/>
      <c r="K2054" s="8"/>
    </row>
    <row r="2055" spans="1:11" x14ac:dyDescent="0.2">
      <c r="A2055" s="8"/>
      <c r="B2055" s="8"/>
      <c r="C2055" s="8"/>
      <c r="D2055" s="8"/>
      <c r="E2055" s="8"/>
      <c r="F2055" s="8"/>
      <c r="G2055" s="8"/>
      <c r="H2055" s="8"/>
      <c r="I2055" s="8"/>
      <c r="J2055" s="8"/>
      <c r="K2055" s="8"/>
    </row>
    <row r="2056" spans="1:11" x14ac:dyDescent="0.2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</row>
    <row r="2057" spans="1:11" x14ac:dyDescent="0.2">
      <c r="A2057" s="8"/>
      <c r="B2057" s="8"/>
      <c r="C2057" s="8"/>
      <c r="D2057" s="8"/>
      <c r="E2057" s="8"/>
      <c r="F2057" s="8"/>
      <c r="G2057" s="8"/>
      <c r="H2057" s="8"/>
      <c r="I2057" s="8"/>
      <c r="J2057" s="8"/>
      <c r="K2057" s="8"/>
    </row>
    <row r="2058" spans="1:11" x14ac:dyDescent="0.2">
      <c r="A2058" s="8"/>
      <c r="B2058" s="8"/>
      <c r="C2058" s="8"/>
      <c r="D2058" s="8"/>
      <c r="E2058" s="8"/>
      <c r="F2058" s="8"/>
      <c r="G2058" s="8"/>
      <c r="H2058" s="8"/>
      <c r="I2058" s="8"/>
      <c r="J2058" s="8"/>
      <c r="K2058" s="8"/>
    </row>
    <row r="2059" spans="1:11" x14ac:dyDescent="0.2">
      <c r="A2059" s="8"/>
      <c r="B2059" s="8"/>
      <c r="C2059" s="8"/>
      <c r="D2059" s="8"/>
      <c r="E2059" s="8"/>
      <c r="F2059" s="8"/>
      <c r="G2059" s="8"/>
      <c r="H2059" s="8"/>
      <c r="I2059" s="8"/>
      <c r="J2059" s="8"/>
      <c r="K2059" s="8"/>
    </row>
    <row r="2060" spans="1:11" x14ac:dyDescent="0.2">
      <c r="A2060" s="8"/>
      <c r="B2060" s="8"/>
      <c r="C2060" s="8"/>
      <c r="D2060" s="8"/>
      <c r="E2060" s="8"/>
      <c r="F2060" s="8"/>
      <c r="G2060" s="8"/>
      <c r="H2060" s="8"/>
      <c r="I2060" s="8"/>
      <c r="J2060" s="8"/>
      <c r="K2060" s="8"/>
    </row>
    <row r="2061" spans="1:11" x14ac:dyDescent="0.2">
      <c r="A2061" s="8"/>
      <c r="B2061" s="8"/>
      <c r="C2061" s="8"/>
      <c r="D2061" s="8"/>
      <c r="E2061" s="8"/>
      <c r="F2061" s="8"/>
      <c r="G2061" s="8"/>
      <c r="H2061" s="8"/>
      <c r="I2061" s="8"/>
      <c r="J2061" s="8"/>
      <c r="K2061" s="8"/>
    </row>
    <row r="2062" spans="1:11" x14ac:dyDescent="0.2">
      <c r="A2062" s="8"/>
      <c r="B2062" s="8"/>
      <c r="C2062" s="8"/>
      <c r="D2062" s="8"/>
      <c r="E2062" s="8"/>
      <c r="F2062" s="8"/>
      <c r="G2062" s="8"/>
      <c r="H2062" s="8"/>
      <c r="I2062" s="8"/>
      <c r="J2062" s="8"/>
      <c r="K2062" s="8"/>
    </row>
    <row r="2063" spans="1:11" x14ac:dyDescent="0.2">
      <c r="A2063" s="8"/>
      <c r="B2063" s="8"/>
      <c r="C2063" s="8"/>
      <c r="D2063" s="8"/>
      <c r="E2063" s="8"/>
      <c r="F2063" s="8"/>
      <c r="G2063" s="8"/>
      <c r="H2063" s="8"/>
      <c r="I2063" s="8"/>
      <c r="J2063" s="8"/>
      <c r="K2063" s="8"/>
    </row>
    <row r="2064" spans="1:11" x14ac:dyDescent="0.2">
      <c r="A2064" s="8"/>
      <c r="B2064" s="8"/>
      <c r="C2064" s="8"/>
      <c r="D2064" s="8"/>
      <c r="E2064" s="8"/>
      <c r="F2064" s="8"/>
      <c r="G2064" s="8"/>
      <c r="H2064" s="8"/>
      <c r="I2064" s="8"/>
      <c r="J2064" s="8"/>
      <c r="K2064" s="8"/>
    </row>
    <row r="2065" spans="1:11" x14ac:dyDescent="0.2">
      <c r="A2065" s="8"/>
      <c r="B2065" s="8"/>
      <c r="C2065" s="8"/>
      <c r="D2065" s="8"/>
      <c r="E2065" s="8"/>
      <c r="F2065" s="8"/>
      <c r="G2065" s="8"/>
      <c r="H2065" s="8"/>
      <c r="I2065" s="8"/>
      <c r="J2065" s="8"/>
      <c r="K2065" s="8"/>
    </row>
    <row r="2066" spans="1:11" x14ac:dyDescent="0.2">
      <c r="A2066" s="8"/>
      <c r="B2066" s="8"/>
      <c r="C2066" s="8"/>
      <c r="D2066" s="8"/>
      <c r="E2066" s="8"/>
      <c r="F2066" s="8"/>
      <c r="G2066" s="8"/>
      <c r="H2066" s="8"/>
      <c r="I2066" s="8"/>
      <c r="J2066" s="8"/>
      <c r="K2066" s="8"/>
    </row>
    <row r="2067" spans="1:11" x14ac:dyDescent="0.2">
      <c r="A2067" s="8"/>
      <c r="B2067" s="8"/>
      <c r="C2067" s="8"/>
      <c r="D2067" s="8"/>
      <c r="E2067" s="8"/>
      <c r="F2067" s="8"/>
      <c r="G2067" s="8"/>
      <c r="H2067" s="8"/>
      <c r="I2067" s="8"/>
      <c r="J2067" s="8"/>
      <c r="K2067" s="8"/>
    </row>
    <row r="2068" spans="1:11" x14ac:dyDescent="0.2">
      <c r="A2068" s="8"/>
      <c r="B2068" s="8"/>
      <c r="C2068" s="8"/>
      <c r="D2068" s="8"/>
      <c r="E2068" s="8"/>
      <c r="F2068" s="8"/>
      <c r="G2068" s="8"/>
      <c r="H2068" s="8"/>
      <c r="I2068" s="8"/>
      <c r="J2068" s="8"/>
      <c r="K2068" s="8"/>
    </row>
    <row r="2069" spans="1:11" x14ac:dyDescent="0.2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</row>
    <row r="2070" spans="1:11" x14ac:dyDescent="0.2">
      <c r="A2070" s="8"/>
      <c r="B2070" s="8"/>
      <c r="C2070" s="8"/>
      <c r="D2070" s="8"/>
      <c r="E2070" s="8"/>
      <c r="F2070" s="8"/>
      <c r="G2070" s="8"/>
      <c r="H2070" s="8"/>
      <c r="I2070" s="8"/>
      <c r="J2070" s="8"/>
      <c r="K2070" s="8"/>
    </row>
    <row r="2071" spans="1:11" x14ac:dyDescent="0.2">
      <c r="A2071" s="8"/>
      <c r="B2071" s="8"/>
      <c r="C2071" s="8"/>
      <c r="D2071" s="8"/>
      <c r="E2071" s="8"/>
      <c r="F2071" s="8"/>
      <c r="G2071" s="8"/>
      <c r="H2071" s="8"/>
      <c r="I2071" s="8"/>
      <c r="J2071" s="8"/>
      <c r="K2071" s="8"/>
    </row>
    <row r="2072" spans="1:11" x14ac:dyDescent="0.2">
      <c r="A2072" s="8"/>
      <c r="B2072" s="8"/>
      <c r="C2072" s="8"/>
      <c r="D2072" s="8"/>
      <c r="E2072" s="8"/>
      <c r="F2072" s="8"/>
      <c r="G2072" s="8"/>
      <c r="H2072" s="8"/>
      <c r="I2072" s="8"/>
      <c r="J2072" s="8"/>
      <c r="K2072" s="8"/>
    </row>
    <row r="2073" spans="1:11" x14ac:dyDescent="0.2">
      <c r="A2073" s="8"/>
      <c r="B2073" s="8"/>
      <c r="C2073" s="8"/>
      <c r="D2073" s="8"/>
      <c r="E2073" s="8"/>
      <c r="F2073" s="8"/>
      <c r="G2073" s="8"/>
      <c r="H2073" s="8"/>
      <c r="I2073" s="8"/>
      <c r="J2073" s="8"/>
      <c r="K2073" s="8"/>
    </row>
    <row r="2074" spans="1:11" x14ac:dyDescent="0.2">
      <c r="A2074" s="8"/>
      <c r="B2074" s="8"/>
      <c r="C2074" s="8"/>
      <c r="D2074" s="8"/>
      <c r="E2074" s="8"/>
      <c r="F2074" s="8"/>
      <c r="G2074" s="8"/>
      <c r="H2074" s="8"/>
      <c r="I2074" s="8"/>
      <c r="J2074" s="8"/>
      <c r="K2074" s="8"/>
    </row>
    <row r="2075" spans="1:11" x14ac:dyDescent="0.2">
      <c r="A2075" s="8"/>
      <c r="B2075" s="8"/>
      <c r="C2075" s="8"/>
      <c r="D2075" s="8"/>
      <c r="E2075" s="8"/>
      <c r="F2075" s="8"/>
      <c r="G2075" s="8"/>
      <c r="H2075" s="8"/>
      <c r="I2075" s="8"/>
      <c r="J2075" s="8"/>
      <c r="K2075" s="8"/>
    </row>
    <row r="2076" spans="1:11" x14ac:dyDescent="0.2">
      <c r="A2076" s="8"/>
      <c r="B2076" s="8"/>
      <c r="C2076" s="8"/>
      <c r="D2076" s="8"/>
      <c r="E2076" s="8"/>
      <c r="F2076" s="8"/>
      <c r="G2076" s="8"/>
      <c r="H2076" s="8"/>
      <c r="I2076" s="8"/>
      <c r="J2076" s="8"/>
      <c r="K2076" s="8"/>
    </row>
    <row r="2077" spans="1:11" x14ac:dyDescent="0.2">
      <c r="A2077" s="8"/>
      <c r="B2077" s="8"/>
      <c r="C2077" s="8"/>
      <c r="D2077" s="8"/>
      <c r="E2077" s="8"/>
      <c r="F2077" s="8"/>
      <c r="G2077" s="8"/>
      <c r="H2077" s="8"/>
      <c r="I2077" s="8"/>
      <c r="J2077" s="8"/>
      <c r="K2077" s="8"/>
    </row>
    <row r="2078" spans="1:11" x14ac:dyDescent="0.2">
      <c r="A2078" s="8"/>
      <c r="B2078" s="8"/>
      <c r="C2078" s="8"/>
      <c r="D2078" s="8"/>
      <c r="E2078" s="8"/>
      <c r="F2078" s="8"/>
      <c r="G2078" s="8"/>
      <c r="H2078" s="8"/>
      <c r="I2078" s="8"/>
      <c r="J2078" s="8"/>
      <c r="K2078" s="8"/>
    </row>
    <row r="2079" spans="1:11" x14ac:dyDescent="0.2">
      <c r="A2079" s="8"/>
      <c r="B2079" s="8"/>
      <c r="C2079" s="8"/>
      <c r="D2079" s="8"/>
      <c r="E2079" s="8"/>
      <c r="F2079" s="8"/>
      <c r="G2079" s="8"/>
      <c r="H2079" s="8"/>
      <c r="I2079" s="8"/>
      <c r="J2079" s="8"/>
      <c r="K2079" s="8"/>
    </row>
    <row r="2080" spans="1:11" x14ac:dyDescent="0.2">
      <c r="A2080" s="8"/>
      <c r="B2080" s="8"/>
      <c r="C2080" s="8"/>
      <c r="D2080" s="8"/>
      <c r="E2080" s="8"/>
      <c r="F2080" s="8"/>
      <c r="G2080" s="8"/>
      <c r="H2080" s="8"/>
      <c r="I2080" s="8"/>
      <c r="J2080" s="8"/>
      <c r="K2080" s="8"/>
    </row>
    <row r="2081" spans="1:11" x14ac:dyDescent="0.2">
      <c r="A2081" s="8"/>
      <c r="B2081" s="8"/>
      <c r="C2081" s="8"/>
      <c r="D2081" s="8"/>
      <c r="E2081" s="8"/>
      <c r="F2081" s="8"/>
      <c r="G2081" s="8"/>
      <c r="H2081" s="8"/>
      <c r="I2081" s="8"/>
      <c r="J2081" s="8"/>
      <c r="K2081" s="8"/>
    </row>
    <row r="2082" spans="1:11" x14ac:dyDescent="0.2">
      <c r="A2082" s="8"/>
      <c r="B2082" s="8"/>
      <c r="C2082" s="8"/>
      <c r="D2082" s="8"/>
      <c r="E2082" s="8"/>
      <c r="F2082" s="8"/>
      <c r="G2082" s="8"/>
      <c r="H2082" s="8"/>
      <c r="I2082" s="8"/>
      <c r="J2082" s="8"/>
      <c r="K2082" s="8"/>
    </row>
    <row r="2083" spans="1:11" x14ac:dyDescent="0.2">
      <c r="A2083" s="8"/>
      <c r="B2083" s="8"/>
      <c r="C2083" s="8"/>
      <c r="D2083" s="8"/>
      <c r="E2083" s="8"/>
      <c r="F2083" s="8"/>
      <c r="G2083" s="8"/>
      <c r="H2083" s="8"/>
      <c r="I2083" s="8"/>
      <c r="J2083" s="8"/>
      <c r="K2083" s="8"/>
    </row>
    <row r="2084" spans="1:11" x14ac:dyDescent="0.2">
      <c r="A2084" s="8"/>
      <c r="B2084" s="8"/>
      <c r="C2084" s="8"/>
      <c r="D2084" s="8"/>
      <c r="E2084" s="8"/>
      <c r="F2084" s="8"/>
      <c r="G2084" s="8"/>
      <c r="H2084" s="8"/>
      <c r="I2084" s="8"/>
      <c r="J2084" s="8"/>
      <c r="K2084" s="8"/>
    </row>
    <row r="2085" spans="1:11" x14ac:dyDescent="0.2">
      <c r="A2085" s="8"/>
      <c r="B2085" s="8"/>
      <c r="C2085" s="8"/>
      <c r="D2085" s="8"/>
      <c r="E2085" s="8"/>
      <c r="F2085" s="8"/>
      <c r="G2085" s="8"/>
      <c r="H2085" s="8"/>
      <c r="I2085" s="8"/>
      <c r="J2085" s="8"/>
      <c r="K2085" s="8"/>
    </row>
    <row r="2086" spans="1:11" x14ac:dyDescent="0.2">
      <c r="A2086" s="8"/>
      <c r="B2086" s="8"/>
      <c r="C2086" s="8"/>
      <c r="D2086" s="8"/>
      <c r="E2086" s="8"/>
      <c r="F2086" s="8"/>
      <c r="G2086" s="8"/>
      <c r="H2086" s="8"/>
      <c r="I2086" s="8"/>
      <c r="J2086" s="8"/>
      <c r="K2086" s="8"/>
    </row>
    <row r="2087" spans="1:11" x14ac:dyDescent="0.2">
      <c r="A2087" s="8"/>
      <c r="B2087" s="8"/>
      <c r="C2087" s="8"/>
      <c r="D2087" s="8"/>
      <c r="E2087" s="8"/>
      <c r="F2087" s="8"/>
      <c r="G2087" s="8"/>
      <c r="H2087" s="8"/>
      <c r="I2087" s="8"/>
      <c r="J2087" s="8"/>
      <c r="K2087" s="8"/>
    </row>
    <row r="2088" spans="1:11" x14ac:dyDescent="0.2">
      <c r="A2088" s="8"/>
      <c r="B2088" s="8"/>
      <c r="C2088" s="8"/>
      <c r="D2088" s="8"/>
      <c r="E2088" s="8"/>
      <c r="F2088" s="8"/>
      <c r="G2088" s="8"/>
      <c r="H2088" s="8"/>
      <c r="I2088" s="8"/>
      <c r="J2088" s="8"/>
      <c r="K2088" s="8"/>
    </row>
    <row r="2089" spans="1:11" x14ac:dyDescent="0.2">
      <c r="A2089" s="8"/>
      <c r="B2089" s="8"/>
      <c r="C2089" s="8"/>
      <c r="D2089" s="8"/>
      <c r="E2089" s="8"/>
      <c r="F2089" s="8"/>
      <c r="G2089" s="8"/>
      <c r="H2089" s="8"/>
      <c r="I2089" s="8"/>
      <c r="J2089" s="8"/>
      <c r="K2089" s="8"/>
    </row>
    <row r="2090" spans="1:11" x14ac:dyDescent="0.2">
      <c r="A2090" s="8"/>
      <c r="B2090" s="8"/>
      <c r="C2090" s="8"/>
      <c r="D2090" s="8"/>
      <c r="E2090" s="8"/>
      <c r="F2090" s="8"/>
      <c r="G2090" s="8"/>
      <c r="H2090" s="8"/>
      <c r="I2090" s="8"/>
      <c r="J2090" s="8"/>
      <c r="K2090" s="8"/>
    </row>
    <row r="2091" spans="1:11" x14ac:dyDescent="0.2">
      <c r="A2091" s="8"/>
      <c r="B2091" s="8"/>
      <c r="C2091" s="8"/>
      <c r="D2091" s="8"/>
      <c r="E2091" s="8"/>
      <c r="F2091" s="8"/>
      <c r="G2091" s="8"/>
      <c r="H2091" s="8"/>
      <c r="I2091" s="8"/>
      <c r="J2091" s="8"/>
      <c r="K2091" s="8"/>
    </row>
    <row r="2092" spans="1:11" x14ac:dyDescent="0.2">
      <c r="A2092" s="8"/>
      <c r="B2092" s="8"/>
      <c r="C2092" s="8"/>
      <c r="D2092" s="8"/>
      <c r="E2092" s="8"/>
      <c r="F2092" s="8"/>
      <c r="G2092" s="8"/>
      <c r="H2092" s="8"/>
      <c r="I2092" s="8"/>
      <c r="J2092" s="8"/>
      <c r="K2092" s="8"/>
    </row>
    <row r="2093" spans="1:11" x14ac:dyDescent="0.2">
      <c r="A2093" s="8"/>
      <c r="B2093" s="8"/>
      <c r="C2093" s="8"/>
      <c r="D2093" s="8"/>
      <c r="E2093" s="8"/>
      <c r="F2093" s="8"/>
      <c r="G2093" s="8"/>
      <c r="H2093" s="8"/>
      <c r="I2093" s="8"/>
      <c r="J2093" s="8"/>
      <c r="K2093" s="8"/>
    </row>
    <row r="2094" spans="1:11" x14ac:dyDescent="0.2">
      <c r="A2094" s="8"/>
      <c r="B2094" s="8"/>
      <c r="C2094" s="8"/>
      <c r="D2094" s="8"/>
      <c r="E2094" s="8"/>
      <c r="F2094" s="8"/>
      <c r="G2094" s="8"/>
      <c r="H2094" s="8"/>
      <c r="I2094" s="8"/>
      <c r="J2094" s="8"/>
      <c r="K2094" s="8"/>
    </row>
    <row r="2095" spans="1:11" x14ac:dyDescent="0.2">
      <c r="A2095" s="8"/>
      <c r="B2095" s="8"/>
      <c r="C2095" s="8"/>
      <c r="D2095" s="8"/>
      <c r="E2095" s="8"/>
      <c r="F2095" s="8"/>
      <c r="G2095" s="8"/>
      <c r="H2095" s="8"/>
      <c r="I2095" s="8"/>
      <c r="J2095" s="8"/>
      <c r="K2095" s="8"/>
    </row>
    <row r="2096" spans="1:11" x14ac:dyDescent="0.2">
      <c r="A2096" s="8"/>
      <c r="B2096" s="8"/>
      <c r="C2096" s="8"/>
      <c r="D2096" s="8"/>
      <c r="E2096" s="8"/>
      <c r="F2096" s="8"/>
      <c r="G2096" s="8"/>
      <c r="H2096" s="8"/>
      <c r="I2096" s="8"/>
      <c r="J2096" s="8"/>
      <c r="K2096" s="8"/>
    </row>
    <row r="2097" spans="1:11" x14ac:dyDescent="0.2">
      <c r="A2097" s="8"/>
      <c r="B2097" s="8"/>
      <c r="C2097" s="8"/>
      <c r="D2097" s="8"/>
      <c r="E2097" s="8"/>
      <c r="F2097" s="8"/>
      <c r="G2097" s="8"/>
      <c r="H2097" s="8"/>
      <c r="I2097" s="8"/>
      <c r="J2097" s="8"/>
      <c r="K2097" s="8"/>
    </row>
    <row r="2098" spans="1:11" x14ac:dyDescent="0.2">
      <c r="A2098" s="8"/>
      <c r="B2098" s="8"/>
      <c r="C2098" s="8"/>
      <c r="D2098" s="8"/>
      <c r="E2098" s="8"/>
      <c r="F2098" s="8"/>
      <c r="G2098" s="8"/>
      <c r="H2098" s="8"/>
      <c r="I2098" s="8"/>
      <c r="J2098" s="8"/>
      <c r="K2098" s="8"/>
    </row>
    <row r="2099" spans="1:11" x14ac:dyDescent="0.2">
      <c r="A2099" s="8"/>
      <c r="B2099" s="8"/>
      <c r="C2099" s="8"/>
      <c r="D2099" s="8"/>
      <c r="E2099" s="8"/>
      <c r="F2099" s="8"/>
      <c r="G2099" s="8"/>
      <c r="H2099" s="8"/>
      <c r="I2099" s="8"/>
      <c r="J2099" s="8"/>
      <c r="K2099" s="8"/>
    </row>
    <row r="2100" spans="1:11" x14ac:dyDescent="0.2">
      <c r="A2100" s="8"/>
      <c r="B2100" s="8"/>
      <c r="C2100" s="8"/>
      <c r="D2100" s="8"/>
      <c r="E2100" s="8"/>
      <c r="F2100" s="8"/>
      <c r="G2100" s="8"/>
      <c r="H2100" s="8"/>
      <c r="I2100" s="8"/>
      <c r="J2100" s="8"/>
      <c r="K2100" s="8"/>
    </row>
    <row r="2101" spans="1:11" x14ac:dyDescent="0.2">
      <c r="A2101" s="8"/>
      <c r="B2101" s="8"/>
      <c r="C2101" s="8"/>
      <c r="D2101" s="8"/>
      <c r="E2101" s="8"/>
      <c r="F2101" s="8"/>
      <c r="G2101" s="8"/>
      <c r="H2101" s="8"/>
      <c r="I2101" s="8"/>
      <c r="J2101" s="8"/>
      <c r="K2101" s="8"/>
    </row>
    <row r="2102" spans="1:11" x14ac:dyDescent="0.2">
      <c r="A2102" s="8"/>
      <c r="B2102" s="8"/>
      <c r="C2102" s="8"/>
      <c r="D2102" s="8"/>
      <c r="E2102" s="8"/>
      <c r="F2102" s="8"/>
      <c r="G2102" s="8"/>
      <c r="H2102" s="8"/>
      <c r="I2102" s="8"/>
      <c r="J2102" s="8"/>
      <c r="K2102" s="8"/>
    </row>
    <row r="2103" spans="1:11" x14ac:dyDescent="0.2">
      <c r="A2103" s="8"/>
      <c r="B2103" s="8"/>
      <c r="C2103" s="8"/>
      <c r="D2103" s="8"/>
      <c r="E2103" s="8"/>
      <c r="F2103" s="8"/>
      <c r="G2103" s="8"/>
      <c r="H2103" s="8"/>
      <c r="I2103" s="8"/>
      <c r="J2103" s="8"/>
      <c r="K2103" s="8"/>
    </row>
    <row r="2104" spans="1:11" x14ac:dyDescent="0.2">
      <c r="A2104" s="8"/>
      <c r="B2104" s="8"/>
      <c r="C2104" s="8"/>
      <c r="D2104" s="8"/>
      <c r="E2104" s="8"/>
      <c r="F2104" s="8"/>
      <c r="G2104" s="8"/>
      <c r="H2104" s="8"/>
      <c r="I2104" s="8"/>
      <c r="J2104" s="8"/>
      <c r="K2104" s="8"/>
    </row>
    <row r="2105" spans="1:11" x14ac:dyDescent="0.2">
      <c r="A2105" s="8"/>
      <c r="B2105" s="8"/>
      <c r="C2105" s="8"/>
      <c r="D2105" s="8"/>
      <c r="E2105" s="8"/>
      <c r="F2105" s="8"/>
      <c r="G2105" s="8"/>
      <c r="H2105" s="8"/>
      <c r="I2105" s="8"/>
      <c r="J2105" s="8"/>
      <c r="K2105" s="8"/>
    </row>
    <row r="2106" spans="1:11" x14ac:dyDescent="0.2">
      <c r="A2106" s="8"/>
      <c r="B2106" s="8"/>
      <c r="C2106" s="8"/>
      <c r="D2106" s="8"/>
      <c r="E2106" s="8"/>
      <c r="F2106" s="8"/>
      <c r="G2106" s="8"/>
      <c r="H2106" s="8"/>
      <c r="I2106" s="8"/>
      <c r="J2106" s="8"/>
      <c r="K2106" s="8"/>
    </row>
    <row r="2107" spans="1:11" x14ac:dyDescent="0.2">
      <c r="A2107" s="8"/>
      <c r="B2107" s="8"/>
      <c r="C2107" s="8"/>
      <c r="D2107" s="8"/>
      <c r="E2107" s="8"/>
      <c r="F2107" s="8"/>
      <c r="G2107" s="8"/>
      <c r="H2107" s="8"/>
      <c r="I2107" s="8"/>
      <c r="J2107" s="8"/>
      <c r="K2107" s="8"/>
    </row>
    <row r="2108" spans="1:11" x14ac:dyDescent="0.2">
      <c r="A2108" s="8"/>
      <c r="B2108" s="8"/>
      <c r="C2108" s="8"/>
      <c r="D2108" s="8"/>
      <c r="E2108" s="8"/>
      <c r="F2108" s="8"/>
      <c r="G2108" s="8"/>
      <c r="H2108" s="8"/>
      <c r="I2108" s="8"/>
      <c r="J2108" s="8"/>
      <c r="K2108" s="8"/>
    </row>
    <row r="2109" spans="1:11" x14ac:dyDescent="0.2">
      <c r="A2109" s="8"/>
      <c r="B2109" s="8"/>
      <c r="C2109" s="8"/>
      <c r="D2109" s="8"/>
      <c r="E2109" s="8"/>
      <c r="F2109" s="8"/>
      <c r="G2109" s="8"/>
      <c r="H2109" s="8"/>
      <c r="I2109" s="8"/>
      <c r="J2109" s="8"/>
      <c r="K2109" s="8"/>
    </row>
    <row r="2110" spans="1:11" x14ac:dyDescent="0.2">
      <c r="A2110" s="8"/>
      <c r="B2110" s="8"/>
      <c r="C2110" s="8"/>
      <c r="D2110" s="8"/>
      <c r="E2110" s="8"/>
      <c r="F2110" s="8"/>
      <c r="G2110" s="8"/>
      <c r="H2110" s="8"/>
      <c r="I2110" s="8"/>
      <c r="J2110" s="8"/>
      <c r="K2110" s="8"/>
    </row>
    <row r="2111" spans="1:11" x14ac:dyDescent="0.2">
      <c r="A2111" s="8"/>
      <c r="B2111" s="8"/>
      <c r="C2111" s="8"/>
      <c r="D2111" s="8"/>
      <c r="E2111" s="8"/>
      <c r="F2111" s="8"/>
      <c r="G2111" s="8"/>
      <c r="H2111" s="8"/>
      <c r="I2111" s="8"/>
      <c r="J2111" s="8"/>
      <c r="K2111" s="8"/>
    </row>
    <row r="2112" spans="1:11" x14ac:dyDescent="0.2">
      <c r="A2112" s="8"/>
      <c r="B2112" s="8"/>
      <c r="C2112" s="8"/>
      <c r="D2112" s="8"/>
      <c r="E2112" s="8"/>
      <c r="F2112" s="8"/>
      <c r="G2112" s="8"/>
      <c r="H2112" s="8"/>
      <c r="I2112" s="8"/>
      <c r="J2112" s="8"/>
      <c r="K2112" s="8"/>
    </row>
    <row r="2113" spans="1:11" x14ac:dyDescent="0.2">
      <c r="A2113" s="8"/>
      <c r="B2113" s="8"/>
      <c r="C2113" s="8"/>
      <c r="D2113" s="8"/>
      <c r="E2113" s="8"/>
      <c r="F2113" s="8"/>
      <c r="G2113" s="8"/>
      <c r="H2113" s="8"/>
      <c r="I2113" s="8"/>
      <c r="J2113" s="8"/>
      <c r="K2113" s="8"/>
    </row>
    <row r="2114" spans="1:11" x14ac:dyDescent="0.2">
      <c r="A2114" s="8"/>
      <c r="B2114" s="8"/>
      <c r="C2114" s="8"/>
      <c r="D2114" s="8"/>
      <c r="E2114" s="8"/>
      <c r="F2114" s="8"/>
      <c r="G2114" s="8"/>
      <c r="H2114" s="8"/>
      <c r="I2114" s="8"/>
      <c r="J2114" s="8"/>
      <c r="K2114" s="8"/>
    </row>
    <row r="2115" spans="1:11" x14ac:dyDescent="0.2">
      <c r="A2115" s="8"/>
      <c r="B2115" s="8"/>
      <c r="C2115" s="8"/>
      <c r="D2115" s="8"/>
      <c r="E2115" s="8"/>
      <c r="F2115" s="8"/>
      <c r="G2115" s="8"/>
      <c r="H2115" s="8"/>
      <c r="I2115" s="8"/>
      <c r="J2115" s="8"/>
      <c r="K2115" s="8"/>
    </row>
    <row r="2116" spans="1:11" x14ac:dyDescent="0.2">
      <c r="A2116" s="8"/>
      <c r="B2116" s="8"/>
      <c r="C2116" s="8"/>
      <c r="D2116" s="8"/>
      <c r="E2116" s="8"/>
      <c r="F2116" s="8"/>
      <c r="G2116" s="8"/>
      <c r="H2116" s="8"/>
      <c r="I2116" s="8"/>
      <c r="J2116" s="8"/>
      <c r="K2116" s="8"/>
    </row>
    <row r="2117" spans="1:11" x14ac:dyDescent="0.2">
      <c r="A2117" s="8"/>
      <c r="B2117" s="8"/>
      <c r="C2117" s="8"/>
      <c r="D2117" s="8"/>
      <c r="E2117" s="8"/>
      <c r="F2117" s="8"/>
      <c r="G2117" s="8"/>
      <c r="H2117" s="8"/>
      <c r="I2117" s="8"/>
      <c r="J2117" s="8"/>
      <c r="K2117" s="8"/>
    </row>
    <row r="2118" spans="1:11" x14ac:dyDescent="0.2">
      <c r="A2118" s="8"/>
      <c r="B2118" s="8"/>
      <c r="C2118" s="8"/>
      <c r="D2118" s="8"/>
      <c r="E2118" s="8"/>
      <c r="F2118" s="8"/>
      <c r="G2118" s="8"/>
      <c r="H2118" s="8"/>
      <c r="I2118" s="8"/>
      <c r="J2118" s="8"/>
      <c r="K2118" s="8"/>
    </row>
    <row r="2119" spans="1:11" x14ac:dyDescent="0.2">
      <c r="A2119" s="8"/>
      <c r="B2119" s="8"/>
      <c r="C2119" s="8"/>
      <c r="D2119" s="8"/>
      <c r="E2119" s="8"/>
      <c r="F2119" s="8"/>
      <c r="G2119" s="8"/>
      <c r="H2119" s="8"/>
      <c r="I2119" s="8"/>
      <c r="J2119" s="8"/>
      <c r="K2119" s="8"/>
    </row>
    <row r="2120" spans="1:11" x14ac:dyDescent="0.2">
      <c r="A2120" s="8"/>
      <c r="B2120" s="8"/>
      <c r="C2120" s="8"/>
      <c r="D2120" s="8"/>
      <c r="E2120" s="8"/>
      <c r="F2120" s="8"/>
      <c r="G2120" s="8"/>
      <c r="H2120" s="8"/>
      <c r="I2120" s="8"/>
      <c r="J2120" s="8"/>
      <c r="K2120" s="8"/>
    </row>
    <row r="2121" spans="1:11" x14ac:dyDescent="0.2">
      <c r="A2121" s="8"/>
      <c r="B2121" s="8"/>
      <c r="C2121" s="8"/>
      <c r="D2121" s="8"/>
      <c r="E2121" s="8"/>
      <c r="F2121" s="8"/>
      <c r="G2121" s="8"/>
      <c r="H2121" s="8"/>
      <c r="I2121" s="8"/>
      <c r="J2121" s="8"/>
      <c r="K2121" s="8"/>
    </row>
    <row r="2122" spans="1:11" x14ac:dyDescent="0.2">
      <c r="A2122" s="8"/>
      <c r="B2122" s="8"/>
      <c r="C2122" s="8"/>
      <c r="D2122" s="8"/>
      <c r="E2122" s="8"/>
      <c r="F2122" s="8"/>
      <c r="G2122" s="8"/>
      <c r="H2122" s="8"/>
      <c r="I2122" s="8"/>
      <c r="J2122" s="8"/>
      <c r="K2122" s="8"/>
    </row>
    <row r="2123" spans="1:11" x14ac:dyDescent="0.2">
      <c r="A2123" s="8"/>
      <c r="B2123" s="8"/>
      <c r="C2123" s="8"/>
      <c r="D2123" s="8"/>
      <c r="E2123" s="8"/>
      <c r="F2123" s="8"/>
      <c r="G2123" s="8"/>
      <c r="H2123" s="8"/>
      <c r="I2123" s="8"/>
      <c r="J2123" s="8"/>
      <c r="K2123" s="8"/>
    </row>
    <row r="2124" spans="1:11" x14ac:dyDescent="0.2">
      <c r="A2124" s="8"/>
      <c r="B2124" s="8"/>
      <c r="C2124" s="8"/>
      <c r="D2124" s="8"/>
      <c r="E2124" s="8"/>
      <c r="F2124" s="8"/>
      <c r="G2124" s="8"/>
      <c r="H2124" s="8"/>
      <c r="I2124" s="8"/>
      <c r="J2124" s="8"/>
      <c r="K2124" s="8"/>
    </row>
    <row r="2125" spans="1:11" x14ac:dyDescent="0.2">
      <c r="A2125" s="8"/>
      <c r="B2125" s="8"/>
      <c r="C2125" s="8"/>
      <c r="D2125" s="8"/>
      <c r="E2125" s="8"/>
      <c r="F2125" s="8"/>
      <c r="G2125" s="8"/>
      <c r="H2125" s="8"/>
      <c r="I2125" s="8"/>
      <c r="J2125" s="8"/>
      <c r="K2125" s="8"/>
    </row>
    <row r="2126" spans="1:11" x14ac:dyDescent="0.2">
      <c r="A2126" s="8"/>
      <c r="B2126" s="8"/>
      <c r="C2126" s="8"/>
      <c r="D2126" s="8"/>
      <c r="E2126" s="8"/>
      <c r="F2126" s="8"/>
      <c r="G2126" s="8"/>
      <c r="H2126" s="8"/>
      <c r="I2126" s="8"/>
      <c r="J2126" s="8"/>
      <c r="K2126" s="8"/>
    </row>
    <row r="2127" spans="1:11" x14ac:dyDescent="0.2">
      <c r="A2127" s="8"/>
      <c r="B2127" s="8"/>
      <c r="C2127" s="8"/>
      <c r="D2127" s="8"/>
      <c r="E2127" s="8"/>
      <c r="F2127" s="8"/>
      <c r="G2127" s="8"/>
      <c r="H2127" s="8"/>
      <c r="I2127" s="8"/>
      <c r="J2127" s="8"/>
      <c r="K2127" s="8"/>
    </row>
    <row r="2128" spans="1:11" x14ac:dyDescent="0.2">
      <c r="A2128" s="8"/>
      <c r="B2128" s="8"/>
      <c r="C2128" s="8"/>
      <c r="D2128" s="8"/>
      <c r="E2128" s="8"/>
      <c r="F2128" s="8"/>
      <c r="G2128" s="8"/>
      <c r="H2128" s="8"/>
      <c r="I2128" s="8"/>
      <c r="J2128" s="8"/>
      <c r="K2128" s="8"/>
    </row>
    <row r="2129" spans="1:11" x14ac:dyDescent="0.2">
      <c r="A2129" s="8"/>
      <c r="B2129" s="8"/>
      <c r="C2129" s="8"/>
      <c r="D2129" s="8"/>
      <c r="E2129" s="8"/>
      <c r="F2129" s="8"/>
      <c r="G2129" s="8"/>
      <c r="H2129" s="8"/>
      <c r="I2129" s="8"/>
      <c r="J2129" s="8"/>
      <c r="K2129" s="8"/>
    </row>
    <row r="2130" spans="1:11" x14ac:dyDescent="0.2">
      <c r="A2130" s="8"/>
      <c r="B2130" s="8"/>
      <c r="C2130" s="8"/>
      <c r="D2130" s="8"/>
      <c r="E2130" s="8"/>
      <c r="F2130" s="8"/>
      <c r="G2130" s="8"/>
      <c r="H2130" s="8"/>
      <c r="I2130" s="8"/>
      <c r="J2130" s="8"/>
      <c r="K2130" s="8"/>
    </row>
    <row r="2131" spans="1:11" x14ac:dyDescent="0.2">
      <c r="A2131" s="8"/>
      <c r="B2131" s="8"/>
      <c r="C2131" s="8"/>
      <c r="D2131" s="8"/>
      <c r="E2131" s="8"/>
      <c r="F2131" s="8"/>
      <c r="G2131" s="8"/>
      <c r="H2131" s="8"/>
      <c r="I2131" s="8"/>
      <c r="J2131" s="8"/>
      <c r="K2131" s="8"/>
    </row>
    <row r="2132" spans="1:11" x14ac:dyDescent="0.2">
      <c r="A2132" s="8"/>
      <c r="B2132" s="8"/>
      <c r="C2132" s="8"/>
      <c r="D2132" s="8"/>
      <c r="E2132" s="8"/>
      <c r="F2132" s="8"/>
      <c r="G2132" s="8"/>
      <c r="H2132" s="8"/>
      <c r="I2132" s="8"/>
      <c r="J2132" s="8"/>
      <c r="K2132" s="8"/>
    </row>
    <row r="2133" spans="1:11" x14ac:dyDescent="0.2">
      <c r="A2133" s="8"/>
      <c r="B2133" s="8"/>
      <c r="C2133" s="8"/>
      <c r="D2133" s="8"/>
      <c r="E2133" s="8"/>
      <c r="F2133" s="8"/>
      <c r="G2133" s="8"/>
      <c r="H2133" s="8"/>
      <c r="I2133" s="8"/>
      <c r="J2133" s="8"/>
      <c r="K2133" s="8"/>
    </row>
    <row r="2134" spans="1:11" x14ac:dyDescent="0.2">
      <c r="A2134" s="8"/>
      <c r="B2134" s="8"/>
      <c r="C2134" s="8"/>
      <c r="D2134" s="8"/>
      <c r="E2134" s="8"/>
      <c r="F2134" s="8"/>
      <c r="G2134" s="8"/>
      <c r="H2134" s="8"/>
      <c r="I2134" s="8"/>
      <c r="J2134" s="8"/>
      <c r="K2134" s="8"/>
    </row>
    <row r="2135" spans="1:11" x14ac:dyDescent="0.2">
      <c r="A2135" s="8"/>
      <c r="B2135" s="8"/>
      <c r="C2135" s="8"/>
      <c r="D2135" s="8"/>
      <c r="E2135" s="8"/>
      <c r="F2135" s="8"/>
      <c r="G2135" s="8"/>
      <c r="H2135" s="8"/>
      <c r="I2135" s="8"/>
      <c r="J2135" s="8"/>
      <c r="K2135" s="8"/>
    </row>
    <row r="2136" spans="1:11" x14ac:dyDescent="0.2">
      <c r="A2136" s="8"/>
      <c r="B2136" s="8"/>
      <c r="C2136" s="8"/>
      <c r="D2136" s="8"/>
      <c r="E2136" s="8"/>
      <c r="F2136" s="8"/>
      <c r="G2136" s="8"/>
      <c r="H2136" s="8"/>
      <c r="I2136" s="8"/>
      <c r="J2136" s="8"/>
      <c r="K2136" s="8"/>
    </row>
    <row r="2137" spans="1:11" x14ac:dyDescent="0.2">
      <c r="A2137" s="8"/>
      <c r="B2137" s="8"/>
      <c r="C2137" s="8"/>
      <c r="D2137" s="8"/>
      <c r="E2137" s="8"/>
      <c r="F2137" s="8"/>
      <c r="G2137" s="8"/>
      <c r="H2137" s="8"/>
      <c r="I2137" s="8"/>
      <c r="J2137" s="8"/>
      <c r="K2137" s="8"/>
    </row>
    <row r="2138" spans="1:11" x14ac:dyDescent="0.2">
      <c r="A2138" s="8"/>
      <c r="B2138" s="8"/>
      <c r="C2138" s="8"/>
      <c r="D2138" s="8"/>
      <c r="E2138" s="8"/>
      <c r="F2138" s="8"/>
      <c r="G2138" s="8"/>
      <c r="H2138" s="8"/>
      <c r="I2138" s="8"/>
      <c r="J2138" s="8"/>
      <c r="K2138" s="8"/>
    </row>
    <row r="2139" spans="1:11" x14ac:dyDescent="0.2">
      <c r="A2139" s="8"/>
      <c r="B2139" s="8"/>
      <c r="C2139" s="8"/>
      <c r="D2139" s="8"/>
      <c r="E2139" s="8"/>
      <c r="F2139" s="8"/>
      <c r="G2139" s="8"/>
      <c r="H2139" s="8"/>
      <c r="I2139" s="8"/>
      <c r="J2139" s="8"/>
      <c r="K2139" s="8"/>
    </row>
    <row r="2140" spans="1:11" x14ac:dyDescent="0.2">
      <c r="A2140" s="8"/>
      <c r="B2140" s="8"/>
      <c r="C2140" s="8"/>
      <c r="D2140" s="8"/>
      <c r="E2140" s="8"/>
      <c r="F2140" s="8"/>
      <c r="G2140" s="8"/>
      <c r="H2140" s="8"/>
      <c r="I2140" s="8"/>
      <c r="J2140" s="8"/>
      <c r="K2140" s="8"/>
    </row>
    <row r="2141" spans="1:11" x14ac:dyDescent="0.2">
      <c r="A2141" s="8"/>
      <c r="B2141" s="8"/>
      <c r="C2141" s="8"/>
      <c r="D2141" s="8"/>
      <c r="E2141" s="8"/>
      <c r="F2141" s="8"/>
      <c r="G2141" s="8"/>
      <c r="H2141" s="8"/>
      <c r="I2141" s="8"/>
      <c r="J2141" s="8"/>
      <c r="K2141" s="8"/>
    </row>
    <row r="2142" spans="1:11" x14ac:dyDescent="0.2">
      <c r="A2142" s="8"/>
      <c r="B2142" s="8"/>
      <c r="C2142" s="8"/>
      <c r="D2142" s="8"/>
      <c r="E2142" s="8"/>
      <c r="F2142" s="8"/>
      <c r="G2142" s="8"/>
      <c r="H2142" s="8"/>
      <c r="I2142" s="8"/>
      <c r="J2142" s="8"/>
      <c r="K2142" s="8"/>
    </row>
    <row r="2143" spans="1:11" x14ac:dyDescent="0.2">
      <c r="A2143" s="8"/>
      <c r="B2143" s="8"/>
      <c r="C2143" s="8"/>
      <c r="D2143" s="8"/>
      <c r="E2143" s="8"/>
      <c r="F2143" s="8"/>
      <c r="G2143" s="8"/>
      <c r="H2143" s="8"/>
      <c r="I2143" s="8"/>
      <c r="J2143" s="8"/>
      <c r="K2143" s="8"/>
    </row>
    <row r="2144" spans="1:11" x14ac:dyDescent="0.2">
      <c r="A2144" s="8"/>
      <c r="B2144" s="8"/>
      <c r="C2144" s="8"/>
      <c r="D2144" s="8"/>
      <c r="E2144" s="8"/>
      <c r="F2144" s="8"/>
      <c r="G2144" s="8"/>
      <c r="H2144" s="8"/>
      <c r="I2144" s="8"/>
      <c r="J2144" s="8"/>
      <c r="K2144" s="8"/>
    </row>
    <row r="2145" spans="1:11" x14ac:dyDescent="0.2">
      <c r="A2145" s="8"/>
      <c r="B2145" s="8"/>
      <c r="C2145" s="8"/>
      <c r="D2145" s="8"/>
      <c r="E2145" s="8"/>
      <c r="F2145" s="8"/>
      <c r="G2145" s="8"/>
      <c r="H2145" s="8"/>
      <c r="I2145" s="8"/>
      <c r="J2145" s="8"/>
      <c r="K2145" s="8"/>
    </row>
    <row r="2146" spans="1:11" x14ac:dyDescent="0.2">
      <c r="A2146" s="8"/>
      <c r="B2146" s="8"/>
      <c r="C2146" s="8"/>
      <c r="D2146" s="8"/>
      <c r="E2146" s="8"/>
      <c r="F2146" s="8"/>
      <c r="G2146" s="8"/>
      <c r="H2146" s="8"/>
      <c r="I2146" s="8"/>
      <c r="J2146" s="8"/>
      <c r="K2146" s="8"/>
    </row>
    <row r="2147" spans="1:11" x14ac:dyDescent="0.2">
      <c r="A2147" s="8"/>
      <c r="B2147" s="8"/>
      <c r="C2147" s="8"/>
      <c r="D2147" s="8"/>
      <c r="E2147" s="8"/>
      <c r="F2147" s="8"/>
      <c r="G2147" s="8"/>
      <c r="H2147" s="8"/>
      <c r="I2147" s="8"/>
      <c r="J2147" s="8"/>
      <c r="K2147" s="8"/>
    </row>
    <row r="2148" spans="1:11" x14ac:dyDescent="0.2">
      <c r="A2148" s="8"/>
      <c r="B2148" s="8"/>
      <c r="C2148" s="8"/>
      <c r="D2148" s="8"/>
      <c r="E2148" s="8"/>
      <c r="F2148" s="8"/>
      <c r="G2148" s="8"/>
      <c r="H2148" s="8"/>
      <c r="I2148" s="8"/>
      <c r="J2148" s="8"/>
      <c r="K2148" s="8"/>
    </row>
    <row r="2149" spans="1:11" x14ac:dyDescent="0.2">
      <c r="A2149" s="8"/>
      <c r="B2149" s="8"/>
      <c r="C2149" s="8"/>
      <c r="D2149" s="8"/>
      <c r="E2149" s="8"/>
      <c r="F2149" s="8"/>
      <c r="G2149" s="8"/>
      <c r="H2149" s="8"/>
      <c r="I2149" s="8"/>
      <c r="J2149" s="8"/>
      <c r="K2149" s="8"/>
    </row>
    <row r="2150" spans="1:11" x14ac:dyDescent="0.2">
      <c r="A2150" s="8"/>
      <c r="B2150" s="8"/>
      <c r="C2150" s="8"/>
      <c r="D2150" s="8"/>
      <c r="E2150" s="8"/>
      <c r="F2150" s="8"/>
      <c r="G2150" s="8"/>
      <c r="H2150" s="8"/>
      <c r="I2150" s="8"/>
      <c r="J2150" s="8"/>
      <c r="K2150" s="8"/>
    </row>
    <row r="2151" spans="1:11" x14ac:dyDescent="0.2">
      <c r="A2151" s="8"/>
      <c r="B2151" s="8"/>
      <c r="C2151" s="8"/>
      <c r="D2151" s="8"/>
      <c r="E2151" s="8"/>
      <c r="F2151" s="8"/>
      <c r="G2151" s="8"/>
      <c r="H2151" s="8"/>
      <c r="I2151" s="8"/>
      <c r="J2151" s="8"/>
      <c r="K2151" s="8"/>
    </row>
  </sheetData>
  <mergeCells count="2">
    <mergeCell ref="A3:I3"/>
    <mergeCell ref="B1:B2"/>
  </mergeCells>
  <hyperlinks>
    <hyperlink ref="B1" location="MENU!A1" display="Regresar"/>
  </hyperlink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'Inventario-Extintores'!$B$9:$B$41</xm:f>
          </x14:formula1>
          <xm:sqref>A10:A1000</xm:sqref>
        </x14:dataValidation>
        <x14:dataValidation type="list" allowBlank="1" showInputMessage="1" showErrorMessage="1">
          <x14:formula1>
            <xm:f>'Agentes '!$A$4:$A$108</xm:f>
          </x14:formula1>
          <xm:sqref>D10:D1000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O1003"/>
  <sheetViews>
    <sheetView showGridLines="0" showRowColHeaders="0" topLeftCell="B1" workbookViewId="0">
      <selection activeCell="J37" sqref="J37"/>
    </sheetView>
  </sheetViews>
  <sheetFormatPr baseColWidth="10" defaultRowHeight="12.75" x14ac:dyDescent="0.2"/>
  <cols>
    <col min="1" max="1" width="14.28515625" hidden="1" customWidth="1"/>
    <col min="2" max="2" width="16.7109375" customWidth="1"/>
    <col min="3" max="3" width="17.85546875" bestFit="1" customWidth="1"/>
    <col min="4" max="4" width="15.42578125" customWidth="1"/>
    <col min="6" max="7" width="19.42578125" customWidth="1"/>
    <col min="8" max="8" width="16.42578125" customWidth="1"/>
    <col min="9" max="9" width="21" customWidth="1"/>
    <col min="10" max="10" width="20.28515625" customWidth="1"/>
    <col min="11" max="11" width="28.28515625" customWidth="1"/>
    <col min="12" max="12" width="22.140625" customWidth="1"/>
  </cols>
  <sheetData>
    <row r="1" spans="1:15" x14ac:dyDescent="0.2">
      <c r="B1" s="173"/>
      <c r="C1" s="170" t="s">
        <v>147</v>
      </c>
    </row>
    <row r="2" spans="1:15" x14ac:dyDescent="0.2">
      <c r="B2" s="173"/>
      <c r="C2" s="170"/>
    </row>
    <row r="3" spans="1:15" ht="18" x14ac:dyDescent="0.2">
      <c r="A3" s="172" t="s">
        <v>154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</row>
    <row r="4" spans="1:15" ht="18.75" thickBo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1:15" x14ac:dyDescent="0.2">
      <c r="A5" s="5"/>
      <c r="N5" s="178" t="s">
        <v>172</v>
      </c>
      <c r="O5" s="179"/>
    </row>
    <row r="6" spans="1:15" x14ac:dyDescent="0.2">
      <c r="N6" s="180"/>
      <c r="O6" s="181"/>
    </row>
    <row r="7" spans="1:15" x14ac:dyDescent="0.2">
      <c r="N7" s="174" t="s">
        <v>170</v>
      </c>
      <c r="O7" s="175"/>
    </row>
    <row r="8" spans="1:15" s="4" customFormat="1" ht="38.25" customHeight="1" x14ac:dyDescent="0.2">
      <c r="A8" s="73" t="s">
        <v>150</v>
      </c>
      <c r="B8" s="73" t="s">
        <v>169</v>
      </c>
      <c r="C8" s="73" t="s">
        <v>4</v>
      </c>
      <c r="D8" s="73" t="s">
        <v>3</v>
      </c>
      <c r="E8" s="73" t="s">
        <v>1</v>
      </c>
      <c r="F8" s="73" t="s">
        <v>2</v>
      </c>
      <c r="G8" s="73" t="s">
        <v>11</v>
      </c>
      <c r="H8" s="73" t="s">
        <v>155</v>
      </c>
      <c r="I8" s="73" t="s">
        <v>236</v>
      </c>
      <c r="J8" s="73" t="s">
        <v>8</v>
      </c>
      <c r="K8" s="73" t="s">
        <v>235</v>
      </c>
      <c r="L8" s="74" t="s">
        <v>18</v>
      </c>
      <c r="N8" s="55">
        <v>6</v>
      </c>
      <c r="O8" s="53">
        <f>N8*28.3495</f>
        <v>170.09699999999998</v>
      </c>
    </row>
    <row r="9" spans="1:15" s="2" customFormat="1" x14ac:dyDescent="0.2">
      <c r="A9" s="75" t="str">
        <f>IF('Refri-AC-Inventario'!$D9="","",'Refri-AC-Inventario'!$D9)</f>
        <v/>
      </c>
      <c r="B9" s="76"/>
      <c r="C9" s="77"/>
      <c r="D9" s="78"/>
      <c r="E9" s="75"/>
      <c r="F9" s="75"/>
      <c r="G9" s="75"/>
      <c r="H9" s="75"/>
      <c r="I9" s="75"/>
      <c r="J9" s="75"/>
      <c r="K9" s="75"/>
      <c r="L9" s="79"/>
      <c r="N9" s="176" t="s">
        <v>171</v>
      </c>
      <c r="O9" s="177"/>
    </row>
    <row r="10" spans="1:15" ht="13.5" thickBot="1" x14ac:dyDescent="0.25">
      <c r="A10" s="80" t="str">
        <f>IF('Refri-AC-Inventario'!$D10="","",'Refri-AC-Inventario'!$D10)</f>
        <v/>
      </c>
      <c r="B10" s="81"/>
      <c r="C10" s="82"/>
      <c r="D10" s="83"/>
      <c r="E10" s="80"/>
      <c r="F10" s="80"/>
      <c r="G10" s="80"/>
      <c r="H10" s="80"/>
      <c r="I10" s="80"/>
      <c r="J10" s="80"/>
      <c r="K10" s="80"/>
      <c r="L10" s="84"/>
      <c r="N10" s="56"/>
      <c r="O10" s="54">
        <f>N10*453.592</f>
        <v>0</v>
      </c>
    </row>
    <row r="11" spans="1:15" x14ac:dyDescent="0.2">
      <c r="A11" s="75" t="str">
        <f>IF('Refri-AC-Inventario'!$D11="","",'Refri-AC-Inventario'!$D11)</f>
        <v/>
      </c>
      <c r="B11" s="76"/>
      <c r="C11" s="77"/>
      <c r="D11" s="78"/>
      <c r="E11" s="75"/>
      <c r="F11" s="75"/>
      <c r="G11" s="75"/>
      <c r="H11" s="75"/>
      <c r="I11" s="75"/>
      <c r="J11" s="75"/>
      <c r="K11" s="75"/>
      <c r="L11" s="85"/>
    </row>
    <row r="12" spans="1:15" x14ac:dyDescent="0.2">
      <c r="A12" s="80" t="str">
        <f>IF('Refri-AC-Inventario'!$D12="","",'Refri-AC-Inventario'!$D12)</f>
        <v/>
      </c>
      <c r="B12" s="81"/>
      <c r="C12" s="82"/>
      <c r="D12" s="83"/>
      <c r="E12" s="80"/>
      <c r="F12" s="80"/>
      <c r="G12" s="80"/>
      <c r="H12" s="80"/>
      <c r="I12" s="80"/>
      <c r="J12" s="80"/>
      <c r="K12" s="80"/>
      <c r="L12" s="86"/>
    </row>
    <row r="13" spans="1:15" x14ac:dyDescent="0.2">
      <c r="A13" s="75" t="str">
        <f>IF('Refri-AC-Inventario'!$D13="","",'Refri-AC-Inventario'!$D13)</f>
        <v/>
      </c>
      <c r="B13" s="76"/>
      <c r="C13" s="77"/>
      <c r="D13" s="78"/>
      <c r="E13" s="75"/>
      <c r="F13" s="75"/>
      <c r="G13" s="75"/>
      <c r="H13" s="75"/>
      <c r="I13" s="75"/>
      <c r="J13" s="75"/>
      <c r="K13" s="75"/>
      <c r="L13" s="85"/>
    </row>
    <row r="14" spans="1:15" x14ac:dyDescent="0.2">
      <c r="A14" s="80" t="str">
        <f>IF('Refri-AC-Inventario'!$D14="","",'Refri-AC-Inventario'!$D14)</f>
        <v/>
      </c>
      <c r="B14" s="81"/>
      <c r="C14" s="82"/>
      <c r="D14" s="83"/>
      <c r="E14" s="80"/>
      <c r="F14" s="80"/>
      <c r="G14" s="80"/>
      <c r="H14" s="80"/>
      <c r="I14" s="80"/>
      <c r="J14" s="80"/>
      <c r="K14" s="80"/>
      <c r="L14" s="86"/>
    </row>
    <row r="15" spans="1:15" x14ac:dyDescent="0.2">
      <c r="A15" s="75" t="str">
        <f>IF('Refri-AC-Inventario'!$D15="","",'Refri-AC-Inventario'!$D15)</f>
        <v/>
      </c>
      <c r="B15" s="76"/>
      <c r="C15" s="75"/>
      <c r="D15" s="78"/>
      <c r="E15" s="75"/>
      <c r="F15" s="75"/>
      <c r="G15" s="75"/>
      <c r="H15" s="75"/>
      <c r="I15" s="75"/>
      <c r="J15" s="75"/>
      <c r="K15" s="75"/>
      <c r="L15" s="85"/>
    </row>
    <row r="16" spans="1:15" x14ac:dyDescent="0.2">
      <c r="A16" s="80" t="str">
        <f>IF('Refri-AC-Inventario'!$D16="","",'Refri-AC-Inventario'!$D16)</f>
        <v/>
      </c>
      <c r="B16" s="81"/>
      <c r="C16" s="80"/>
      <c r="D16" s="83"/>
      <c r="E16" s="80"/>
      <c r="F16" s="80"/>
      <c r="G16" s="80"/>
      <c r="H16" s="80"/>
      <c r="I16" s="80"/>
      <c r="J16" s="80"/>
      <c r="K16" s="80"/>
      <c r="L16" s="86"/>
    </row>
    <row r="17" spans="1:12" x14ac:dyDescent="0.2">
      <c r="A17" s="75" t="str">
        <f>IF('Refri-AC-Inventario'!$D17="","",'Refri-AC-Inventario'!$D17)</f>
        <v/>
      </c>
      <c r="B17" s="76"/>
      <c r="C17" s="75"/>
      <c r="D17" s="78"/>
      <c r="E17" s="75"/>
      <c r="F17" s="75"/>
      <c r="G17" s="75"/>
      <c r="H17" s="75"/>
      <c r="I17" s="75"/>
      <c r="J17" s="75"/>
      <c r="K17" s="75"/>
      <c r="L17" s="85"/>
    </row>
    <row r="18" spans="1:12" x14ac:dyDescent="0.2">
      <c r="A18" s="80" t="str">
        <f>IF('Refri-AC-Inventario'!$D18="","",'Refri-AC-Inventario'!$D18)</f>
        <v/>
      </c>
      <c r="B18" s="81"/>
      <c r="C18" s="80"/>
      <c r="D18" s="83"/>
      <c r="E18" s="80"/>
      <c r="F18" s="80"/>
      <c r="G18" s="80"/>
      <c r="H18" s="80"/>
      <c r="I18" s="80"/>
      <c r="J18" s="80"/>
      <c r="K18" s="80"/>
      <c r="L18" s="86"/>
    </row>
    <row r="19" spans="1:12" x14ac:dyDescent="0.2">
      <c r="A19" s="75" t="str">
        <f>IF('Refri-AC-Inventario'!$D19="","",'Refri-AC-Inventario'!$D19)</f>
        <v/>
      </c>
      <c r="B19" s="76"/>
      <c r="C19" s="75"/>
      <c r="D19" s="78"/>
      <c r="E19" s="75"/>
      <c r="F19" s="75"/>
      <c r="G19" s="75"/>
      <c r="H19" s="75"/>
      <c r="I19" s="75"/>
      <c r="J19" s="75"/>
      <c r="K19" s="75"/>
      <c r="L19" s="85"/>
    </row>
    <row r="20" spans="1:12" x14ac:dyDescent="0.2">
      <c r="A20" s="80" t="str">
        <f>IF('Refri-AC-Inventario'!$D20="","",'Refri-AC-Inventario'!$D20)</f>
        <v/>
      </c>
      <c r="B20" s="81"/>
      <c r="C20" s="80"/>
      <c r="D20" s="83"/>
      <c r="E20" s="80"/>
      <c r="F20" s="80"/>
      <c r="G20" s="80"/>
      <c r="H20" s="80"/>
      <c r="I20" s="80"/>
      <c r="J20" s="80"/>
      <c r="K20" s="80"/>
      <c r="L20" s="86"/>
    </row>
    <row r="21" spans="1:12" x14ac:dyDescent="0.2">
      <c r="A21" s="75" t="str">
        <f>IF('Refri-AC-Inventario'!$D21="","",'Refri-AC-Inventario'!$D21)</f>
        <v/>
      </c>
      <c r="B21" s="76"/>
      <c r="C21" s="75"/>
      <c r="D21" s="78"/>
      <c r="E21" s="75"/>
      <c r="F21" s="75"/>
      <c r="G21" s="75"/>
      <c r="H21" s="75"/>
      <c r="I21" s="75"/>
      <c r="J21" s="75"/>
      <c r="K21" s="75"/>
      <c r="L21" s="85"/>
    </row>
    <row r="22" spans="1:12" x14ac:dyDescent="0.2">
      <c r="A22" s="80" t="str">
        <f>IF('Refri-AC-Inventario'!$D22="","",'Refri-AC-Inventario'!$D22)</f>
        <v/>
      </c>
      <c r="B22" s="81"/>
      <c r="C22" s="80"/>
      <c r="D22" s="83"/>
      <c r="E22" s="80"/>
      <c r="F22" s="80"/>
      <c r="G22" s="80"/>
      <c r="H22" s="80"/>
      <c r="I22" s="80"/>
      <c r="J22" s="80"/>
      <c r="K22" s="80"/>
      <c r="L22" s="86"/>
    </row>
    <row r="23" spans="1:12" x14ac:dyDescent="0.2">
      <c r="A23" s="75" t="str">
        <f>IF('Refri-AC-Inventario'!$D23="","",'Refri-AC-Inventario'!$D23)</f>
        <v/>
      </c>
      <c r="B23" s="76"/>
      <c r="C23" s="75"/>
      <c r="D23" s="78"/>
      <c r="E23" s="75"/>
      <c r="F23" s="75"/>
      <c r="G23" s="75"/>
      <c r="H23" s="75"/>
      <c r="I23" s="75"/>
      <c r="J23" s="75"/>
      <c r="K23" s="75"/>
      <c r="L23" s="85"/>
    </row>
    <row r="24" spans="1:12" x14ac:dyDescent="0.2">
      <c r="A24" s="80" t="str">
        <f>IF('Refri-AC-Inventario'!$D24="","",'Refri-AC-Inventario'!$D24)</f>
        <v/>
      </c>
      <c r="B24" s="81"/>
      <c r="C24" s="80"/>
      <c r="D24" s="83"/>
      <c r="E24" s="80"/>
      <c r="F24" s="80"/>
      <c r="G24" s="80"/>
      <c r="H24" s="80"/>
      <c r="I24" s="80"/>
      <c r="J24" s="80"/>
      <c r="K24" s="80"/>
      <c r="L24" s="86"/>
    </row>
    <row r="25" spans="1:12" x14ac:dyDescent="0.2">
      <c r="A25" s="75" t="str">
        <f>IF('Refri-AC-Inventario'!$D25="","",'Refri-AC-Inventario'!$D25)</f>
        <v/>
      </c>
      <c r="B25" s="76"/>
      <c r="C25" s="75"/>
      <c r="D25" s="78"/>
      <c r="E25" s="75"/>
      <c r="F25" s="75"/>
      <c r="G25" s="75"/>
      <c r="H25" s="75"/>
      <c r="I25" s="75"/>
      <c r="J25" s="75"/>
      <c r="K25" s="75"/>
      <c r="L25" s="85"/>
    </row>
    <row r="26" spans="1:12" x14ac:dyDescent="0.2">
      <c r="A26" s="80" t="str">
        <f>IF('Refri-AC-Inventario'!$D26="","",'Refri-AC-Inventario'!$D26)</f>
        <v/>
      </c>
      <c r="B26" s="81"/>
      <c r="C26" s="80"/>
      <c r="D26" s="83"/>
      <c r="E26" s="80"/>
      <c r="F26" s="80"/>
      <c r="G26" s="80"/>
      <c r="H26" s="80"/>
      <c r="I26" s="80"/>
      <c r="J26" s="80"/>
      <c r="K26" s="80"/>
      <c r="L26" s="86"/>
    </row>
    <row r="27" spans="1:12" x14ac:dyDescent="0.2">
      <c r="A27" s="75" t="str">
        <f>IF('Refri-AC-Inventario'!$D27="","",'Refri-AC-Inventario'!$D27)</f>
        <v/>
      </c>
      <c r="B27" s="76"/>
      <c r="C27" s="75"/>
      <c r="D27" s="78"/>
      <c r="E27" s="75"/>
      <c r="F27" s="75"/>
      <c r="G27" s="75"/>
      <c r="H27" s="75"/>
      <c r="I27" s="75"/>
      <c r="J27" s="75"/>
      <c r="K27" s="75"/>
      <c r="L27" s="85"/>
    </row>
    <row r="28" spans="1:12" x14ac:dyDescent="0.2">
      <c r="A28" s="80" t="str">
        <f>IF('Refri-AC-Inventario'!$D28="","",'Refri-AC-Inventario'!$D28)</f>
        <v/>
      </c>
      <c r="B28" s="81"/>
      <c r="C28" s="80"/>
      <c r="D28" s="83"/>
      <c r="E28" s="80"/>
      <c r="F28" s="80"/>
      <c r="G28" s="80"/>
      <c r="H28" s="80"/>
      <c r="I28" s="80"/>
      <c r="J28" s="80"/>
      <c r="K28" s="80"/>
      <c r="L28" s="86"/>
    </row>
    <row r="29" spans="1:12" x14ac:dyDescent="0.2">
      <c r="A29" s="75" t="str">
        <f>IF('Refri-AC-Inventario'!$D29="","",'Refri-AC-Inventario'!$D29)</f>
        <v/>
      </c>
      <c r="B29" s="76"/>
      <c r="C29" s="75"/>
      <c r="D29" s="78"/>
      <c r="E29" s="75"/>
      <c r="F29" s="75"/>
      <c r="G29" s="75"/>
      <c r="H29" s="75"/>
      <c r="I29" s="75"/>
      <c r="J29" s="75"/>
      <c r="K29" s="75"/>
      <c r="L29" s="85"/>
    </row>
    <row r="30" spans="1:12" x14ac:dyDescent="0.2">
      <c r="A30" s="80" t="str">
        <f>IF('Refri-AC-Inventario'!$D30="","",'Refri-AC-Inventario'!$D30)</f>
        <v/>
      </c>
      <c r="B30" s="81"/>
      <c r="C30" s="80"/>
      <c r="D30" s="83"/>
      <c r="E30" s="80"/>
      <c r="F30" s="80"/>
      <c r="G30" s="80"/>
      <c r="H30" s="80"/>
      <c r="I30" s="80"/>
      <c r="J30" s="80"/>
      <c r="K30" s="80"/>
      <c r="L30" s="86"/>
    </row>
    <row r="31" spans="1:12" x14ac:dyDescent="0.2">
      <c r="A31" s="75" t="str">
        <f>IF('Refri-AC-Inventario'!$D31="","",'Refri-AC-Inventario'!$D31)</f>
        <v/>
      </c>
      <c r="B31" s="76"/>
      <c r="C31" s="75"/>
      <c r="D31" s="78"/>
      <c r="E31" s="75"/>
      <c r="F31" s="75"/>
      <c r="G31" s="75"/>
      <c r="H31" s="75"/>
      <c r="I31" s="75"/>
      <c r="J31" s="75"/>
      <c r="K31" s="75"/>
      <c r="L31" s="85"/>
    </row>
    <row r="32" spans="1:12" x14ac:dyDescent="0.2">
      <c r="A32" s="80" t="str">
        <f>IF('Refri-AC-Inventario'!$D32="","",'Refri-AC-Inventario'!$D32)</f>
        <v/>
      </c>
      <c r="B32" s="81"/>
      <c r="C32" s="80"/>
      <c r="D32" s="83"/>
      <c r="E32" s="80"/>
      <c r="F32" s="80"/>
      <c r="G32" s="80"/>
      <c r="H32" s="80"/>
      <c r="I32" s="80"/>
      <c r="J32" s="80"/>
      <c r="K32" s="80"/>
      <c r="L32" s="86"/>
    </row>
    <row r="33" spans="1:12" x14ac:dyDescent="0.2">
      <c r="A33" s="75" t="str">
        <f>IF('Refri-AC-Inventario'!$D33="","",'Refri-AC-Inventario'!$D33)</f>
        <v/>
      </c>
      <c r="B33" s="76"/>
      <c r="C33" s="75"/>
      <c r="D33" s="78"/>
      <c r="E33" s="75"/>
      <c r="F33" s="75"/>
      <c r="G33" s="75"/>
      <c r="H33" s="75"/>
      <c r="I33" s="75"/>
      <c r="J33" s="75"/>
      <c r="K33" s="75"/>
      <c r="L33" s="85"/>
    </row>
    <row r="34" spans="1:12" x14ac:dyDescent="0.2">
      <c r="A34" s="80" t="str">
        <f>IF('Refri-AC-Inventario'!$D34="","",'Refri-AC-Inventario'!$D34)</f>
        <v/>
      </c>
      <c r="B34" s="81"/>
      <c r="C34" s="80"/>
      <c r="D34" s="83"/>
      <c r="E34" s="80"/>
      <c r="F34" s="80"/>
      <c r="G34" s="80"/>
      <c r="H34" s="80"/>
      <c r="I34" s="80"/>
      <c r="J34" s="80"/>
      <c r="K34" s="80"/>
      <c r="L34" s="86"/>
    </row>
    <row r="35" spans="1:12" x14ac:dyDescent="0.2">
      <c r="A35" s="75" t="e">
        <f t="shared" ref="A35:A98" si="0">IF(#REF!="","",#REF!)</f>
        <v>#REF!</v>
      </c>
      <c r="B35" s="76" t="s">
        <v>234</v>
      </c>
      <c r="C35" s="75"/>
      <c r="D35" s="78"/>
      <c r="E35" s="75"/>
      <c r="F35" s="75"/>
      <c r="G35" s="75"/>
      <c r="H35" s="75"/>
      <c r="I35" s="75"/>
      <c r="J35" s="75"/>
      <c r="K35" s="75"/>
      <c r="L35" s="85"/>
    </row>
    <row r="36" spans="1:12" x14ac:dyDescent="0.2">
      <c r="A36" s="80" t="e">
        <f t="shared" si="0"/>
        <v>#REF!</v>
      </c>
      <c r="B36" s="81"/>
      <c r="C36" s="80"/>
      <c r="D36" s="83"/>
      <c r="E36" s="80"/>
      <c r="F36" s="80"/>
      <c r="G36" s="80"/>
      <c r="H36" s="80"/>
      <c r="I36" s="80"/>
      <c r="J36" s="80"/>
      <c r="K36" s="80"/>
      <c r="L36" s="86"/>
    </row>
    <row r="37" spans="1:12" x14ac:dyDescent="0.2">
      <c r="A37" s="75" t="e">
        <f t="shared" si="0"/>
        <v>#REF!</v>
      </c>
      <c r="B37" s="76"/>
      <c r="C37" s="75"/>
      <c r="D37" s="78"/>
      <c r="E37" s="75"/>
      <c r="F37" s="75"/>
      <c r="G37" s="75"/>
      <c r="H37" s="75"/>
      <c r="I37" s="75"/>
      <c r="J37" s="75"/>
      <c r="K37" s="75"/>
      <c r="L37" s="85"/>
    </row>
    <row r="38" spans="1:12" x14ac:dyDescent="0.2">
      <c r="A38" s="80" t="e">
        <f t="shared" si="0"/>
        <v>#REF!</v>
      </c>
      <c r="B38" s="81"/>
      <c r="C38" s="80"/>
      <c r="D38" s="83"/>
      <c r="E38" s="80"/>
      <c r="F38" s="80"/>
      <c r="G38" s="80"/>
      <c r="H38" s="80"/>
      <c r="I38" s="80"/>
      <c r="J38" s="80"/>
      <c r="K38" s="80"/>
      <c r="L38" s="86"/>
    </row>
    <row r="39" spans="1:12" x14ac:dyDescent="0.2">
      <c r="A39" s="75" t="e">
        <f t="shared" si="0"/>
        <v>#REF!</v>
      </c>
      <c r="B39" s="76"/>
      <c r="C39" s="75"/>
      <c r="D39" s="78"/>
      <c r="E39" s="75"/>
      <c r="F39" s="75"/>
      <c r="G39" s="75"/>
      <c r="H39" s="75"/>
      <c r="I39" s="75"/>
      <c r="J39" s="75"/>
      <c r="K39" s="75"/>
      <c r="L39" s="85"/>
    </row>
    <row r="40" spans="1:12" x14ac:dyDescent="0.2">
      <c r="A40" s="80" t="e">
        <f t="shared" si="0"/>
        <v>#REF!</v>
      </c>
      <c r="B40" s="81"/>
      <c r="C40" s="80"/>
      <c r="D40" s="83"/>
      <c r="E40" s="80"/>
      <c r="F40" s="80"/>
      <c r="G40" s="80"/>
      <c r="H40" s="80"/>
      <c r="I40" s="80"/>
      <c r="J40" s="80"/>
      <c r="K40" s="80"/>
      <c r="L40" s="86"/>
    </row>
    <row r="41" spans="1:12" x14ac:dyDescent="0.2">
      <c r="A41" s="75" t="e">
        <f t="shared" si="0"/>
        <v>#REF!</v>
      </c>
      <c r="B41" s="76"/>
      <c r="C41" s="75"/>
      <c r="D41" s="78"/>
      <c r="E41" s="75"/>
      <c r="F41" s="75"/>
      <c r="G41" s="75"/>
      <c r="H41" s="75"/>
      <c r="I41" s="75"/>
      <c r="J41" s="75"/>
      <c r="K41" s="75"/>
      <c r="L41" s="85"/>
    </row>
    <row r="42" spans="1:12" x14ac:dyDescent="0.2">
      <c r="A42" s="80" t="e">
        <f t="shared" si="0"/>
        <v>#REF!</v>
      </c>
      <c r="B42" s="81"/>
      <c r="C42" s="80"/>
      <c r="D42" s="83"/>
      <c r="E42" s="80"/>
      <c r="F42" s="80"/>
      <c r="G42" s="80"/>
      <c r="H42" s="80"/>
      <c r="I42" s="80"/>
      <c r="J42" s="80"/>
      <c r="K42" s="80"/>
      <c r="L42" s="86"/>
    </row>
    <row r="43" spans="1:12" x14ac:dyDescent="0.2">
      <c r="A43" s="75" t="e">
        <f t="shared" si="0"/>
        <v>#REF!</v>
      </c>
      <c r="B43" s="76"/>
      <c r="C43" s="75"/>
      <c r="D43" s="78"/>
      <c r="E43" s="75"/>
      <c r="F43" s="75"/>
      <c r="G43" s="75"/>
      <c r="H43" s="75"/>
      <c r="I43" s="75"/>
      <c r="J43" s="75"/>
      <c r="K43" s="75"/>
      <c r="L43" s="85"/>
    </row>
    <row r="44" spans="1:12" x14ac:dyDescent="0.2">
      <c r="A44" s="80" t="e">
        <f t="shared" si="0"/>
        <v>#REF!</v>
      </c>
      <c r="B44" s="81"/>
      <c r="C44" s="80"/>
      <c r="D44" s="83"/>
      <c r="E44" s="80"/>
      <c r="F44" s="80"/>
      <c r="G44" s="80"/>
      <c r="H44" s="80"/>
      <c r="I44" s="80"/>
      <c r="J44" s="80"/>
      <c r="K44" s="80"/>
      <c r="L44" s="86"/>
    </row>
    <row r="45" spans="1:12" x14ac:dyDescent="0.2">
      <c r="A45" s="75" t="e">
        <f t="shared" si="0"/>
        <v>#REF!</v>
      </c>
      <c r="B45" s="76"/>
      <c r="C45" s="75"/>
      <c r="D45" s="78"/>
      <c r="E45" s="75"/>
      <c r="F45" s="75"/>
      <c r="G45" s="75"/>
      <c r="H45" s="75"/>
      <c r="I45" s="75"/>
      <c r="J45" s="75"/>
      <c r="K45" s="75"/>
      <c r="L45" s="85"/>
    </row>
    <row r="46" spans="1:12" x14ac:dyDescent="0.2">
      <c r="A46" s="80" t="e">
        <f t="shared" si="0"/>
        <v>#REF!</v>
      </c>
      <c r="B46" s="81"/>
      <c r="C46" s="80"/>
      <c r="D46" s="83"/>
      <c r="E46" s="80"/>
      <c r="F46" s="80"/>
      <c r="G46" s="80"/>
      <c r="H46" s="80"/>
      <c r="I46" s="80"/>
      <c r="J46" s="80"/>
      <c r="K46" s="80"/>
      <c r="L46" s="86"/>
    </row>
    <row r="47" spans="1:12" x14ac:dyDescent="0.2">
      <c r="A47" s="75" t="e">
        <f t="shared" si="0"/>
        <v>#REF!</v>
      </c>
      <c r="B47" s="76"/>
      <c r="C47" s="75"/>
      <c r="D47" s="78"/>
      <c r="E47" s="75"/>
      <c r="F47" s="75"/>
      <c r="G47" s="75"/>
      <c r="H47" s="75"/>
      <c r="I47" s="75"/>
      <c r="J47" s="75"/>
      <c r="K47" s="75"/>
      <c r="L47" s="85"/>
    </row>
    <row r="48" spans="1:12" x14ac:dyDescent="0.2">
      <c r="A48" s="80" t="e">
        <f t="shared" si="0"/>
        <v>#REF!</v>
      </c>
      <c r="B48" s="81"/>
      <c r="C48" s="80"/>
      <c r="D48" s="83"/>
      <c r="E48" s="80"/>
      <c r="F48" s="80"/>
      <c r="G48" s="80"/>
      <c r="H48" s="80"/>
      <c r="I48" s="80"/>
      <c r="J48" s="80"/>
      <c r="K48" s="80"/>
      <c r="L48" s="86"/>
    </row>
    <row r="49" spans="1:12" x14ac:dyDescent="0.2">
      <c r="A49" s="3" t="e">
        <f t="shared" si="0"/>
        <v>#REF!</v>
      </c>
      <c r="B49" s="76"/>
      <c r="C49" s="75"/>
      <c r="D49" s="78"/>
      <c r="E49" s="75"/>
      <c r="F49" s="75"/>
      <c r="G49" s="75"/>
      <c r="H49" s="75"/>
      <c r="I49" s="75"/>
      <c r="J49" s="75"/>
      <c r="K49" s="75"/>
      <c r="L49" s="85"/>
    </row>
    <row r="50" spans="1:12" x14ac:dyDescent="0.2">
      <c r="A50" s="3" t="e">
        <f t="shared" si="0"/>
        <v>#REF!</v>
      </c>
      <c r="B50" s="81"/>
      <c r="C50" s="80"/>
      <c r="D50" s="83"/>
      <c r="E50" s="80"/>
      <c r="F50" s="80"/>
      <c r="G50" s="80"/>
      <c r="H50" s="80"/>
      <c r="I50" s="80"/>
      <c r="J50" s="80"/>
      <c r="K50" s="80"/>
      <c r="L50" s="86"/>
    </row>
    <row r="51" spans="1:12" x14ac:dyDescent="0.2">
      <c r="A51" s="3" t="e">
        <f t="shared" si="0"/>
        <v>#REF!</v>
      </c>
      <c r="B51" s="76"/>
      <c r="C51" s="75"/>
      <c r="D51" s="78"/>
      <c r="E51" s="75"/>
      <c r="F51" s="75"/>
      <c r="G51" s="75"/>
      <c r="H51" s="75"/>
      <c r="I51" s="75"/>
      <c r="J51" s="75"/>
      <c r="K51" s="75"/>
      <c r="L51" s="85"/>
    </row>
    <row r="52" spans="1:12" x14ac:dyDescent="0.2">
      <c r="A52" s="3" t="e">
        <f t="shared" si="0"/>
        <v>#REF!</v>
      </c>
      <c r="B52" s="81"/>
      <c r="C52" s="80"/>
      <c r="D52" s="83"/>
      <c r="E52" s="80"/>
      <c r="F52" s="80"/>
      <c r="G52" s="80"/>
      <c r="H52" s="80"/>
      <c r="I52" s="80"/>
      <c r="J52" s="80"/>
      <c r="K52" s="80"/>
      <c r="L52" s="86"/>
    </row>
    <row r="53" spans="1:12" x14ac:dyDescent="0.2">
      <c r="A53" s="3" t="e">
        <f t="shared" si="0"/>
        <v>#REF!</v>
      </c>
      <c r="B53" s="76"/>
      <c r="C53" s="75"/>
      <c r="D53" s="78"/>
      <c r="E53" s="75"/>
      <c r="F53" s="75"/>
      <c r="G53" s="75"/>
      <c r="H53" s="75"/>
      <c r="I53" s="75"/>
      <c r="J53" s="75"/>
      <c r="K53" s="75"/>
      <c r="L53" s="85"/>
    </row>
    <row r="54" spans="1:12" x14ac:dyDescent="0.2">
      <c r="A54" s="3" t="e">
        <f t="shared" si="0"/>
        <v>#REF!</v>
      </c>
      <c r="B54" s="81"/>
      <c r="C54" s="80"/>
      <c r="D54" s="83"/>
      <c r="E54" s="80"/>
      <c r="F54" s="80"/>
      <c r="G54" s="80"/>
      <c r="H54" s="80"/>
      <c r="I54" s="80"/>
      <c r="J54" s="80"/>
      <c r="K54" s="80"/>
      <c r="L54" s="86"/>
    </row>
    <row r="55" spans="1:12" x14ac:dyDescent="0.2">
      <c r="A55" s="3" t="e">
        <f t="shared" si="0"/>
        <v>#REF!</v>
      </c>
      <c r="B55" s="76"/>
      <c r="C55" s="75"/>
      <c r="D55" s="78"/>
      <c r="E55" s="75"/>
      <c r="F55" s="75"/>
      <c r="G55" s="75"/>
      <c r="H55" s="75"/>
      <c r="I55" s="75"/>
      <c r="J55" s="75"/>
      <c r="K55" s="75"/>
      <c r="L55" s="85"/>
    </row>
    <row r="56" spans="1:12" x14ac:dyDescent="0.2">
      <c r="A56" s="3" t="e">
        <f t="shared" si="0"/>
        <v>#REF!</v>
      </c>
      <c r="B56" s="81"/>
      <c r="C56" s="80"/>
      <c r="D56" s="83"/>
      <c r="E56" s="80"/>
      <c r="F56" s="80"/>
      <c r="G56" s="80"/>
      <c r="H56" s="80"/>
      <c r="I56" s="80"/>
      <c r="J56" s="80"/>
      <c r="K56" s="80"/>
      <c r="L56" s="86"/>
    </row>
    <row r="57" spans="1:12" x14ac:dyDescent="0.2">
      <c r="A57" s="3" t="e">
        <f t="shared" si="0"/>
        <v>#REF!</v>
      </c>
      <c r="B57" s="76"/>
      <c r="C57" s="75"/>
      <c r="D57" s="78"/>
      <c r="E57" s="75"/>
      <c r="F57" s="75"/>
      <c r="G57" s="75"/>
      <c r="H57" s="75"/>
      <c r="I57" s="75"/>
      <c r="J57" s="75"/>
      <c r="K57" s="75"/>
      <c r="L57" s="85"/>
    </row>
    <row r="58" spans="1:12" x14ac:dyDescent="0.2">
      <c r="A58" s="3" t="e">
        <f t="shared" si="0"/>
        <v>#REF!</v>
      </c>
      <c r="B58" s="81"/>
      <c r="C58" s="80"/>
      <c r="D58" s="83"/>
      <c r="E58" s="80"/>
      <c r="F58" s="80"/>
      <c r="G58" s="80"/>
      <c r="H58" s="80"/>
      <c r="I58" s="80"/>
      <c r="J58" s="80"/>
      <c r="K58" s="80"/>
      <c r="L58" s="86"/>
    </row>
    <row r="59" spans="1:12" x14ac:dyDescent="0.2">
      <c r="A59" s="3" t="e">
        <f t="shared" si="0"/>
        <v>#REF!</v>
      </c>
      <c r="B59" s="76"/>
      <c r="C59" s="75"/>
      <c r="D59" s="78"/>
      <c r="E59" s="75"/>
      <c r="F59" s="75"/>
      <c r="G59" s="75"/>
      <c r="H59" s="75"/>
      <c r="I59" s="75"/>
      <c r="J59" s="75"/>
      <c r="K59" s="75"/>
      <c r="L59" s="85"/>
    </row>
    <row r="60" spans="1:12" x14ac:dyDescent="0.2">
      <c r="A60" s="3" t="e">
        <f t="shared" si="0"/>
        <v>#REF!</v>
      </c>
      <c r="B60" s="81"/>
      <c r="C60" s="80"/>
      <c r="D60" s="83"/>
      <c r="E60" s="80"/>
      <c r="F60" s="80"/>
      <c r="G60" s="80"/>
      <c r="H60" s="80"/>
      <c r="I60" s="80"/>
      <c r="J60" s="80"/>
      <c r="K60" s="80"/>
      <c r="L60" s="86"/>
    </row>
    <row r="61" spans="1:12" x14ac:dyDescent="0.2">
      <c r="A61" s="3" t="e">
        <f t="shared" si="0"/>
        <v>#REF!</v>
      </c>
      <c r="B61" s="76"/>
      <c r="C61" s="75"/>
      <c r="D61" s="78"/>
      <c r="E61" s="75"/>
      <c r="F61" s="75"/>
      <c r="G61" s="75"/>
      <c r="H61" s="75"/>
      <c r="I61" s="75"/>
      <c r="J61" s="75"/>
      <c r="K61" s="75"/>
      <c r="L61" s="85"/>
    </row>
    <row r="62" spans="1:12" x14ac:dyDescent="0.2">
      <c r="A62" s="3" t="e">
        <f t="shared" si="0"/>
        <v>#REF!</v>
      </c>
      <c r="B62" s="81"/>
      <c r="C62" s="80"/>
      <c r="D62" s="83"/>
      <c r="E62" s="80"/>
      <c r="F62" s="80"/>
      <c r="G62" s="80"/>
      <c r="H62" s="80"/>
      <c r="I62" s="80"/>
      <c r="J62" s="80"/>
      <c r="K62" s="80"/>
      <c r="L62" s="86"/>
    </row>
    <row r="63" spans="1:12" x14ac:dyDescent="0.2">
      <c r="A63" s="3" t="e">
        <f t="shared" si="0"/>
        <v>#REF!</v>
      </c>
      <c r="B63" s="76"/>
      <c r="C63" s="75"/>
      <c r="D63" s="78"/>
      <c r="E63" s="75"/>
      <c r="F63" s="75"/>
      <c r="G63" s="75"/>
      <c r="H63" s="75"/>
      <c r="I63" s="75"/>
      <c r="J63" s="75"/>
      <c r="K63" s="75"/>
      <c r="L63" s="85"/>
    </row>
    <row r="64" spans="1:12" x14ac:dyDescent="0.2">
      <c r="A64" s="3" t="e">
        <f t="shared" si="0"/>
        <v>#REF!</v>
      </c>
      <c r="B64" s="81"/>
      <c r="C64" s="80"/>
      <c r="D64" s="83"/>
      <c r="E64" s="80"/>
      <c r="F64" s="80"/>
      <c r="G64" s="80"/>
      <c r="H64" s="80"/>
      <c r="I64" s="80"/>
      <c r="J64" s="80"/>
      <c r="K64" s="80"/>
      <c r="L64" s="86"/>
    </row>
    <row r="65" spans="1:12" x14ac:dyDescent="0.2">
      <c r="A65" s="3" t="e">
        <f t="shared" si="0"/>
        <v>#REF!</v>
      </c>
      <c r="B65" s="76"/>
      <c r="C65" s="75"/>
      <c r="D65" s="78"/>
      <c r="E65" s="75"/>
      <c r="F65" s="75"/>
      <c r="G65" s="75"/>
      <c r="H65" s="75"/>
      <c r="I65" s="75"/>
      <c r="J65" s="75"/>
      <c r="K65" s="75"/>
      <c r="L65" s="85"/>
    </row>
    <row r="66" spans="1:12" x14ac:dyDescent="0.2">
      <c r="A66" s="3" t="e">
        <f t="shared" si="0"/>
        <v>#REF!</v>
      </c>
      <c r="B66" s="81"/>
      <c r="C66" s="80"/>
      <c r="D66" s="83"/>
      <c r="E66" s="80"/>
      <c r="F66" s="80"/>
      <c r="G66" s="80"/>
      <c r="H66" s="80"/>
      <c r="I66" s="80"/>
      <c r="J66" s="80"/>
      <c r="K66" s="80"/>
      <c r="L66" s="86"/>
    </row>
    <row r="67" spans="1:12" x14ac:dyDescent="0.2">
      <c r="A67" s="3" t="e">
        <f t="shared" si="0"/>
        <v>#REF!</v>
      </c>
      <c r="B67" s="76"/>
      <c r="C67" s="75"/>
      <c r="D67" s="78"/>
      <c r="E67" s="75"/>
      <c r="F67" s="75"/>
      <c r="G67" s="75"/>
      <c r="H67" s="75"/>
      <c r="I67" s="75"/>
      <c r="J67" s="75"/>
      <c r="K67" s="75"/>
      <c r="L67" s="85"/>
    </row>
    <row r="68" spans="1:12" x14ac:dyDescent="0.2">
      <c r="A68" s="3" t="e">
        <f t="shared" si="0"/>
        <v>#REF!</v>
      </c>
      <c r="B68" s="81"/>
      <c r="C68" s="80"/>
      <c r="D68" s="83"/>
      <c r="E68" s="80"/>
      <c r="F68" s="80"/>
      <c r="G68" s="80"/>
      <c r="H68" s="80"/>
      <c r="I68" s="80"/>
      <c r="J68" s="80"/>
      <c r="K68" s="80"/>
      <c r="L68" s="86"/>
    </row>
    <row r="69" spans="1:12" x14ac:dyDescent="0.2">
      <c r="A69" s="3" t="e">
        <f t="shared" si="0"/>
        <v>#REF!</v>
      </c>
      <c r="B69" s="76"/>
      <c r="C69" s="75"/>
      <c r="D69" s="78"/>
      <c r="E69" s="75"/>
      <c r="F69" s="75"/>
      <c r="G69" s="75"/>
      <c r="H69" s="75"/>
      <c r="I69" s="75"/>
      <c r="J69" s="75"/>
      <c r="K69" s="75"/>
      <c r="L69" s="85"/>
    </row>
    <row r="70" spans="1:12" x14ac:dyDescent="0.2">
      <c r="A70" s="3" t="e">
        <f t="shared" si="0"/>
        <v>#REF!</v>
      </c>
      <c r="B70" s="81"/>
      <c r="C70" s="80"/>
      <c r="D70" s="83"/>
      <c r="E70" s="80"/>
      <c r="F70" s="80"/>
      <c r="G70" s="80"/>
      <c r="H70" s="80"/>
      <c r="I70" s="80"/>
      <c r="J70" s="80"/>
      <c r="K70" s="80"/>
      <c r="L70" s="86"/>
    </row>
    <row r="71" spans="1:12" x14ac:dyDescent="0.2">
      <c r="A71" s="3" t="e">
        <f t="shared" si="0"/>
        <v>#REF!</v>
      </c>
      <c r="B71" s="76"/>
      <c r="C71" s="75"/>
      <c r="D71" s="78"/>
      <c r="E71" s="75"/>
      <c r="F71" s="75"/>
      <c r="G71" s="75"/>
      <c r="H71" s="75"/>
      <c r="I71" s="75"/>
      <c r="J71" s="75"/>
      <c r="K71" s="75"/>
      <c r="L71" s="85"/>
    </row>
    <row r="72" spans="1:12" x14ac:dyDescent="0.2">
      <c r="A72" s="3" t="e">
        <f t="shared" si="0"/>
        <v>#REF!</v>
      </c>
      <c r="B72" s="81"/>
      <c r="C72" s="80"/>
      <c r="D72" s="83"/>
      <c r="E72" s="80"/>
      <c r="F72" s="80"/>
      <c r="G72" s="80"/>
      <c r="H72" s="80"/>
      <c r="I72" s="80"/>
      <c r="J72" s="80"/>
      <c r="K72" s="80"/>
      <c r="L72" s="86"/>
    </row>
    <row r="73" spans="1:12" x14ac:dyDescent="0.2">
      <c r="A73" s="3" t="e">
        <f t="shared" si="0"/>
        <v>#REF!</v>
      </c>
      <c r="B73" s="76"/>
      <c r="C73" s="75"/>
      <c r="D73" s="78"/>
      <c r="E73" s="75"/>
      <c r="F73" s="75"/>
      <c r="G73" s="75"/>
      <c r="H73" s="75"/>
      <c r="I73" s="75"/>
      <c r="J73" s="75"/>
      <c r="K73" s="75"/>
      <c r="L73" s="85"/>
    </row>
    <row r="74" spans="1:12" x14ac:dyDescent="0.2">
      <c r="A74" s="3" t="e">
        <f t="shared" si="0"/>
        <v>#REF!</v>
      </c>
      <c r="B74" s="81"/>
      <c r="C74" s="80"/>
      <c r="D74" s="83"/>
      <c r="E74" s="80"/>
      <c r="F74" s="80"/>
      <c r="G74" s="80"/>
      <c r="H74" s="80"/>
      <c r="I74" s="80"/>
      <c r="J74" s="80"/>
      <c r="K74" s="80"/>
      <c r="L74" s="86"/>
    </row>
    <row r="75" spans="1:12" x14ac:dyDescent="0.2">
      <c r="A75" s="3" t="e">
        <f t="shared" si="0"/>
        <v>#REF!</v>
      </c>
      <c r="B75" s="76"/>
      <c r="C75" s="75"/>
      <c r="D75" s="78"/>
      <c r="E75" s="75"/>
      <c r="F75" s="75"/>
      <c r="G75" s="75"/>
      <c r="H75" s="75"/>
      <c r="I75" s="75"/>
      <c r="J75" s="75"/>
      <c r="K75" s="75"/>
      <c r="L75" s="85"/>
    </row>
    <row r="76" spans="1:12" x14ac:dyDescent="0.2">
      <c r="A76" s="3" t="e">
        <f t="shared" si="0"/>
        <v>#REF!</v>
      </c>
      <c r="B76" s="81"/>
      <c r="C76" s="80"/>
      <c r="D76" s="83"/>
      <c r="E76" s="80"/>
      <c r="F76" s="80"/>
      <c r="G76" s="80"/>
      <c r="H76" s="80"/>
      <c r="I76" s="80"/>
      <c r="J76" s="80"/>
      <c r="K76" s="80"/>
      <c r="L76" s="86"/>
    </row>
    <row r="77" spans="1:12" x14ac:dyDescent="0.2">
      <c r="A77" s="3" t="e">
        <f t="shared" si="0"/>
        <v>#REF!</v>
      </c>
      <c r="B77" s="76"/>
      <c r="C77" s="75"/>
      <c r="D77" s="78"/>
      <c r="E77" s="75"/>
      <c r="F77" s="75"/>
      <c r="G77" s="75"/>
      <c r="H77" s="75"/>
      <c r="I77" s="75"/>
      <c r="J77" s="75"/>
      <c r="K77" s="75"/>
      <c r="L77" s="85"/>
    </row>
    <row r="78" spans="1:12" x14ac:dyDescent="0.2">
      <c r="A78" s="3" t="e">
        <f t="shared" si="0"/>
        <v>#REF!</v>
      </c>
      <c r="B78" s="81"/>
      <c r="C78" s="80"/>
      <c r="D78" s="83"/>
      <c r="E78" s="80"/>
      <c r="F78" s="80"/>
      <c r="G78" s="80"/>
      <c r="H78" s="80"/>
      <c r="I78" s="80"/>
      <c r="J78" s="80"/>
      <c r="K78" s="80"/>
      <c r="L78" s="86"/>
    </row>
    <row r="79" spans="1:12" x14ac:dyDescent="0.2">
      <c r="A79" s="3" t="e">
        <f t="shared" si="0"/>
        <v>#REF!</v>
      </c>
      <c r="B79" s="76"/>
      <c r="C79" s="75"/>
      <c r="D79" s="78"/>
      <c r="E79" s="75"/>
      <c r="F79" s="75"/>
      <c r="G79" s="75"/>
      <c r="H79" s="75"/>
      <c r="I79" s="75"/>
      <c r="J79" s="75"/>
      <c r="K79" s="75"/>
      <c r="L79" s="85"/>
    </row>
    <row r="80" spans="1:12" x14ac:dyDescent="0.2">
      <c r="A80" s="3" t="e">
        <f t="shared" si="0"/>
        <v>#REF!</v>
      </c>
      <c r="B80" s="81"/>
      <c r="C80" s="80"/>
      <c r="D80" s="83"/>
      <c r="E80" s="80"/>
      <c r="F80" s="80"/>
      <c r="G80" s="80"/>
      <c r="H80" s="80"/>
      <c r="I80" s="80"/>
      <c r="J80" s="80"/>
      <c r="K80" s="80"/>
      <c r="L80" s="86"/>
    </row>
    <row r="81" spans="1:12" x14ac:dyDescent="0.2">
      <c r="A81" s="3" t="e">
        <f t="shared" si="0"/>
        <v>#REF!</v>
      </c>
      <c r="B81" s="76"/>
      <c r="C81" s="75"/>
      <c r="D81" s="78"/>
      <c r="E81" s="75"/>
      <c r="F81" s="75"/>
      <c r="G81" s="75"/>
      <c r="H81" s="75"/>
      <c r="I81" s="75"/>
      <c r="J81" s="75"/>
      <c r="K81" s="75"/>
      <c r="L81" s="85"/>
    </row>
    <row r="82" spans="1:12" x14ac:dyDescent="0.2">
      <c r="A82" s="3" t="e">
        <f t="shared" si="0"/>
        <v>#REF!</v>
      </c>
      <c r="B82" s="81"/>
      <c r="C82" s="80"/>
      <c r="D82" s="83"/>
      <c r="E82" s="80"/>
      <c r="F82" s="80"/>
      <c r="G82" s="80"/>
      <c r="H82" s="80"/>
      <c r="I82" s="80"/>
      <c r="J82" s="80"/>
      <c r="K82" s="80"/>
      <c r="L82" s="86"/>
    </row>
    <row r="83" spans="1:12" x14ac:dyDescent="0.2">
      <c r="A83" s="3" t="e">
        <f t="shared" si="0"/>
        <v>#REF!</v>
      </c>
      <c r="B83" s="76"/>
      <c r="C83" s="75"/>
      <c r="D83" s="78"/>
      <c r="E83" s="75"/>
      <c r="F83" s="75"/>
      <c r="G83" s="75"/>
      <c r="H83" s="75"/>
      <c r="I83" s="75"/>
      <c r="J83" s="75"/>
      <c r="K83" s="75"/>
      <c r="L83" s="85"/>
    </row>
    <row r="84" spans="1:12" x14ac:dyDescent="0.2">
      <c r="A84" s="3" t="e">
        <f t="shared" si="0"/>
        <v>#REF!</v>
      </c>
      <c r="B84" s="81"/>
      <c r="C84" s="80"/>
      <c r="D84" s="83"/>
      <c r="E84" s="80"/>
      <c r="F84" s="80"/>
      <c r="G84" s="80"/>
      <c r="H84" s="80"/>
      <c r="I84" s="80"/>
      <c r="J84" s="80"/>
      <c r="K84" s="80"/>
      <c r="L84" s="86"/>
    </row>
    <row r="85" spans="1:12" x14ac:dyDescent="0.2">
      <c r="A85" s="3" t="e">
        <f t="shared" si="0"/>
        <v>#REF!</v>
      </c>
      <c r="B85" s="76"/>
      <c r="C85" s="75"/>
      <c r="D85" s="78"/>
      <c r="E85" s="75"/>
      <c r="F85" s="75"/>
      <c r="G85" s="75"/>
      <c r="H85" s="75"/>
      <c r="I85" s="75"/>
      <c r="J85" s="75"/>
      <c r="K85" s="75"/>
      <c r="L85" s="85"/>
    </row>
    <row r="86" spans="1:12" x14ac:dyDescent="0.2">
      <c r="A86" s="3" t="e">
        <f t="shared" si="0"/>
        <v>#REF!</v>
      </c>
      <c r="B86" s="81"/>
      <c r="C86" s="80"/>
      <c r="D86" s="83"/>
      <c r="E86" s="80"/>
      <c r="F86" s="80"/>
      <c r="G86" s="80"/>
      <c r="H86" s="80"/>
      <c r="I86" s="80"/>
      <c r="J86" s="80"/>
      <c r="K86" s="80"/>
      <c r="L86" s="86"/>
    </row>
    <row r="87" spans="1:12" x14ac:dyDescent="0.2">
      <c r="A87" s="3" t="e">
        <f t="shared" si="0"/>
        <v>#REF!</v>
      </c>
      <c r="B87" s="76"/>
      <c r="C87" s="75"/>
      <c r="D87" s="78"/>
      <c r="E87" s="75"/>
      <c r="F87" s="75"/>
      <c r="G87" s="75"/>
      <c r="H87" s="75"/>
      <c r="I87" s="75"/>
      <c r="J87" s="75"/>
      <c r="K87" s="75"/>
      <c r="L87" s="85"/>
    </row>
    <row r="88" spans="1:12" x14ac:dyDescent="0.2">
      <c r="A88" s="3" t="e">
        <f t="shared" si="0"/>
        <v>#REF!</v>
      </c>
      <c r="B88" s="81"/>
      <c r="C88" s="80"/>
      <c r="D88" s="83"/>
      <c r="E88" s="80"/>
      <c r="F88" s="80"/>
      <c r="G88" s="80"/>
      <c r="H88" s="80"/>
      <c r="I88" s="80"/>
      <c r="J88" s="80"/>
      <c r="K88" s="80"/>
      <c r="L88" s="86"/>
    </row>
    <row r="89" spans="1:12" x14ac:dyDescent="0.2">
      <c r="A89" s="3" t="e">
        <f t="shared" si="0"/>
        <v>#REF!</v>
      </c>
      <c r="B89" s="76"/>
      <c r="C89" s="75"/>
      <c r="D89" s="78"/>
      <c r="E89" s="75"/>
      <c r="F89" s="75"/>
      <c r="G89" s="75"/>
      <c r="H89" s="75"/>
      <c r="I89" s="75"/>
      <c r="J89" s="75"/>
      <c r="K89" s="75"/>
      <c r="L89" s="85"/>
    </row>
    <row r="90" spans="1:12" x14ac:dyDescent="0.2">
      <c r="A90" s="3" t="e">
        <f t="shared" si="0"/>
        <v>#REF!</v>
      </c>
      <c r="B90" s="81"/>
      <c r="C90" s="80"/>
      <c r="D90" s="83"/>
      <c r="E90" s="80"/>
      <c r="F90" s="80"/>
      <c r="G90" s="80"/>
      <c r="H90" s="80"/>
      <c r="I90" s="80"/>
      <c r="J90" s="80"/>
      <c r="K90" s="80"/>
      <c r="L90" s="86"/>
    </row>
    <row r="91" spans="1:12" x14ac:dyDescent="0.2">
      <c r="A91" s="3" t="e">
        <f t="shared" si="0"/>
        <v>#REF!</v>
      </c>
      <c r="B91" s="76"/>
      <c r="C91" s="75"/>
      <c r="D91" s="78"/>
      <c r="E91" s="75"/>
      <c r="F91" s="75"/>
      <c r="G91" s="75"/>
      <c r="H91" s="75"/>
      <c r="I91" s="75"/>
      <c r="J91" s="75"/>
      <c r="K91" s="75"/>
      <c r="L91" s="85"/>
    </row>
    <row r="92" spans="1:12" x14ac:dyDescent="0.2">
      <c r="A92" s="3" t="e">
        <f t="shared" si="0"/>
        <v>#REF!</v>
      </c>
      <c r="B92" s="81"/>
      <c r="C92" s="80"/>
      <c r="D92" s="83"/>
      <c r="E92" s="80"/>
      <c r="F92" s="80"/>
      <c r="G92" s="80"/>
      <c r="H92" s="80"/>
      <c r="I92" s="80"/>
      <c r="J92" s="80"/>
      <c r="K92" s="80"/>
      <c r="L92" s="86"/>
    </row>
    <row r="93" spans="1:12" x14ac:dyDescent="0.2">
      <c r="A93" s="3" t="e">
        <f t="shared" si="0"/>
        <v>#REF!</v>
      </c>
      <c r="B93" s="76"/>
      <c r="C93" s="75"/>
      <c r="D93" s="78"/>
      <c r="E93" s="75"/>
      <c r="F93" s="75"/>
      <c r="G93" s="75"/>
      <c r="H93" s="75"/>
      <c r="I93" s="75"/>
      <c r="J93" s="75"/>
      <c r="K93" s="75"/>
      <c r="L93" s="85"/>
    </row>
    <row r="94" spans="1:12" x14ac:dyDescent="0.2">
      <c r="A94" s="3" t="e">
        <f t="shared" si="0"/>
        <v>#REF!</v>
      </c>
      <c r="B94" s="81"/>
      <c r="C94" s="80"/>
      <c r="D94" s="83"/>
      <c r="E94" s="80"/>
      <c r="F94" s="80"/>
      <c r="G94" s="80"/>
      <c r="H94" s="80"/>
      <c r="I94" s="80"/>
      <c r="J94" s="80"/>
      <c r="K94" s="80"/>
      <c r="L94" s="86"/>
    </row>
    <row r="95" spans="1:12" x14ac:dyDescent="0.2">
      <c r="A95" s="3" t="e">
        <f t="shared" si="0"/>
        <v>#REF!</v>
      </c>
      <c r="B95" s="76"/>
      <c r="C95" s="75"/>
      <c r="D95" s="78"/>
      <c r="E95" s="75"/>
      <c r="F95" s="75"/>
      <c r="G95" s="75"/>
      <c r="H95" s="75"/>
      <c r="I95" s="75"/>
      <c r="J95" s="75"/>
      <c r="K95" s="75"/>
      <c r="L95" s="85"/>
    </row>
    <row r="96" spans="1:12" x14ac:dyDescent="0.2">
      <c r="A96" s="3" t="e">
        <f t="shared" si="0"/>
        <v>#REF!</v>
      </c>
      <c r="B96" s="81"/>
      <c r="C96" s="80"/>
      <c r="D96" s="83"/>
      <c r="E96" s="80"/>
      <c r="F96" s="80"/>
      <c r="G96" s="80"/>
      <c r="H96" s="80"/>
      <c r="I96" s="80"/>
      <c r="J96" s="80"/>
      <c r="K96" s="80"/>
      <c r="L96" s="86"/>
    </row>
    <row r="97" spans="1:12" x14ac:dyDescent="0.2">
      <c r="A97" s="3" t="e">
        <f t="shared" si="0"/>
        <v>#REF!</v>
      </c>
      <c r="B97" s="76"/>
      <c r="C97" s="75"/>
      <c r="D97" s="78"/>
      <c r="E97" s="75"/>
      <c r="F97" s="75"/>
      <c r="G97" s="75"/>
      <c r="H97" s="75"/>
      <c r="I97" s="75"/>
      <c r="J97" s="75"/>
      <c r="K97" s="75"/>
      <c r="L97" s="85"/>
    </row>
    <row r="98" spans="1:12" x14ac:dyDescent="0.2">
      <c r="A98" s="3" t="e">
        <f t="shared" si="0"/>
        <v>#REF!</v>
      </c>
      <c r="B98" s="81"/>
      <c r="C98" s="80"/>
      <c r="D98" s="83"/>
      <c r="E98" s="80"/>
      <c r="F98" s="80"/>
      <c r="G98" s="80"/>
      <c r="H98" s="80"/>
      <c r="I98" s="80"/>
      <c r="J98" s="80"/>
      <c r="K98" s="80"/>
      <c r="L98" s="86"/>
    </row>
    <row r="99" spans="1:12" x14ac:dyDescent="0.2">
      <c r="A99" s="3" t="e">
        <f t="shared" ref="A99:A162" si="1">IF(#REF!="","",#REF!)</f>
        <v>#REF!</v>
      </c>
      <c r="B99" s="76"/>
      <c r="C99" s="75"/>
      <c r="D99" s="78"/>
      <c r="E99" s="75"/>
      <c r="F99" s="75"/>
      <c r="G99" s="75"/>
      <c r="H99" s="75"/>
      <c r="I99" s="75"/>
      <c r="J99" s="75"/>
      <c r="K99" s="75"/>
      <c r="L99" s="85"/>
    </row>
    <row r="100" spans="1:12" x14ac:dyDescent="0.2">
      <c r="A100" s="3" t="e">
        <f t="shared" si="1"/>
        <v>#REF!</v>
      </c>
      <c r="B100" s="81"/>
      <c r="C100" s="80"/>
      <c r="D100" s="83"/>
      <c r="E100" s="80"/>
      <c r="F100" s="80"/>
      <c r="G100" s="80"/>
      <c r="H100" s="80"/>
      <c r="I100" s="80"/>
      <c r="J100" s="80"/>
      <c r="K100" s="80"/>
      <c r="L100" s="86"/>
    </row>
    <row r="101" spans="1:12" x14ac:dyDescent="0.2">
      <c r="A101" s="3" t="e">
        <f t="shared" si="1"/>
        <v>#REF!</v>
      </c>
      <c r="B101" s="76"/>
      <c r="C101" s="75"/>
      <c r="D101" s="78"/>
      <c r="E101" s="75"/>
      <c r="F101" s="75"/>
      <c r="G101" s="75"/>
      <c r="H101" s="75"/>
      <c r="I101" s="75"/>
      <c r="J101" s="75"/>
      <c r="K101" s="75"/>
      <c r="L101" s="85"/>
    </row>
    <row r="102" spans="1:12" x14ac:dyDescent="0.2">
      <c r="A102" s="3" t="e">
        <f t="shared" si="1"/>
        <v>#REF!</v>
      </c>
      <c r="B102" s="81"/>
      <c r="C102" s="80"/>
      <c r="D102" s="83"/>
      <c r="E102" s="80"/>
      <c r="F102" s="80"/>
      <c r="G102" s="80"/>
      <c r="H102" s="80"/>
      <c r="I102" s="80"/>
      <c r="J102" s="80"/>
      <c r="K102" s="80"/>
      <c r="L102" s="86"/>
    </row>
    <row r="103" spans="1:12" x14ac:dyDescent="0.2">
      <c r="A103" s="3" t="e">
        <f t="shared" si="1"/>
        <v>#REF!</v>
      </c>
      <c r="B103" s="76"/>
      <c r="C103" s="75"/>
      <c r="D103" s="78"/>
      <c r="E103" s="75"/>
      <c r="F103" s="75"/>
      <c r="G103" s="75"/>
      <c r="H103" s="75"/>
      <c r="I103" s="75"/>
      <c r="J103" s="75"/>
      <c r="K103" s="75"/>
      <c r="L103" s="85"/>
    </row>
    <row r="104" spans="1:12" x14ac:dyDescent="0.2">
      <c r="A104" s="3" t="e">
        <f t="shared" si="1"/>
        <v>#REF!</v>
      </c>
      <c r="B104" s="81"/>
      <c r="C104" s="80"/>
      <c r="D104" s="83"/>
      <c r="E104" s="80"/>
      <c r="F104" s="80"/>
      <c r="G104" s="80"/>
      <c r="H104" s="80"/>
      <c r="I104" s="80"/>
      <c r="J104" s="80"/>
      <c r="K104" s="80"/>
      <c r="L104" s="86"/>
    </row>
    <row r="105" spans="1:12" x14ac:dyDescent="0.2">
      <c r="A105" s="3" t="e">
        <f t="shared" si="1"/>
        <v>#REF!</v>
      </c>
      <c r="B105" s="76"/>
      <c r="C105" s="75"/>
      <c r="D105" s="78"/>
      <c r="E105" s="75"/>
      <c r="F105" s="75"/>
      <c r="G105" s="75"/>
      <c r="H105" s="75"/>
      <c r="I105" s="75"/>
      <c r="J105" s="75"/>
      <c r="K105" s="75"/>
      <c r="L105" s="85"/>
    </row>
    <row r="106" spans="1:12" x14ac:dyDescent="0.2">
      <c r="A106" s="3" t="e">
        <f t="shared" si="1"/>
        <v>#REF!</v>
      </c>
      <c r="B106" s="81"/>
      <c r="C106" s="80"/>
      <c r="D106" s="83"/>
      <c r="E106" s="80"/>
      <c r="F106" s="80"/>
      <c r="G106" s="80"/>
      <c r="H106" s="80"/>
      <c r="I106" s="80"/>
      <c r="J106" s="80"/>
      <c r="K106" s="80"/>
      <c r="L106" s="86"/>
    </row>
    <row r="107" spans="1:12" x14ac:dyDescent="0.2">
      <c r="A107" s="3" t="e">
        <f t="shared" si="1"/>
        <v>#REF!</v>
      </c>
      <c r="B107" s="76"/>
      <c r="C107" s="75"/>
      <c r="D107" s="78"/>
      <c r="E107" s="75"/>
      <c r="F107" s="75"/>
      <c r="G107" s="75"/>
      <c r="H107" s="75"/>
      <c r="I107" s="75"/>
      <c r="J107" s="75"/>
      <c r="K107" s="75"/>
      <c r="L107" s="85"/>
    </row>
    <row r="108" spans="1:12" x14ac:dyDescent="0.2">
      <c r="A108" s="3" t="e">
        <f t="shared" si="1"/>
        <v>#REF!</v>
      </c>
      <c r="B108" s="81"/>
      <c r="C108" s="80"/>
      <c r="D108" s="83"/>
      <c r="E108" s="80"/>
      <c r="F108" s="80"/>
      <c r="G108" s="80"/>
      <c r="H108" s="80"/>
      <c r="I108" s="80"/>
      <c r="J108" s="80"/>
      <c r="K108" s="80"/>
      <c r="L108" s="86"/>
    </row>
    <row r="109" spans="1:12" x14ac:dyDescent="0.2">
      <c r="A109" s="3" t="e">
        <f t="shared" si="1"/>
        <v>#REF!</v>
      </c>
      <c r="B109" s="76"/>
      <c r="C109" s="75"/>
      <c r="D109" s="78"/>
      <c r="E109" s="75"/>
      <c r="F109" s="75"/>
      <c r="G109" s="75"/>
      <c r="H109" s="75"/>
      <c r="I109" s="75"/>
      <c r="J109" s="75"/>
      <c r="K109" s="75"/>
      <c r="L109" s="85"/>
    </row>
    <row r="110" spans="1:12" x14ac:dyDescent="0.2">
      <c r="A110" s="3" t="e">
        <f t="shared" si="1"/>
        <v>#REF!</v>
      </c>
      <c r="B110" s="81"/>
      <c r="C110" s="80"/>
      <c r="D110" s="83"/>
      <c r="E110" s="80"/>
      <c r="F110" s="80"/>
      <c r="G110" s="80"/>
      <c r="H110" s="80"/>
      <c r="I110" s="80"/>
      <c r="J110" s="80"/>
      <c r="K110" s="80"/>
      <c r="L110" s="86"/>
    </row>
    <row r="111" spans="1:12" x14ac:dyDescent="0.2">
      <c r="A111" s="3" t="e">
        <f t="shared" si="1"/>
        <v>#REF!</v>
      </c>
      <c r="B111" s="76"/>
      <c r="C111" s="75"/>
      <c r="D111" s="78"/>
      <c r="E111" s="75"/>
      <c r="F111" s="75"/>
      <c r="G111" s="75"/>
      <c r="H111" s="75"/>
      <c r="I111" s="75"/>
      <c r="J111" s="75"/>
      <c r="K111" s="75"/>
      <c r="L111" s="85"/>
    </row>
    <row r="112" spans="1:12" x14ac:dyDescent="0.2">
      <c r="A112" s="3" t="e">
        <f t="shared" si="1"/>
        <v>#REF!</v>
      </c>
      <c r="B112" s="81"/>
      <c r="C112" s="80"/>
      <c r="D112" s="83"/>
      <c r="E112" s="80"/>
      <c r="F112" s="80"/>
      <c r="G112" s="80"/>
      <c r="H112" s="80"/>
      <c r="I112" s="80"/>
      <c r="J112" s="80"/>
      <c r="K112" s="80"/>
      <c r="L112" s="86"/>
    </row>
    <row r="113" spans="1:12" x14ac:dyDescent="0.2">
      <c r="A113" s="3" t="e">
        <f t="shared" si="1"/>
        <v>#REF!</v>
      </c>
      <c r="B113" s="76"/>
      <c r="C113" s="75"/>
      <c r="D113" s="78"/>
      <c r="E113" s="75"/>
      <c r="F113" s="75"/>
      <c r="G113" s="75"/>
      <c r="H113" s="75"/>
      <c r="I113" s="75"/>
      <c r="J113" s="75"/>
      <c r="K113" s="75"/>
      <c r="L113" s="85"/>
    </row>
    <row r="114" spans="1:12" x14ac:dyDescent="0.2">
      <c r="A114" s="3" t="e">
        <f t="shared" si="1"/>
        <v>#REF!</v>
      </c>
      <c r="B114" s="81"/>
      <c r="C114" s="80"/>
      <c r="D114" s="83"/>
      <c r="E114" s="80"/>
      <c r="F114" s="80"/>
      <c r="G114" s="80"/>
      <c r="H114" s="80"/>
      <c r="I114" s="80"/>
      <c r="J114" s="80"/>
      <c r="K114" s="80"/>
      <c r="L114" s="86"/>
    </row>
    <row r="115" spans="1:12" x14ac:dyDescent="0.2">
      <c r="A115" s="3" t="e">
        <f t="shared" si="1"/>
        <v>#REF!</v>
      </c>
      <c r="B115" s="76"/>
      <c r="C115" s="75"/>
      <c r="D115" s="78"/>
      <c r="E115" s="75"/>
      <c r="F115" s="75"/>
      <c r="G115" s="75"/>
      <c r="H115" s="75"/>
      <c r="I115" s="75"/>
      <c r="J115" s="75"/>
      <c r="K115" s="75"/>
      <c r="L115" s="85"/>
    </row>
    <row r="116" spans="1:12" x14ac:dyDescent="0.2">
      <c r="A116" s="3" t="e">
        <f t="shared" si="1"/>
        <v>#REF!</v>
      </c>
      <c r="B116" s="81"/>
      <c r="C116" s="80"/>
      <c r="D116" s="83"/>
      <c r="E116" s="80"/>
      <c r="F116" s="80"/>
      <c r="G116" s="80"/>
      <c r="H116" s="80"/>
      <c r="I116" s="80"/>
      <c r="J116" s="80"/>
      <c r="K116" s="80"/>
      <c r="L116" s="86"/>
    </row>
    <row r="117" spans="1:12" x14ac:dyDescent="0.2">
      <c r="A117" s="3" t="e">
        <f t="shared" si="1"/>
        <v>#REF!</v>
      </c>
      <c r="B117" s="76"/>
      <c r="C117" s="75"/>
      <c r="D117" s="78"/>
      <c r="E117" s="75"/>
      <c r="F117" s="75"/>
      <c r="G117" s="75"/>
      <c r="H117" s="75"/>
      <c r="I117" s="75"/>
      <c r="J117" s="75"/>
      <c r="K117" s="75"/>
      <c r="L117" s="85"/>
    </row>
    <row r="118" spans="1:12" x14ac:dyDescent="0.2">
      <c r="A118" s="3" t="e">
        <f t="shared" si="1"/>
        <v>#REF!</v>
      </c>
      <c r="B118" s="81"/>
      <c r="C118" s="80"/>
      <c r="D118" s="83"/>
      <c r="E118" s="80"/>
      <c r="F118" s="80"/>
      <c r="G118" s="80"/>
      <c r="H118" s="80"/>
      <c r="I118" s="80"/>
      <c r="J118" s="80"/>
      <c r="K118" s="80"/>
      <c r="L118" s="86"/>
    </row>
    <row r="119" spans="1:12" x14ac:dyDescent="0.2">
      <c r="A119" s="3" t="e">
        <f t="shared" si="1"/>
        <v>#REF!</v>
      </c>
      <c r="B119" s="76"/>
      <c r="C119" s="75"/>
      <c r="D119" s="78"/>
      <c r="E119" s="75"/>
      <c r="F119" s="75"/>
      <c r="G119" s="75"/>
      <c r="H119" s="75"/>
      <c r="I119" s="75"/>
      <c r="J119" s="75"/>
      <c r="K119" s="75"/>
      <c r="L119" s="85"/>
    </row>
    <row r="120" spans="1:12" x14ac:dyDescent="0.2">
      <c r="A120" s="3" t="e">
        <f t="shared" si="1"/>
        <v>#REF!</v>
      </c>
      <c r="B120" s="81"/>
      <c r="C120" s="80"/>
      <c r="D120" s="83"/>
      <c r="E120" s="80"/>
      <c r="F120" s="80"/>
      <c r="G120" s="80"/>
      <c r="H120" s="80"/>
      <c r="I120" s="80"/>
      <c r="J120" s="80"/>
      <c r="K120" s="80"/>
      <c r="L120" s="86"/>
    </row>
    <row r="121" spans="1:12" x14ac:dyDescent="0.2">
      <c r="A121" s="3" t="e">
        <f t="shared" si="1"/>
        <v>#REF!</v>
      </c>
      <c r="B121" s="76"/>
      <c r="C121" s="75"/>
      <c r="D121" s="78"/>
      <c r="E121" s="75"/>
      <c r="F121" s="75"/>
      <c r="G121" s="75"/>
      <c r="H121" s="75"/>
      <c r="I121" s="75"/>
      <c r="J121" s="75"/>
      <c r="K121" s="75"/>
      <c r="L121" s="85"/>
    </row>
    <row r="122" spans="1:12" x14ac:dyDescent="0.2">
      <c r="A122" s="3" t="e">
        <f t="shared" si="1"/>
        <v>#REF!</v>
      </c>
      <c r="B122" s="81"/>
      <c r="C122" s="80"/>
      <c r="D122" s="83"/>
      <c r="E122" s="80"/>
      <c r="F122" s="80"/>
      <c r="G122" s="80"/>
      <c r="H122" s="80"/>
      <c r="I122" s="80"/>
      <c r="J122" s="80"/>
      <c r="K122" s="80"/>
      <c r="L122" s="86"/>
    </row>
    <row r="123" spans="1:12" x14ac:dyDescent="0.2">
      <c r="A123" s="3" t="e">
        <f t="shared" si="1"/>
        <v>#REF!</v>
      </c>
      <c r="B123" s="76"/>
      <c r="C123" s="75"/>
      <c r="D123" s="78"/>
      <c r="E123" s="75"/>
      <c r="F123" s="75"/>
      <c r="G123" s="75"/>
      <c r="H123" s="75"/>
      <c r="I123" s="75"/>
      <c r="J123" s="75"/>
      <c r="K123" s="75"/>
      <c r="L123" s="85"/>
    </row>
    <row r="124" spans="1:12" x14ac:dyDescent="0.2">
      <c r="A124" s="3" t="e">
        <f t="shared" si="1"/>
        <v>#REF!</v>
      </c>
      <c r="B124" s="81"/>
      <c r="C124" s="80"/>
      <c r="D124" s="83"/>
      <c r="E124" s="80"/>
      <c r="F124" s="80"/>
      <c r="G124" s="80"/>
      <c r="H124" s="80"/>
      <c r="I124" s="80"/>
      <c r="J124" s="80"/>
      <c r="K124" s="80"/>
      <c r="L124" s="86"/>
    </row>
    <row r="125" spans="1:12" x14ac:dyDescent="0.2">
      <c r="A125" s="3" t="e">
        <f t="shared" si="1"/>
        <v>#REF!</v>
      </c>
      <c r="B125" s="76"/>
      <c r="C125" s="75"/>
      <c r="D125" s="78"/>
      <c r="E125" s="75"/>
      <c r="F125" s="75"/>
      <c r="G125" s="75"/>
      <c r="H125" s="75"/>
      <c r="I125" s="75"/>
      <c r="J125" s="75"/>
      <c r="K125" s="75"/>
      <c r="L125" s="85"/>
    </row>
    <row r="126" spans="1:12" x14ac:dyDescent="0.2">
      <c r="A126" s="3" t="e">
        <f t="shared" si="1"/>
        <v>#REF!</v>
      </c>
      <c r="B126" s="81"/>
      <c r="C126" s="80"/>
      <c r="D126" s="83"/>
      <c r="E126" s="80"/>
      <c r="F126" s="80"/>
      <c r="G126" s="80"/>
      <c r="H126" s="80"/>
      <c r="I126" s="80"/>
      <c r="J126" s="80"/>
      <c r="K126" s="80"/>
      <c r="L126" s="86"/>
    </row>
    <row r="127" spans="1:12" x14ac:dyDescent="0.2">
      <c r="A127" s="3" t="e">
        <f t="shared" si="1"/>
        <v>#REF!</v>
      </c>
      <c r="B127" s="76"/>
      <c r="C127" s="75"/>
      <c r="D127" s="78"/>
      <c r="E127" s="75"/>
      <c r="F127" s="75"/>
      <c r="G127" s="75"/>
      <c r="H127" s="75"/>
      <c r="I127" s="75"/>
      <c r="J127" s="75"/>
      <c r="K127" s="75"/>
      <c r="L127" s="85"/>
    </row>
    <row r="128" spans="1:12" x14ac:dyDescent="0.2">
      <c r="A128" s="3" t="e">
        <f t="shared" si="1"/>
        <v>#REF!</v>
      </c>
      <c r="B128" s="81"/>
      <c r="C128" s="80"/>
      <c r="D128" s="83"/>
      <c r="E128" s="80"/>
      <c r="F128" s="80"/>
      <c r="G128" s="80"/>
      <c r="H128" s="80"/>
      <c r="I128" s="80"/>
      <c r="J128" s="80"/>
      <c r="K128" s="80"/>
      <c r="L128" s="86"/>
    </row>
    <row r="129" spans="1:12" x14ac:dyDescent="0.2">
      <c r="A129" s="3" t="e">
        <f t="shared" si="1"/>
        <v>#REF!</v>
      </c>
      <c r="B129" s="76"/>
      <c r="C129" s="75"/>
      <c r="D129" s="78"/>
      <c r="E129" s="75"/>
      <c r="F129" s="75"/>
      <c r="G129" s="75"/>
      <c r="H129" s="75"/>
      <c r="I129" s="75"/>
      <c r="J129" s="75"/>
      <c r="K129" s="75"/>
      <c r="L129" s="85"/>
    </row>
    <row r="130" spans="1:12" x14ac:dyDescent="0.2">
      <c r="A130" s="3" t="e">
        <f t="shared" si="1"/>
        <v>#REF!</v>
      </c>
      <c r="B130" s="81"/>
      <c r="C130" s="80"/>
      <c r="D130" s="83"/>
      <c r="E130" s="80"/>
      <c r="F130" s="80"/>
      <c r="G130" s="80"/>
      <c r="H130" s="80"/>
      <c r="I130" s="80"/>
      <c r="J130" s="80"/>
      <c r="K130" s="80"/>
      <c r="L130" s="86"/>
    </row>
    <row r="131" spans="1:12" x14ac:dyDescent="0.2">
      <c r="A131" s="3" t="e">
        <f t="shared" si="1"/>
        <v>#REF!</v>
      </c>
      <c r="B131" s="76"/>
      <c r="C131" s="75"/>
      <c r="D131" s="78"/>
      <c r="E131" s="75"/>
      <c r="F131" s="75"/>
      <c r="G131" s="75"/>
      <c r="H131" s="75"/>
      <c r="I131" s="75"/>
      <c r="J131" s="75"/>
      <c r="K131" s="75"/>
      <c r="L131" s="85"/>
    </row>
    <row r="132" spans="1:12" x14ac:dyDescent="0.2">
      <c r="A132" s="3" t="e">
        <f t="shared" si="1"/>
        <v>#REF!</v>
      </c>
      <c r="B132" s="81"/>
      <c r="C132" s="80"/>
      <c r="D132" s="83"/>
      <c r="E132" s="80"/>
      <c r="F132" s="80"/>
      <c r="G132" s="80"/>
      <c r="H132" s="80"/>
      <c r="I132" s="80"/>
      <c r="J132" s="80"/>
      <c r="K132" s="80"/>
      <c r="L132" s="86"/>
    </row>
    <row r="133" spans="1:12" x14ac:dyDescent="0.2">
      <c r="A133" s="3" t="e">
        <f t="shared" si="1"/>
        <v>#REF!</v>
      </c>
      <c r="B133" s="76"/>
      <c r="C133" s="75"/>
      <c r="D133" s="78"/>
      <c r="E133" s="75"/>
      <c r="F133" s="75"/>
      <c r="G133" s="75"/>
      <c r="H133" s="75"/>
      <c r="I133" s="75"/>
      <c r="J133" s="75"/>
      <c r="K133" s="75"/>
      <c r="L133" s="85"/>
    </row>
    <row r="134" spans="1:12" x14ac:dyDescent="0.2">
      <c r="A134" s="3" t="e">
        <f t="shared" si="1"/>
        <v>#REF!</v>
      </c>
      <c r="B134" s="81"/>
      <c r="C134" s="80"/>
      <c r="D134" s="83"/>
      <c r="E134" s="80"/>
      <c r="F134" s="80"/>
      <c r="G134" s="80"/>
      <c r="H134" s="80"/>
      <c r="I134" s="80"/>
      <c r="J134" s="80"/>
      <c r="K134" s="80"/>
      <c r="L134" s="86"/>
    </row>
    <row r="135" spans="1:12" x14ac:dyDescent="0.2">
      <c r="A135" s="3" t="e">
        <f t="shared" si="1"/>
        <v>#REF!</v>
      </c>
      <c r="B135" s="76"/>
      <c r="C135" s="75"/>
      <c r="D135" s="78"/>
      <c r="E135" s="75"/>
      <c r="F135" s="75"/>
      <c r="G135" s="75"/>
      <c r="H135" s="75"/>
      <c r="I135" s="75"/>
      <c r="J135" s="75"/>
      <c r="K135" s="75"/>
      <c r="L135" s="85"/>
    </row>
    <row r="136" spans="1:12" x14ac:dyDescent="0.2">
      <c r="A136" s="3" t="e">
        <f t="shared" si="1"/>
        <v>#REF!</v>
      </c>
      <c r="B136" s="81"/>
      <c r="C136" s="80"/>
      <c r="D136" s="83"/>
      <c r="E136" s="80"/>
      <c r="F136" s="80"/>
      <c r="G136" s="80"/>
      <c r="H136" s="80"/>
      <c r="I136" s="80"/>
      <c r="J136" s="80"/>
      <c r="K136" s="80"/>
      <c r="L136" s="86"/>
    </row>
    <row r="137" spans="1:12" x14ac:dyDescent="0.2">
      <c r="A137" s="3" t="e">
        <f t="shared" si="1"/>
        <v>#REF!</v>
      </c>
      <c r="B137" s="76"/>
      <c r="C137" s="75"/>
      <c r="D137" s="78"/>
      <c r="E137" s="75"/>
      <c r="F137" s="75"/>
      <c r="G137" s="75"/>
      <c r="H137" s="75"/>
      <c r="I137" s="75"/>
      <c r="J137" s="75"/>
      <c r="K137" s="75"/>
      <c r="L137" s="85"/>
    </row>
    <row r="138" spans="1:12" x14ac:dyDescent="0.2">
      <c r="A138" s="3" t="e">
        <f t="shared" si="1"/>
        <v>#REF!</v>
      </c>
      <c r="B138" s="81"/>
      <c r="C138" s="80"/>
      <c r="D138" s="83"/>
      <c r="E138" s="80"/>
      <c r="F138" s="80"/>
      <c r="G138" s="80"/>
      <c r="H138" s="80"/>
      <c r="I138" s="80"/>
      <c r="J138" s="80"/>
      <c r="K138" s="80"/>
      <c r="L138" s="86"/>
    </row>
    <row r="139" spans="1:12" x14ac:dyDescent="0.2">
      <c r="A139" s="3" t="e">
        <f t="shared" si="1"/>
        <v>#REF!</v>
      </c>
      <c r="B139" s="76"/>
      <c r="C139" s="75"/>
      <c r="D139" s="78"/>
      <c r="E139" s="75"/>
      <c r="F139" s="75"/>
      <c r="G139" s="75"/>
      <c r="H139" s="75"/>
      <c r="I139" s="75"/>
      <c r="J139" s="75"/>
      <c r="K139" s="75"/>
      <c r="L139" s="85"/>
    </row>
    <row r="140" spans="1:12" x14ac:dyDescent="0.2">
      <c r="A140" s="3" t="e">
        <f t="shared" si="1"/>
        <v>#REF!</v>
      </c>
      <c r="B140" s="81"/>
      <c r="C140" s="80"/>
      <c r="D140" s="83"/>
      <c r="E140" s="80"/>
      <c r="F140" s="80"/>
      <c r="G140" s="80"/>
      <c r="H140" s="80"/>
      <c r="I140" s="80"/>
      <c r="J140" s="80"/>
      <c r="K140" s="80"/>
      <c r="L140" s="86"/>
    </row>
    <row r="141" spans="1:12" x14ac:dyDescent="0.2">
      <c r="A141" s="3" t="e">
        <f t="shared" si="1"/>
        <v>#REF!</v>
      </c>
      <c r="B141" s="76"/>
      <c r="C141" s="75"/>
      <c r="D141" s="78"/>
      <c r="E141" s="75"/>
      <c r="F141" s="75"/>
      <c r="G141" s="75"/>
      <c r="H141" s="75"/>
      <c r="I141" s="75"/>
      <c r="J141" s="75"/>
      <c r="K141" s="75"/>
      <c r="L141" s="85"/>
    </row>
    <row r="142" spans="1:12" x14ac:dyDescent="0.2">
      <c r="A142" s="3" t="e">
        <f t="shared" si="1"/>
        <v>#REF!</v>
      </c>
      <c r="B142" s="81"/>
      <c r="C142" s="80"/>
      <c r="D142" s="83"/>
      <c r="E142" s="80"/>
      <c r="F142" s="80"/>
      <c r="G142" s="80"/>
      <c r="H142" s="80"/>
      <c r="I142" s="80"/>
      <c r="J142" s="80"/>
      <c r="K142" s="80"/>
      <c r="L142" s="86"/>
    </row>
    <row r="143" spans="1:12" x14ac:dyDescent="0.2">
      <c r="A143" s="3" t="e">
        <f t="shared" si="1"/>
        <v>#REF!</v>
      </c>
      <c r="B143" s="76"/>
      <c r="C143" s="75"/>
      <c r="D143" s="78"/>
      <c r="E143" s="75"/>
      <c r="F143" s="75"/>
      <c r="G143" s="75"/>
      <c r="H143" s="75"/>
      <c r="I143" s="75"/>
      <c r="J143" s="75"/>
      <c r="K143" s="75"/>
      <c r="L143" s="85"/>
    </row>
    <row r="144" spans="1:12" x14ac:dyDescent="0.2">
      <c r="A144" s="3" t="e">
        <f t="shared" si="1"/>
        <v>#REF!</v>
      </c>
      <c r="B144" s="81"/>
      <c r="C144" s="80"/>
      <c r="D144" s="83"/>
      <c r="E144" s="80"/>
      <c r="F144" s="80"/>
      <c r="G144" s="80"/>
      <c r="H144" s="80"/>
      <c r="I144" s="80"/>
      <c r="J144" s="80"/>
      <c r="K144" s="80"/>
      <c r="L144" s="86"/>
    </row>
    <row r="145" spans="1:12" x14ac:dyDescent="0.2">
      <c r="A145" s="3" t="e">
        <f t="shared" si="1"/>
        <v>#REF!</v>
      </c>
      <c r="B145" s="76"/>
      <c r="C145" s="75"/>
      <c r="D145" s="78"/>
      <c r="E145" s="75"/>
      <c r="F145" s="75"/>
      <c r="G145" s="75"/>
      <c r="H145" s="75"/>
      <c r="I145" s="75"/>
      <c r="J145" s="75"/>
      <c r="K145" s="75"/>
      <c r="L145" s="85"/>
    </row>
    <row r="146" spans="1:12" x14ac:dyDescent="0.2">
      <c r="A146" s="3" t="e">
        <f t="shared" si="1"/>
        <v>#REF!</v>
      </c>
      <c r="B146" s="81"/>
      <c r="C146" s="80"/>
      <c r="D146" s="83"/>
      <c r="E146" s="80"/>
      <c r="F146" s="80"/>
      <c r="G146" s="80"/>
      <c r="H146" s="80"/>
      <c r="I146" s="80"/>
      <c r="J146" s="80"/>
      <c r="K146" s="80"/>
      <c r="L146" s="86"/>
    </row>
    <row r="147" spans="1:12" x14ac:dyDescent="0.2">
      <c r="A147" s="3" t="e">
        <f t="shared" si="1"/>
        <v>#REF!</v>
      </c>
      <c r="B147" s="76"/>
      <c r="C147" s="75"/>
      <c r="D147" s="78"/>
      <c r="E147" s="75"/>
      <c r="F147" s="75"/>
      <c r="G147" s="75"/>
      <c r="H147" s="75"/>
      <c r="I147" s="75"/>
      <c r="J147" s="75"/>
      <c r="K147" s="75"/>
      <c r="L147" s="85"/>
    </row>
    <row r="148" spans="1:12" x14ac:dyDescent="0.2">
      <c r="A148" s="3" t="e">
        <f t="shared" si="1"/>
        <v>#REF!</v>
      </c>
      <c r="B148" s="81"/>
      <c r="C148" s="80"/>
      <c r="D148" s="83"/>
      <c r="E148" s="80"/>
      <c r="F148" s="80"/>
      <c r="G148" s="80"/>
      <c r="H148" s="80"/>
      <c r="I148" s="80"/>
      <c r="J148" s="80"/>
      <c r="K148" s="80"/>
      <c r="L148" s="86"/>
    </row>
    <row r="149" spans="1:12" x14ac:dyDescent="0.2">
      <c r="A149" s="3" t="e">
        <f t="shared" si="1"/>
        <v>#REF!</v>
      </c>
      <c r="B149" s="76"/>
      <c r="C149" s="75"/>
      <c r="D149" s="78"/>
      <c r="E149" s="75"/>
      <c r="F149" s="75"/>
      <c r="G149" s="75"/>
      <c r="H149" s="75"/>
      <c r="I149" s="75"/>
      <c r="J149" s="75"/>
      <c r="K149" s="75"/>
      <c r="L149" s="85"/>
    </row>
    <row r="150" spans="1:12" x14ac:dyDescent="0.2">
      <c r="A150" s="3" t="e">
        <f t="shared" si="1"/>
        <v>#REF!</v>
      </c>
      <c r="B150" s="81"/>
      <c r="C150" s="80"/>
      <c r="D150" s="83"/>
      <c r="E150" s="80"/>
      <c r="F150" s="80"/>
      <c r="G150" s="80"/>
      <c r="H150" s="80"/>
      <c r="I150" s="80"/>
      <c r="J150" s="80"/>
      <c r="K150" s="80"/>
      <c r="L150" s="86"/>
    </row>
    <row r="151" spans="1:12" x14ac:dyDescent="0.2">
      <c r="A151" s="3" t="e">
        <f t="shared" si="1"/>
        <v>#REF!</v>
      </c>
      <c r="B151" s="76"/>
      <c r="C151" s="75"/>
      <c r="D151" s="78"/>
      <c r="E151" s="75"/>
      <c r="F151" s="75"/>
      <c r="G151" s="75"/>
      <c r="H151" s="75"/>
      <c r="I151" s="75"/>
      <c r="J151" s="75"/>
      <c r="K151" s="75"/>
      <c r="L151" s="85"/>
    </row>
    <row r="152" spans="1:12" x14ac:dyDescent="0.2">
      <c r="A152" s="3" t="e">
        <f t="shared" si="1"/>
        <v>#REF!</v>
      </c>
      <c r="B152" s="81"/>
      <c r="C152" s="80"/>
      <c r="D152" s="83"/>
      <c r="E152" s="80"/>
      <c r="F152" s="80"/>
      <c r="G152" s="80"/>
      <c r="H152" s="80"/>
      <c r="I152" s="80"/>
      <c r="J152" s="80"/>
      <c r="K152" s="80"/>
      <c r="L152" s="86"/>
    </row>
    <row r="153" spans="1:12" x14ac:dyDescent="0.2">
      <c r="A153" s="3" t="e">
        <f t="shared" si="1"/>
        <v>#REF!</v>
      </c>
      <c r="B153" s="76"/>
      <c r="C153" s="75"/>
      <c r="D153" s="78"/>
      <c r="E153" s="75"/>
      <c r="F153" s="75"/>
      <c r="G153" s="75"/>
      <c r="H153" s="75"/>
      <c r="I153" s="75"/>
      <c r="J153" s="75"/>
      <c r="K153" s="75"/>
      <c r="L153" s="85"/>
    </row>
    <row r="154" spans="1:12" x14ac:dyDescent="0.2">
      <c r="A154" s="3" t="e">
        <f t="shared" si="1"/>
        <v>#REF!</v>
      </c>
      <c r="B154" s="81"/>
      <c r="C154" s="80"/>
      <c r="D154" s="83"/>
      <c r="E154" s="80"/>
      <c r="F154" s="80"/>
      <c r="G154" s="80"/>
      <c r="H154" s="80"/>
      <c r="I154" s="80"/>
      <c r="J154" s="80"/>
      <c r="K154" s="80"/>
      <c r="L154" s="86"/>
    </row>
    <row r="155" spans="1:12" x14ac:dyDescent="0.2">
      <c r="A155" s="3" t="e">
        <f t="shared" si="1"/>
        <v>#REF!</v>
      </c>
      <c r="B155" s="76"/>
      <c r="C155" s="75"/>
      <c r="D155" s="78"/>
      <c r="E155" s="75"/>
      <c r="F155" s="75"/>
      <c r="G155" s="75"/>
      <c r="H155" s="75"/>
      <c r="I155" s="75"/>
      <c r="J155" s="75"/>
      <c r="K155" s="75"/>
      <c r="L155" s="85"/>
    </row>
    <row r="156" spans="1:12" x14ac:dyDescent="0.2">
      <c r="A156" s="3" t="e">
        <f t="shared" si="1"/>
        <v>#REF!</v>
      </c>
      <c r="B156" s="81"/>
      <c r="C156" s="80"/>
      <c r="D156" s="83"/>
      <c r="E156" s="80"/>
      <c r="F156" s="80"/>
      <c r="G156" s="80"/>
      <c r="H156" s="80"/>
      <c r="I156" s="80"/>
      <c r="J156" s="80"/>
      <c r="K156" s="80"/>
      <c r="L156" s="86"/>
    </row>
    <row r="157" spans="1:12" x14ac:dyDescent="0.2">
      <c r="A157" s="3" t="e">
        <f t="shared" si="1"/>
        <v>#REF!</v>
      </c>
      <c r="B157" s="76"/>
      <c r="C157" s="75"/>
      <c r="D157" s="78"/>
      <c r="E157" s="75"/>
      <c r="F157" s="75"/>
      <c r="G157" s="75"/>
      <c r="H157" s="75"/>
      <c r="I157" s="75"/>
      <c r="J157" s="75"/>
      <c r="K157" s="75"/>
      <c r="L157" s="85"/>
    </row>
    <row r="158" spans="1:12" x14ac:dyDescent="0.2">
      <c r="A158" s="3" t="e">
        <f t="shared" si="1"/>
        <v>#REF!</v>
      </c>
      <c r="B158" s="81"/>
      <c r="C158" s="80"/>
      <c r="D158" s="83"/>
      <c r="E158" s="80"/>
      <c r="F158" s="80"/>
      <c r="G158" s="80"/>
      <c r="H158" s="80"/>
      <c r="I158" s="80"/>
      <c r="J158" s="80"/>
      <c r="K158" s="80"/>
      <c r="L158" s="86"/>
    </row>
    <row r="159" spans="1:12" x14ac:dyDescent="0.2">
      <c r="A159" s="3" t="e">
        <f t="shared" si="1"/>
        <v>#REF!</v>
      </c>
      <c r="B159" s="76"/>
      <c r="C159" s="75"/>
      <c r="D159" s="78"/>
      <c r="E159" s="75"/>
      <c r="F159" s="75"/>
      <c r="G159" s="75"/>
      <c r="H159" s="75"/>
      <c r="I159" s="75"/>
      <c r="J159" s="75"/>
      <c r="K159" s="75"/>
      <c r="L159" s="85"/>
    </row>
    <row r="160" spans="1:12" x14ac:dyDescent="0.2">
      <c r="A160" s="3" t="e">
        <f t="shared" si="1"/>
        <v>#REF!</v>
      </c>
      <c r="B160" s="81"/>
      <c r="C160" s="80"/>
      <c r="D160" s="83"/>
      <c r="E160" s="80"/>
      <c r="F160" s="80"/>
      <c r="G160" s="80"/>
      <c r="H160" s="80"/>
      <c r="I160" s="80"/>
      <c r="J160" s="80"/>
      <c r="K160" s="80"/>
      <c r="L160" s="86"/>
    </row>
    <row r="161" spans="1:12" x14ac:dyDescent="0.2">
      <c r="A161" s="3" t="e">
        <f t="shared" si="1"/>
        <v>#REF!</v>
      </c>
      <c r="B161" s="76"/>
      <c r="C161" s="75"/>
      <c r="D161" s="78"/>
      <c r="E161" s="75"/>
      <c r="F161" s="75"/>
      <c r="G161" s="75"/>
      <c r="H161" s="75"/>
      <c r="I161" s="75"/>
      <c r="J161" s="75"/>
      <c r="K161" s="75"/>
      <c r="L161" s="85"/>
    </row>
    <row r="162" spans="1:12" x14ac:dyDescent="0.2">
      <c r="A162" s="3" t="e">
        <f t="shared" si="1"/>
        <v>#REF!</v>
      </c>
      <c r="B162" s="81"/>
      <c r="C162" s="80"/>
      <c r="D162" s="83"/>
      <c r="E162" s="80"/>
      <c r="F162" s="80"/>
      <c r="G162" s="80"/>
      <c r="H162" s="80"/>
      <c r="I162" s="80"/>
      <c r="J162" s="80"/>
      <c r="K162" s="80"/>
      <c r="L162" s="86"/>
    </row>
    <row r="163" spans="1:12" x14ac:dyDescent="0.2">
      <c r="A163" s="3" t="e">
        <f t="shared" ref="A163:A226" si="2">IF(#REF!="","",#REF!)</f>
        <v>#REF!</v>
      </c>
      <c r="B163" s="76"/>
      <c r="C163" s="75"/>
      <c r="D163" s="78"/>
      <c r="E163" s="75"/>
      <c r="F163" s="75"/>
      <c r="G163" s="75"/>
      <c r="H163" s="75"/>
      <c r="I163" s="75"/>
      <c r="J163" s="75"/>
      <c r="K163" s="75"/>
      <c r="L163" s="85"/>
    </row>
    <row r="164" spans="1:12" x14ac:dyDescent="0.2">
      <c r="A164" s="3" t="e">
        <f t="shared" si="2"/>
        <v>#REF!</v>
      </c>
      <c r="B164" s="81"/>
      <c r="C164" s="80"/>
      <c r="D164" s="83"/>
      <c r="E164" s="80"/>
      <c r="F164" s="80"/>
      <c r="G164" s="80"/>
      <c r="H164" s="80"/>
      <c r="I164" s="80"/>
      <c r="J164" s="80"/>
      <c r="K164" s="80"/>
      <c r="L164" s="86"/>
    </row>
    <row r="165" spans="1:12" x14ac:dyDescent="0.2">
      <c r="A165" s="3" t="e">
        <f t="shared" si="2"/>
        <v>#REF!</v>
      </c>
      <c r="B165" s="76"/>
      <c r="C165" s="75"/>
      <c r="D165" s="78"/>
      <c r="E165" s="75"/>
      <c r="F165" s="75"/>
      <c r="G165" s="75"/>
      <c r="H165" s="75"/>
      <c r="I165" s="75"/>
      <c r="J165" s="75"/>
      <c r="K165" s="75"/>
      <c r="L165" s="85"/>
    </row>
    <row r="166" spans="1:12" x14ac:dyDescent="0.2">
      <c r="A166" s="3" t="e">
        <f t="shared" si="2"/>
        <v>#REF!</v>
      </c>
      <c r="B166" s="81"/>
      <c r="C166" s="80"/>
      <c r="D166" s="83"/>
      <c r="E166" s="80"/>
      <c r="F166" s="80"/>
      <c r="G166" s="80"/>
      <c r="H166" s="80"/>
      <c r="I166" s="80"/>
      <c r="J166" s="80"/>
      <c r="K166" s="80"/>
      <c r="L166" s="86"/>
    </row>
    <row r="167" spans="1:12" x14ac:dyDescent="0.2">
      <c r="A167" s="3" t="e">
        <f t="shared" si="2"/>
        <v>#REF!</v>
      </c>
      <c r="B167" s="76"/>
      <c r="C167" s="75"/>
      <c r="D167" s="78"/>
      <c r="E167" s="75"/>
      <c r="F167" s="75"/>
      <c r="G167" s="75"/>
      <c r="H167" s="75"/>
      <c r="I167" s="75"/>
      <c r="J167" s="75"/>
      <c r="K167" s="75"/>
      <c r="L167" s="85"/>
    </row>
    <row r="168" spans="1:12" x14ac:dyDescent="0.2">
      <c r="A168" s="3" t="e">
        <f t="shared" si="2"/>
        <v>#REF!</v>
      </c>
      <c r="B168" s="81"/>
      <c r="C168" s="80"/>
      <c r="D168" s="83"/>
      <c r="E168" s="80"/>
      <c r="F168" s="80"/>
      <c r="G168" s="80"/>
      <c r="H168" s="80"/>
      <c r="I168" s="80"/>
      <c r="J168" s="80"/>
      <c r="K168" s="80"/>
      <c r="L168" s="86"/>
    </row>
    <row r="169" spans="1:12" x14ac:dyDescent="0.2">
      <c r="A169" s="3" t="e">
        <f t="shared" si="2"/>
        <v>#REF!</v>
      </c>
      <c r="B169" s="76"/>
      <c r="C169" s="75"/>
      <c r="D169" s="78"/>
      <c r="E169" s="75"/>
      <c r="F169" s="75"/>
      <c r="G169" s="75"/>
      <c r="H169" s="75"/>
      <c r="I169" s="75"/>
      <c r="J169" s="75"/>
      <c r="K169" s="75"/>
      <c r="L169" s="85"/>
    </row>
    <row r="170" spans="1:12" x14ac:dyDescent="0.2">
      <c r="A170" s="3" t="e">
        <f t="shared" si="2"/>
        <v>#REF!</v>
      </c>
      <c r="B170" s="81"/>
      <c r="C170" s="80"/>
      <c r="D170" s="83"/>
      <c r="E170" s="80"/>
      <c r="F170" s="80"/>
      <c r="G170" s="80"/>
      <c r="H170" s="80"/>
      <c r="I170" s="80"/>
      <c r="J170" s="80"/>
      <c r="K170" s="80"/>
      <c r="L170" s="86"/>
    </row>
    <row r="171" spans="1:12" x14ac:dyDescent="0.2">
      <c r="A171" s="3" t="e">
        <f t="shared" si="2"/>
        <v>#REF!</v>
      </c>
      <c r="B171" s="76"/>
      <c r="C171" s="75"/>
      <c r="D171" s="78"/>
      <c r="E171" s="75"/>
      <c r="F171" s="75"/>
      <c r="G171" s="75"/>
      <c r="H171" s="75"/>
      <c r="I171" s="75"/>
      <c r="J171" s="75"/>
      <c r="K171" s="75"/>
      <c r="L171" s="85"/>
    </row>
    <row r="172" spans="1:12" x14ac:dyDescent="0.2">
      <c r="A172" s="3" t="e">
        <f t="shared" si="2"/>
        <v>#REF!</v>
      </c>
      <c r="B172" s="81"/>
      <c r="C172" s="80"/>
      <c r="D172" s="83"/>
      <c r="E172" s="80"/>
      <c r="F172" s="80"/>
      <c r="G172" s="80"/>
      <c r="H172" s="80"/>
      <c r="I172" s="80"/>
      <c r="J172" s="80"/>
      <c r="K172" s="80"/>
      <c r="L172" s="86"/>
    </row>
    <row r="173" spans="1:12" x14ac:dyDescent="0.2">
      <c r="A173" s="3" t="e">
        <f t="shared" si="2"/>
        <v>#REF!</v>
      </c>
      <c r="B173" s="76"/>
      <c r="C173" s="75"/>
      <c r="D173" s="78"/>
      <c r="E173" s="75"/>
      <c r="F173" s="75"/>
      <c r="G173" s="75"/>
      <c r="H173" s="75"/>
      <c r="I173" s="75"/>
      <c r="J173" s="75"/>
      <c r="K173" s="75"/>
      <c r="L173" s="85"/>
    </row>
    <row r="174" spans="1:12" x14ac:dyDescent="0.2">
      <c r="A174" s="3" t="e">
        <f t="shared" si="2"/>
        <v>#REF!</v>
      </c>
      <c r="B174" s="81"/>
      <c r="C174" s="80"/>
      <c r="D174" s="83"/>
      <c r="E174" s="80"/>
      <c r="F174" s="80"/>
      <c r="G174" s="80"/>
      <c r="H174" s="80"/>
      <c r="I174" s="80"/>
      <c r="J174" s="80"/>
      <c r="K174" s="80"/>
      <c r="L174" s="86"/>
    </row>
    <row r="175" spans="1:12" x14ac:dyDescent="0.2">
      <c r="A175" s="3" t="e">
        <f t="shared" si="2"/>
        <v>#REF!</v>
      </c>
      <c r="B175" s="76"/>
      <c r="C175" s="75"/>
      <c r="D175" s="78"/>
      <c r="E175" s="75"/>
      <c r="F175" s="75"/>
      <c r="G175" s="75"/>
      <c r="H175" s="75"/>
      <c r="I175" s="75"/>
      <c r="J175" s="75"/>
      <c r="K175" s="75"/>
      <c r="L175" s="85"/>
    </row>
    <row r="176" spans="1:12" x14ac:dyDescent="0.2">
      <c r="A176" s="3" t="e">
        <f t="shared" si="2"/>
        <v>#REF!</v>
      </c>
      <c r="B176" s="81"/>
      <c r="C176" s="80"/>
      <c r="D176" s="83"/>
      <c r="E176" s="80"/>
      <c r="F176" s="80"/>
      <c r="G176" s="80"/>
      <c r="H176" s="80"/>
      <c r="I176" s="80"/>
      <c r="J176" s="80"/>
      <c r="K176" s="80"/>
      <c r="L176" s="86"/>
    </row>
    <row r="177" spans="1:12" x14ac:dyDescent="0.2">
      <c r="A177" s="3" t="e">
        <f t="shared" si="2"/>
        <v>#REF!</v>
      </c>
      <c r="B177" s="76"/>
      <c r="C177" s="75"/>
      <c r="D177" s="78"/>
      <c r="E177" s="75"/>
      <c r="F177" s="75"/>
      <c r="G177" s="75"/>
      <c r="H177" s="75"/>
      <c r="I177" s="75"/>
      <c r="J177" s="75"/>
      <c r="K177" s="75"/>
      <c r="L177" s="85"/>
    </row>
    <row r="178" spans="1:12" x14ac:dyDescent="0.2">
      <c r="A178" s="3" t="e">
        <f t="shared" si="2"/>
        <v>#REF!</v>
      </c>
      <c r="B178" s="81"/>
      <c r="C178" s="80"/>
      <c r="D178" s="83"/>
      <c r="E178" s="80"/>
      <c r="F178" s="80"/>
      <c r="G178" s="80"/>
      <c r="H178" s="80"/>
      <c r="I178" s="80"/>
      <c r="J178" s="80"/>
      <c r="K178" s="80"/>
      <c r="L178" s="86"/>
    </row>
    <row r="179" spans="1:12" x14ac:dyDescent="0.2">
      <c r="A179" s="3" t="e">
        <f t="shared" si="2"/>
        <v>#REF!</v>
      </c>
      <c r="B179" s="76"/>
      <c r="C179" s="75"/>
      <c r="D179" s="78"/>
      <c r="E179" s="75"/>
      <c r="F179" s="75"/>
      <c r="G179" s="75"/>
      <c r="H179" s="75"/>
      <c r="I179" s="75"/>
      <c r="J179" s="75"/>
      <c r="K179" s="75"/>
      <c r="L179" s="85"/>
    </row>
    <row r="180" spans="1:12" x14ac:dyDescent="0.2">
      <c r="A180" s="3" t="e">
        <f t="shared" si="2"/>
        <v>#REF!</v>
      </c>
      <c r="B180" s="81"/>
      <c r="C180" s="80"/>
      <c r="D180" s="83"/>
      <c r="E180" s="80"/>
      <c r="F180" s="80"/>
      <c r="G180" s="80"/>
      <c r="H180" s="80"/>
      <c r="I180" s="80"/>
      <c r="J180" s="80"/>
      <c r="K180" s="80"/>
      <c r="L180" s="86"/>
    </row>
    <row r="181" spans="1:12" x14ac:dyDescent="0.2">
      <c r="A181" s="3" t="e">
        <f t="shared" si="2"/>
        <v>#REF!</v>
      </c>
      <c r="B181" s="76"/>
      <c r="C181" s="75"/>
      <c r="D181" s="78"/>
      <c r="E181" s="75"/>
      <c r="F181" s="75"/>
      <c r="G181" s="75"/>
      <c r="H181" s="75"/>
      <c r="I181" s="75"/>
      <c r="J181" s="75"/>
      <c r="K181" s="75"/>
      <c r="L181" s="85"/>
    </row>
    <row r="182" spans="1:12" x14ac:dyDescent="0.2">
      <c r="A182" s="3" t="e">
        <f t="shared" si="2"/>
        <v>#REF!</v>
      </c>
      <c r="B182" s="81"/>
      <c r="C182" s="80"/>
      <c r="D182" s="83"/>
      <c r="E182" s="80"/>
      <c r="F182" s="80"/>
      <c r="G182" s="80"/>
      <c r="H182" s="80"/>
      <c r="I182" s="80"/>
      <c r="J182" s="80"/>
      <c r="K182" s="80"/>
      <c r="L182" s="86"/>
    </row>
    <row r="183" spans="1:12" x14ac:dyDescent="0.2">
      <c r="A183" s="3" t="e">
        <f t="shared" si="2"/>
        <v>#REF!</v>
      </c>
      <c r="B183" s="76"/>
      <c r="C183" s="75"/>
      <c r="D183" s="78"/>
      <c r="E183" s="75"/>
      <c r="F183" s="75"/>
      <c r="G183" s="75"/>
      <c r="H183" s="75"/>
      <c r="I183" s="75"/>
      <c r="J183" s="75"/>
      <c r="K183" s="75"/>
      <c r="L183" s="85"/>
    </row>
    <row r="184" spans="1:12" x14ac:dyDescent="0.2">
      <c r="A184" s="3" t="e">
        <f t="shared" si="2"/>
        <v>#REF!</v>
      </c>
      <c r="B184" s="81"/>
      <c r="C184" s="80"/>
      <c r="D184" s="83"/>
      <c r="E184" s="80"/>
      <c r="F184" s="80"/>
      <c r="G184" s="80"/>
      <c r="H184" s="80"/>
      <c r="I184" s="80"/>
      <c r="J184" s="80"/>
      <c r="K184" s="80"/>
      <c r="L184" s="86"/>
    </row>
    <row r="185" spans="1:12" x14ac:dyDescent="0.2">
      <c r="A185" s="3" t="e">
        <f t="shared" si="2"/>
        <v>#REF!</v>
      </c>
      <c r="B185" s="76"/>
      <c r="C185" s="75"/>
      <c r="D185" s="78"/>
      <c r="E185" s="75"/>
      <c r="F185" s="75"/>
      <c r="G185" s="75"/>
      <c r="H185" s="75"/>
      <c r="I185" s="75"/>
      <c r="J185" s="75"/>
      <c r="K185" s="75"/>
      <c r="L185" s="85"/>
    </row>
    <row r="186" spans="1:12" x14ac:dyDescent="0.2">
      <c r="A186" s="3" t="e">
        <f t="shared" si="2"/>
        <v>#REF!</v>
      </c>
      <c r="B186" s="81"/>
      <c r="C186" s="80"/>
      <c r="D186" s="83"/>
      <c r="E186" s="80"/>
      <c r="F186" s="80"/>
      <c r="G186" s="80"/>
      <c r="H186" s="80"/>
      <c r="I186" s="80"/>
      <c r="J186" s="80"/>
      <c r="K186" s="80"/>
      <c r="L186" s="86"/>
    </row>
    <row r="187" spans="1:12" x14ac:dyDescent="0.2">
      <c r="A187" s="3" t="e">
        <f t="shared" si="2"/>
        <v>#REF!</v>
      </c>
      <c r="B187" s="76"/>
      <c r="C187" s="75"/>
      <c r="D187" s="78"/>
      <c r="E187" s="75"/>
      <c r="F187" s="75"/>
      <c r="G187" s="75"/>
      <c r="H187" s="75"/>
      <c r="I187" s="75"/>
      <c r="J187" s="75"/>
      <c r="K187" s="75"/>
      <c r="L187" s="85"/>
    </row>
    <row r="188" spans="1:12" x14ac:dyDescent="0.2">
      <c r="A188" s="3" t="e">
        <f t="shared" si="2"/>
        <v>#REF!</v>
      </c>
      <c r="B188" s="81"/>
      <c r="C188" s="80"/>
      <c r="D188" s="83"/>
      <c r="E188" s="80"/>
      <c r="F188" s="80"/>
      <c r="G188" s="80"/>
      <c r="H188" s="80"/>
      <c r="I188" s="80"/>
      <c r="J188" s="80"/>
      <c r="K188" s="80"/>
      <c r="L188" s="86"/>
    </row>
    <row r="189" spans="1:12" x14ac:dyDescent="0.2">
      <c r="A189" s="3" t="e">
        <f t="shared" si="2"/>
        <v>#REF!</v>
      </c>
      <c r="B189" s="76"/>
      <c r="C189" s="75"/>
      <c r="D189" s="78"/>
      <c r="E189" s="75"/>
      <c r="F189" s="75"/>
      <c r="G189" s="75"/>
      <c r="H189" s="75"/>
      <c r="I189" s="75"/>
      <c r="J189" s="75"/>
      <c r="K189" s="75"/>
      <c r="L189" s="85"/>
    </row>
    <row r="190" spans="1:12" x14ac:dyDescent="0.2">
      <c r="A190" s="3" t="e">
        <f t="shared" si="2"/>
        <v>#REF!</v>
      </c>
      <c r="B190" s="81"/>
      <c r="C190" s="80"/>
      <c r="D190" s="83"/>
      <c r="E190" s="80"/>
      <c r="F190" s="80"/>
      <c r="G190" s="80"/>
      <c r="H190" s="80"/>
      <c r="I190" s="80"/>
      <c r="J190" s="80"/>
      <c r="K190" s="80"/>
      <c r="L190" s="86"/>
    </row>
    <row r="191" spans="1:12" x14ac:dyDescent="0.2">
      <c r="A191" s="3" t="e">
        <f t="shared" si="2"/>
        <v>#REF!</v>
      </c>
      <c r="B191" s="76"/>
      <c r="C191" s="75"/>
      <c r="D191" s="78"/>
      <c r="E191" s="75"/>
      <c r="F191" s="75"/>
      <c r="G191" s="75"/>
      <c r="H191" s="75"/>
      <c r="I191" s="75"/>
      <c r="J191" s="75"/>
      <c r="K191" s="75"/>
      <c r="L191" s="85"/>
    </row>
    <row r="192" spans="1:12" x14ac:dyDescent="0.2">
      <c r="A192" s="3" t="e">
        <f t="shared" si="2"/>
        <v>#REF!</v>
      </c>
      <c r="B192" s="81"/>
      <c r="C192" s="80"/>
      <c r="D192" s="83"/>
      <c r="E192" s="80"/>
      <c r="F192" s="80"/>
      <c r="G192" s="80"/>
      <c r="H192" s="80"/>
      <c r="I192" s="80"/>
      <c r="J192" s="80"/>
      <c r="K192" s="80"/>
      <c r="L192" s="86"/>
    </row>
    <row r="193" spans="1:12" x14ac:dyDescent="0.2">
      <c r="A193" s="3" t="e">
        <f t="shared" si="2"/>
        <v>#REF!</v>
      </c>
      <c r="B193" s="76"/>
      <c r="C193" s="75"/>
      <c r="D193" s="78"/>
      <c r="E193" s="75"/>
      <c r="F193" s="75"/>
      <c r="G193" s="75"/>
      <c r="H193" s="75"/>
      <c r="I193" s="75"/>
      <c r="J193" s="75"/>
      <c r="K193" s="75"/>
      <c r="L193" s="85"/>
    </row>
    <row r="194" spans="1:12" x14ac:dyDescent="0.2">
      <c r="A194" s="3" t="e">
        <f t="shared" si="2"/>
        <v>#REF!</v>
      </c>
      <c r="B194" s="81"/>
      <c r="C194" s="80"/>
      <c r="D194" s="83"/>
      <c r="E194" s="80"/>
      <c r="F194" s="80"/>
      <c r="G194" s="80"/>
      <c r="H194" s="80"/>
      <c r="I194" s="80"/>
      <c r="J194" s="80"/>
      <c r="K194" s="80"/>
      <c r="L194" s="86"/>
    </row>
    <row r="195" spans="1:12" x14ac:dyDescent="0.2">
      <c r="A195" s="3" t="e">
        <f t="shared" si="2"/>
        <v>#REF!</v>
      </c>
      <c r="B195" s="76"/>
      <c r="C195" s="75"/>
      <c r="D195" s="78"/>
      <c r="E195" s="75"/>
      <c r="F195" s="75"/>
      <c r="G195" s="75"/>
      <c r="H195" s="75"/>
      <c r="I195" s="75"/>
      <c r="J195" s="75"/>
      <c r="K195" s="75"/>
      <c r="L195" s="85"/>
    </row>
    <row r="196" spans="1:12" x14ac:dyDescent="0.2">
      <c r="A196" s="3" t="e">
        <f t="shared" si="2"/>
        <v>#REF!</v>
      </c>
      <c r="B196" s="81"/>
      <c r="C196" s="80"/>
      <c r="D196" s="83"/>
      <c r="E196" s="80"/>
      <c r="F196" s="80"/>
      <c r="G196" s="80"/>
      <c r="H196" s="80"/>
      <c r="I196" s="80"/>
      <c r="J196" s="80"/>
      <c r="K196" s="80"/>
      <c r="L196" s="86"/>
    </row>
    <row r="197" spans="1:12" x14ac:dyDescent="0.2">
      <c r="A197" s="3" t="e">
        <f t="shared" si="2"/>
        <v>#REF!</v>
      </c>
      <c r="B197" s="76"/>
      <c r="C197" s="75"/>
      <c r="D197" s="78"/>
      <c r="E197" s="75"/>
      <c r="F197" s="75"/>
      <c r="G197" s="75"/>
      <c r="H197" s="75"/>
      <c r="I197" s="75"/>
      <c r="J197" s="75"/>
      <c r="K197" s="75"/>
      <c r="L197" s="85"/>
    </row>
    <row r="198" spans="1:12" x14ac:dyDescent="0.2">
      <c r="A198" s="3" t="e">
        <f t="shared" si="2"/>
        <v>#REF!</v>
      </c>
      <c r="B198" s="81"/>
      <c r="C198" s="80"/>
      <c r="D198" s="83"/>
      <c r="E198" s="80"/>
      <c r="F198" s="80"/>
      <c r="G198" s="80"/>
      <c r="H198" s="80"/>
      <c r="I198" s="80"/>
      <c r="J198" s="80"/>
      <c r="K198" s="80"/>
      <c r="L198" s="86"/>
    </row>
    <row r="199" spans="1:12" x14ac:dyDescent="0.2">
      <c r="A199" s="3" t="e">
        <f t="shared" si="2"/>
        <v>#REF!</v>
      </c>
      <c r="B199" s="76"/>
      <c r="C199" s="75"/>
      <c r="D199" s="78"/>
      <c r="E199" s="75"/>
      <c r="F199" s="75"/>
      <c r="G199" s="75"/>
      <c r="H199" s="75"/>
      <c r="I199" s="75"/>
      <c r="J199" s="75"/>
      <c r="K199" s="75"/>
      <c r="L199" s="85"/>
    </row>
    <row r="200" spans="1:12" x14ac:dyDescent="0.2">
      <c r="A200" s="3" t="e">
        <f t="shared" si="2"/>
        <v>#REF!</v>
      </c>
      <c r="B200" s="81"/>
      <c r="C200" s="80"/>
      <c r="D200" s="83"/>
      <c r="E200" s="80"/>
      <c r="F200" s="80"/>
      <c r="G200" s="80"/>
      <c r="H200" s="80"/>
      <c r="I200" s="80"/>
      <c r="J200" s="80"/>
      <c r="K200" s="80"/>
      <c r="L200" s="86"/>
    </row>
    <row r="201" spans="1:12" x14ac:dyDescent="0.2">
      <c r="A201" s="3" t="e">
        <f t="shared" si="2"/>
        <v>#REF!</v>
      </c>
      <c r="B201" s="76"/>
      <c r="C201" s="75"/>
      <c r="D201" s="78"/>
      <c r="E201" s="75"/>
      <c r="F201" s="75"/>
      <c r="G201" s="75"/>
      <c r="H201" s="75"/>
      <c r="I201" s="75"/>
      <c r="J201" s="75"/>
      <c r="K201" s="75"/>
      <c r="L201" s="85"/>
    </row>
    <row r="202" spans="1:12" x14ac:dyDescent="0.2">
      <c r="A202" s="3" t="e">
        <f t="shared" si="2"/>
        <v>#REF!</v>
      </c>
      <c r="B202" s="81"/>
      <c r="C202" s="80"/>
      <c r="D202" s="83"/>
      <c r="E202" s="80"/>
      <c r="F202" s="80"/>
      <c r="G202" s="80"/>
      <c r="H202" s="80"/>
      <c r="I202" s="80"/>
      <c r="J202" s="80"/>
      <c r="K202" s="80"/>
      <c r="L202" s="86"/>
    </row>
    <row r="203" spans="1:12" x14ac:dyDescent="0.2">
      <c r="A203" s="3" t="e">
        <f t="shared" si="2"/>
        <v>#REF!</v>
      </c>
      <c r="B203" s="76"/>
      <c r="C203" s="75"/>
      <c r="D203" s="78"/>
      <c r="E203" s="75"/>
      <c r="F203" s="75"/>
      <c r="G203" s="75"/>
      <c r="H203" s="75"/>
      <c r="I203" s="75"/>
      <c r="J203" s="75"/>
      <c r="K203" s="75"/>
      <c r="L203" s="85"/>
    </row>
    <row r="204" spans="1:12" x14ac:dyDescent="0.2">
      <c r="A204" s="3" t="e">
        <f t="shared" si="2"/>
        <v>#REF!</v>
      </c>
      <c r="B204" s="81"/>
      <c r="C204" s="80"/>
      <c r="D204" s="83"/>
      <c r="E204" s="80"/>
      <c r="F204" s="80"/>
      <c r="G204" s="80"/>
      <c r="H204" s="80"/>
      <c r="I204" s="80"/>
      <c r="J204" s="80"/>
      <c r="K204" s="80"/>
      <c r="L204" s="86"/>
    </row>
    <row r="205" spans="1:12" x14ac:dyDescent="0.2">
      <c r="A205" s="3" t="e">
        <f t="shared" si="2"/>
        <v>#REF!</v>
      </c>
      <c r="B205" s="76"/>
      <c r="C205" s="75"/>
      <c r="D205" s="78"/>
      <c r="E205" s="75"/>
      <c r="F205" s="75"/>
      <c r="G205" s="75"/>
      <c r="H205" s="75"/>
      <c r="I205" s="75"/>
      <c r="J205" s="75"/>
      <c r="K205" s="75"/>
      <c r="L205" s="85"/>
    </row>
    <row r="206" spans="1:12" x14ac:dyDescent="0.2">
      <c r="A206" s="3" t="e">
        <f t="shared" si="2"/>
        <v>#REF!</v>
      </c>
      <c r="B206" s="81"/>
      <c r="C206" s="80"/>
      <c r="D206" s="83"/>
      <c r="E206" s="80"/>
      <c r="F206" s="80"/>
      <c r="G206" s="80"/>
      <c r="H206" s="80"/>
      <c r="I206" s="80"/>
      <c r="J206" s="80"/>
      <c r="K206" s="80"/>
      <c r="L206" s="86"/>
    </row>
    <row r="207" spans="1:12" x14ac:dyDescent="0.2">
      <c r="A207" s="3" t="e">
        <f t="shared" si="2"/>
        <v>#REF!</v>
      </c>
      <c r="B207" s="76"/>
      <c r="C207" s="75"/>
      <c r="D207" s="78"/>
      <c r="E207" s="75"/>
      <c r="F207" s="75"/>
      <c r="G207" s="75"/>
      <c r="H207" s="75"/>
      <c r="I207" s="75"/>
      <c r="J207" s="75"/>
      <c r="K207" s="75"/>
      <c r="L207" s="85"/>
    </row>
    <row r="208" spans="1:12" x14ac:dyDescent="0.2">
      <c r="A208" s="3" t="e">
        <f t="shared" si="2"/>
        <v>#REF!</v>
      </c>
      <c r="B208" s="81"/>
      <c r="C208" s="80"/>
      <c r="D208" s="83"/>
      <c r="E208" s="80"/>
      <c r="F208" s="80"/>
      <c r="G208" s="80"/>
      <c r="H208" s="80"/>
      <c r="I208" s="80"/>
      <c r="J208" s="80"/>
      <c r="K208" s="80"/>
      <c r="L208" s="86"/>
    </row>
    <row r="209" spans="1:12" x14ac:dyDescent="0.2">
      <c r="A209" s="3" t="e">
        <f t="shared" si="2"/>
        <v>#REF!</v>
      </c>
      <c r="B209" s="76"/>
      <c r="C209" s="75"/>
      <c r="D209" s="78"/>
      <c r="E209" s="75"/>
      <c r="F209" s="75"/>
      <c r="G209" s="75"/>
      <c r="H209" s="75"/>
      <c r="I209" s="75"/>
      <c r="J209" s="75"/>
      <c r="K209" s="75"/>
      <c r="L209" s="85"/>
    </row>
    <row r="210" spans="1:12" x14ac:dyDescent="0.2">
      <c r="A210" s="3" t="e">
        <f t="shared" si="2"/>
        <v>#REF!</v>
      </c>
      <c r="B210" s="81"/>
      <c r="C210" s="80"/>
      <c r="D210" s="83"/>
      <c r="E210" s="80"/>
      <c r="F210" s="80"/>
      <c r="G210" s="80"/>
      <c r="H210" s="80"/>
      <c r="I210" s="80"/>
      <c r="J210" s="80"/>
      <c r="K210" s="80"/>
      <c r="L210" s="86"/>
    </row>
    <row r="211" spans="1:12" x14ac:dyDescent="0.2">
      <c r="A211" s="3" t="e">
        <f t="shared" si="2"/>
        <v>#REF!</v>
      </c>
      <c r="B211" s="76"/>
      <c r="C211" s="75"/>
      <c r="D211" s="78"/>
      <c r="E211" s="75"/>
      <c r="F211" s="75"/>
      <c r="G211" s="75"/>
      <c r="H211" s="75"/>
      <c r="I211" s="75"/>
      <c r="J211" s="75"/>
      <c r="K211" s="75"/>
      <c r="L211" s="85"/>
    </row>
    <row r="212" spans="1:12" x14ac:dyDescent="0.2">
      <c r="A212" s="3" t="e">
        <f t="shared" si="2"/>
        <v>#REF!</v>
      </c>
      <c r="B212" s="81"/>
      <c r="C212" s="80"/>
      <c r="D212" s="83"/>
      <c r="E212" s="80"/>
      <c r="F212" s="80"/>
      <c r="G212" s="80"/>
      <c r="H212" s="80"/>
      <c r="I212" s="80"/>
      <c r="J212" s="80"/>
      <c r="K212" s="80"/>
      <c r="L212" s="86"/>
    </row>
    <row r="213" spans="1:12" x14ac:dyDescent="0.2">
      <c r="A213" s="3" t="e">
        <f t="shared" si="2"/>
        <v>#REF!</v>
      </c>
      <c r="B213" s="76"/>
      <c r="C213" s="75"/>
      <c r="D213" s="78"/>
      <c r="E213" s="75"/>
      <c r="F213" s="75"/>
      <c r="G213" s="75"/>
      <c r="H213" s="75"/>
      <c r="I213" s="75"/>
      <c r="J213" s="75"/>
      <c r="K213" s="75"/>
      <c r="L213" s="85"/>
    </row>
    <row r="214" spans="1:12" x14ac:dyDescent="0.2">
      <c r="A214" s="3" t="e">
        <f t="shared" si="2"/>
        <v>#REF!</v>
      </c>
      <c r="B214" s="81"/>
      <c r="C214" s="80"/>
      <c r="D214" s="83"/>
      <c r="E214" s="80"/>
      <c r="F214" s="80"/>
      <c r="G214" s="80"/>
      <c r="H214" s="80"/>
      <c r="I214" s="80"/>
      <c r="J214" s="80"/>
      <c r="K214" s="80"/>
      <c r="L214" s="86"/>
    </row>
    <row r="215" spans="1:12" x14ac:dyDescent="0.2">
      <c r="A215" s="3" t="e">
        <f t="shared" si="2"/>
        <v>#REF!</v>
      </c>
      <c r="B215" s="76"/>
      <c r="C215" s="75"/>
      <c r="D215" s="78"/>
      <c r="E215" s="75"/>
      <c r="F215" s="75"/>
      <c r="G215" s="75"/>
      <c r="H215" s="75"/>
      <c r="I215" s="75"/>
      <c r="J215" s="75"/>
      <c r="K215" s="75"/>
      <c r="L215" s="85"/>
    </row>
    <row r="216" spans="1:12" x14ac:dyDescent="0.2">
      <c r="A216" s="3" t="e">
        <f t="shared" si="2"/>
        <v>#REF!</v>
      </c>
      <c r="B216" s="81"/>
      <c r="C216" s="80"/>
      <c r="D216" s="83"/>
      <c r="E216" s="80"/>
      <c r="F216" s="80"/>
      <c r="G216" s="80"/>
      <c r="H216" s="80"/>
      <c r="I216" s="80"/>
      <c r="J216" s="80"/>
      <c r="K216" s="80"/>
      <c r="L216" s="86"/>
    </row>
    <row r="217" spans="1:12" x14ac:dyDescent="0.2">
      <c r="A217" s="3" t="e">
        <f t="shared" si="2"/>
        <v>#REF!</v>
      </c>
      <c r="B217" s="76"/>
      <c r="C217" s="75"/>
      <c r="D217" s="78"/>
      <c r="E217" s="75"/>
      <c r="F217" s="75"/>
      <c r="G217" s="75"/>
      <c r="H217" s="75"/>
      <c r="I217" s="75"/>
      <c r="J217" s="75"/>
      <c r="K217" s="75"/>
      <c r="L217" s="85"/>
    </row>
    <row r="218" spans="1:12" x14ac:dyDescent="0.2">
      <c r="A218" s="3" t="e">
        <f t="shared" si="2"/>
        <v>#REF!</v>
      </c>
      <c r="B218" s="81"/>
      <c r="C218" s="80"/>
      <c r="D218" s="83"/>
      <c r="E218" s="80"/>
      <c r="F218" s="80"/>
      <c r="G218" s="80"/>
      <c r="H218" s="80"/>
      <c r="I218" s="80"/>
      <c r="J218" s="80"/>
      <c r="K218" s="80"/>
      <c r="L218" s="86"/>
    </row>
    <row r="219" spans="1:12" x14ac:dyDescent="0.2">
      <c r="A219" s="3" t="e">
        <f t="shared" si="2"/>
        <v>#REF!</v>
      </c>
      <c r="B219" s="76"/>
      <c r="C219" s="75"/>
      <c r="D219" s="78"/>
      <c r="E219" s="75"/>
      <c r="F219" s="75"/>
      <c r="G219" s="75"/>
      <c r="H219" s="75"/>
      <c r="I219" s="75"/>
      <c r="J219" s="75"/>
      <c r="K219" s="75"/>
      <c r="L219" s="85"/>
    </row>
    <row r="220" spans="1:12" x14ac:dyDescent="0.2">
      <c r="A220" s="3" t="e">
        <f t="shared" si="2"/>
        <v>#REF!</v>
      </c>
      <c r="B220" s="81"/>
      <c r="C220" s="80"/>
      <c r="D220" s="83"/>
      <c r="E220" s="80"/>
      <c r="F220" s="80"/>
      <c r="G220" s="80"/>
      <c r="H220" s="80"/>
      <c r="I220" s="80"/>
      <c r="J220" s="80"/>
      <c r="K220" s="80"/>
      <c r="L220" s="86"/>
    </row>
    <row r="221" spans="1:12" x14ac:dyDescent="0.2">
      <c r="A221" s="3" t="e">
        <f t="shared" si="2"/>
        <v>#REF!</v>
      </c>
      <c r="B221" s="76"/>
      <c r="C221" s="75"/>
      <c r="D221" s="78"/>
      <c r="E221" s="75"/>
      <c r="F221" s="75"/>
      <c r="G221" s="75"/>
      <c r="H221" s="75"/>
      <c r="I221" s="75"/>
      <c r="J221" s="75"/>
      <c r="K221" s="75"/>
      <c r="L221" s="85"/>
    </row>
    <row r="222" spans="1:12" x14ac:dyDescent="0.2">
      <c r="A222" s="3" t="e">
        <f t="shared" si="2"/>
        <v>#REF!</v>
      </c>
      <c r="B222" s="81"/>
      <c r="C222" s="80"/>
      <c r="D222" s="83"/>
      <c r="E222" s="80"/>
      <c r="F222" s="80"/>
      <c r="G222" s="80"/>
      <c r="H222" s="80"/>
      <c r="I222" s="80"/>
      <c r="J222" s="80"/>
      <c r="K222" s="80"/>
      <c r="L222" s="86"/>
    </row>
    <row r="223" spans="1:12" x14ac:dyDescent="0.2">
      <c r="A223" s="3" t="e">
        <f t="shared" si="2"/>
        <v>#REF!</v>
      </c>
      <c r="B223" s="76"/>
      <c r="C223" s="75"/>
      <c r="D223" s="78"/>
      <c r="E223" s="75"/>
      <c r="F223" s="75"/>
      <c r="G223" s="75"/>
      <c r="H223" s="75"/>
      <c r="I223" s="75"/>
      <c r="J223" s="75"/>
      <c r="K223" s="75"/>
      <c r="L223" s="85"/>
    </row>
    <row r="224" spans="1:12" x14ac:dyDescent="0.2">
      <c r="A224" s="3" t="e">
        <f t="shared" si="2"/>
        <v>#REF!</v>
      </c>
      <c r="B224" s="81"/>
      <c r="C224" s="80"/>
      <c r="D224" s="83"/>
      <c r="E224" s="80"/>
      <c r="F224" s="80"/>
      <c r="G224" s="80"/>
      <c r="H224" s="80"/>
      <c r="I224" s="80"/>
      <c r="J224" s="80"/>
      <c r="K224" s="80"/>
      <c r="L224" s="86"/>
    </row>
    <row r="225" spans="1:12" x14ac:dyDescent="0.2">
      <c r="A225" s="3" t="e">
        <f t="shared" si="2"/>
        <v>#REF!</v>
      </c>
      <c r="B225" s="76"/>
      <c r="C225" s="75"/>
      <c r="D225" s="78"/>
      <c r="E225" s="75"/>
      <c r="F225" s="75"/>
      <c r="G225" s="75"/>
      <c r="H225" s="75"/>
      <c r="I225" s="75"/>
      <c r="J225" s="75"/>
      <c r="K225" s="75"/>
      <c r="L225" s="85"/>
    </row>
    <row r="226" spans="1:12" x14ac:dyDescent="0.2">
      <c r="A226" s="3" t="e">
        <f t="shared" si="2"/>
        <v>#REF!</v>
      </c>
      <c r="B226" s="81"/>
      <c r="C226" s="80"/>
      <c r="D226" s="83"/>
      <c r="E226" s="80"/>
      <c r="F226" s="80"/>
      <c r="G226" s="80"/>
      <c r="H226" s="80"/>
      <c r="I226" s="80"/>
      <c r="J226" s="80"/>
      <c r="K226" s="80"/>
      <c r="L226" s="86"/>
    </row>
    <row r="227" spans="1:12" x14ac:dyDescent="0.2">
      <c r="A227" s="3" t="e">
        <f t="shared" ref="A227:A290" si="3">IF(#REF!="","",#REF!)</f>
        <v>#REF!</v>
      </c>
      <c r="B227" s="76"/>
      <c r="C227" s="75"/>
      <c r="D227" s="78"/>
      <c r="E227" s="75"/>
      <c r="F227" s="75"/>
      <c r="G227" s="75"/>
      <c r="H227" s="75"/>
      <c r="I227" s="75"/>
      <c r="J227" s="75"/>
      <c r="K227" s="75"/>
      <c r="L227" s="85"/>
    </row>
    <row r="228" spans="1:12" x14ac:dyDescent="0.2">
      <c r="A228" s="3" t="e">
        <f t="shared" si="3"/>
        <v>#REF!</v>
      </c>
      <c r="B228" s="81"/>
      <c r="C228" s="80"/>
      <c r="D228" s="83"/>
      <c r="E228" s="80"/>
      <c r="F228" s="80"/>
      <c r="G228" s="80"/>
      <c r="H228" s="80"/>
      <c r="I228" s="80"/>
      <c r="J228" s="80"/>
      <c r="K228" s="80"/>
      <c r="L228" s="86"/>
    </row>
    <row r="229" spans="1:12" x14ac:dyDescent="0.2">
      <c r="A229" s="3" t="e">
        <f t="shared" si="3"/>
        <v>#REF!</v>
      </c>
      <c r="B229" s="76"/>
      <c r="C229" s="75"/>
      <c r="D229" s="78"/>
      <c r="E229" s="75"/>
      <c r="F229" s="75"/>
      <c r="G229" s="75"/>
      <c r="H229" s="75"/>
      <c r="I229" s="75"/>
      <c r="J229" s="75"/>
      <c r="K229" s="75"/>
      <c r="L229" s="85"/>
    </row>
    <row r="230" spans="1:12" x14ac:dyDescent="0.2">
      <c r="A230" s="3" t="e">
        <f t="shared" si="3"/>
        <v>#REF!</v>
      </c>
      <c r="B230" s="81"/>
      <c r="C230" s="80"/>
      <c r="D230" s="83"/>
      <c r="E230" s="80"/>
      <c r="F230" s="80"/>
      <c r="G230" s="80"/>
      <c r="H230" s="80"/>
      <c r="I230" s="80"/>
      <c r="J230" s="80"/>
      <c r="K230" s="80"/>
      <c r="L230" s="86"/>
    </row>
    <row r="231" spans="1:12" x14ac:dyDescent="0.2">
      <c r="A231" s="3" t="e">
        <f t="shared" si="3"/>
        <v>#REF!</v>
      </c>
      <c r="B231" s="76"/>
      <c r="C231" s="75"/>
      <c r="D231" s="78"/>
      <c r="E231" s="75"/>
      <c r="F231" s="75"/>
      <c r="G231" s="75"/>
      <c r="H231" s="75"/>
      <c r="I231" s="75"/>
      <c r="J231" s="75"/>
      <c r="K231" s="75"/>
      <c r="L231" s="85"/>
    </row>
    <row r="232" spans="1:12" x14ac:dyDescent="0.2">
      <c r="A232" s="3" t="e">
        <f t="shared" si="3"/>
        <v>#REF!</v>
      </c>
      <c r="B232" s="81"/>
      <c r="C232" s="80"/>
      <c r="D232" s="83"/>
      <c r="E232" s="80"/>
      <c r="F232" s="80"/>
      <c r="G232" s="80"/>
      <c r="H232" s="80"/>
      <c r="I232" s="80"/>
      <c r="J232" s="80"/>
      <c r="K232" s="80"/>
      <c r="L232" s="86"/>
    </row>
    <row r="233" spans="1:12" x14ac:dyDescent="0.2">
      <c r="A233" s="3" t="e">
        <f t="shared" si="3"/>
        <v>#REF!</v>
      </c>
      <c r="B233" s="76"/>
      <c r="C233" s="75"/>
      <c r="D233" s="78"/>
      <c r="E233" s="75"/>
      <c r="F233" s="75"/>
      <c r="G233" s="75"/>
      <c r="H233" s="75"/>
      <c r="I233" s="75"/>
      <c r="J233" s="75"/>
      <c r="K233" s="75"/>
      <c r="L233" s="85"/>
    </row>
    <row r="234" spans="1:12" x14ac:dyDescent="0.2">
      <c r="A234" s="3" t="e">
        <f t="shared" si="3"/>
        <v>#REF!</v>
      </c>
      <c r="B234" s="81"/>
      <c r="C234" s="80"/>
      <c r="D234" s="83"/>
      <c r="E234" s="80"/>
      <c r="F234" s="80"/>
      <c r="G234" s="80"/>
      <c r="H234" s="80"/>
      <c r="I234" s="80"/>
      <c r="J234" s="80"/>
      <c r="K234" s="80"/>
      <c r="L234" s="86"/>
    </row>
    <row r="235" spans="1:12" x14ac:dyDescent="0.2">
      <c r="A235" s="3" t="e">
        <f t="shared" si="3"/>
        <v>#REF!</v>
      </c>
      <c r="B235" s="76"/>
      <c r="C235" s="75"/>
      <c r="D235" s="78"/>
      <c r="E235" s="75"/>
      <c r="F235" s="75"/>
      <c r="G235" s="75"/>
      <c r="H235" s="75"/>
      <c r="I235" s="75"/>
      <c r="J235" s="75"/>
      <c r="K235" s="75"/>
      <c r="L235" s="85"/>
    </row>
    <row r="236" spans="1:12" x14ac:dyDescent="0.2">
      <c r="A236" s="3" t="e">
        <f t="shared" si="3"/>
        <v>#REF!</v>
      </c>
      <c r="B236" s="81"/>
      <c r="C236" s="80"/>
      <c r="D236" s="83"/>
      <c r="E236" s="80"/>
      <c r="F236" s="80"/>
      <c r="G236" s="80"/>
      <c r="H236" s="80"/>
      <c r="I236" s="80"/>
      <c r="J236" s="80"/>
      <c r="K236" s="80"/>
      <c r="L236" s="86"/>
    </row>
    <row r="237" spans="1:12" x14ac:dyDescent="0.2">
      <c r="A237" s="3" t="e">
        <f t="shared" si="3"/>
        <v>#REF!</v>
      </c>
      <c r="B237" s="76"/>
      <c r="C237" s="75"/>
      <c r="D237" s="78"/>
      <c r="E237" s="75"/>
      <c r="F237" s="75"/>
      <c r="G237" s="75"/>
      <c r="H237" s="75"/>
      <c r="I237" s="75"/>
      <c r="J237" s="75"/>
      <c r="K237" s="75"/>
      <c r="L237" s="85"/>
    </row>
    <row r="238" spans="1:12" x14ac:dyDescent="0.2">
      <c r="A238" s="3" t="e">
        <f t="shared" si="3"/>
        <v>#REF!</v>
      </c>
      <c r="B238" s="81"/>
      <c r="C238" s="80"/>
      <c r="D238" s="83"/>
      <c r="E238" s="80"/>
      <c r="F238" s="80"/>
      <c r="G238" s="80"/>
      <c r="H238" s="80"/>
      <c r="I238" s="80"/>
      <c r="J238" s="80"/>
      <c r="K238" s="80"/>
      <c r="L238" s="86"/>
    </row>
    <row r="239" spans="1:12" x14ac:dyDescent="0.2">
      <c r="A239" s="3" t="e">
        <f t="shared" si="3"/>
        <v>#REF!</v>
      </c>
      <c r="B239" s="76"/>
      <c r="C239" s="75"/>
      <c r="D239" s="78"/>
      <c r="E239" s="75"/>
      <c r="F239" s="75"/>
      <c r="G239" s="75"/>
      <c r="H239" s="75"/>
      <c r="I239" s="75"/>
      <c r="J239" s="75"/>
      <c r="K239" s="75"/>
      <c r="L239" s="85"/>
    </row>
    <row r="240" spans="1:12" x14ac:dyDescent="0.2">
      <c r="A240" s="3" t="e">
        <f t="shared" si="3"/>
        <v>#REF!</v>
      </c>
      <c r="B240" s="81"/>
      <c r="C240" s="80"/>
      <c r="D240" s="83"/>
      <c r="E240" s="80"/>
      <c r="F240" s="80"/>
      <c r="G240" s="80"/>
      <c r="H240" s="80"/>
      <c r="I240" s="80"/>
      <c r="J240" s="80"/>
      <c r="K240" s="80"/>
      <c r="L240" s="86"/>
    </row>
    <row r="241" spans="1:12" x14ac:dyDescent="0.2">
      <c r="A241" s="3" t="e">
        <f t="shared" si="3"/>
        <v>#REF!</v>
      </c>
      <c r="B241" s="76"/>
      <c r="C241" s="75"/>
      <c r="D241" s="78"/>
      <c r="E241" s="75"/>
      <c r="F241" s="75"/>
      <c r="G241" s="75"/>
      <c r="H241" s="75"/>
      <c r="I241" s="75"/>
      <c r="J241" s="75"/>
      <c r="K241" s="75"/>
      <c r="L241" s="85"/>
    </row>
    <row r="242" spans="1:12" x14ac:dyDescent="0.2">
      <c r="A242" s="3" t="e">
        <f t="shared" si="3"/>
        <v>#REF!</v>
      </c>
      <c r="B242" s="81"/>
      <c r="C242" s="80"/>
      <c r="D242" s="83"/>
      <c r="E242" s="80"/>
      <c r="F242" s="80"/>
      <c r="G242" s="80"/>
      <c r="H242" s="80"/>
      <c r="I242" s="80"/>
      <c r="J242" s="80"/>
      <c r="K242" s="80"/>
      <c r="L242" s="86"/>
    </row>
    <row r="243" spans="1:12" x14ac:dyDescent="0.2">
      <c r="A243" s="3" t="e">
        <f t="shared" si="3"/>
        <v>#REF!</v>
      </c>
      <c r="B243" s="76"/>
      <c r="C243" s="75"/>
      <c r="D243" s="78"/>
      <c r="E243" s="75"/>
      <c r="F243" s="75"/>
      <c r="G243" s="75"/>
      <c r="H243" s="75"/>
      <c r="I243" s="75"/>
      <c r="J243" s="75"/>
      <c r="K243" s="75"/>
      <c r="L243" s="85"/>
    </row>
    <row r="244" spans="1:12" x14ac:dyDescent="0.2">
      <c r="A244" s="3" t="e">
        <f t="shared" si="3"/>
        <v>#REF!</v>
      </c>
      <c r="B244" s="81"/>
      <c r="C244" s="80"/>
      <c r="D244" s="83"/>
      <c r="E244" s="80"/>
      <c r="F244" s="80"/>
      <c r="G244" s="80"/>
      <c r="H244" s="80"/>
      <c r="I244" s="80"/>
      <c r="J244" s="80"/>
      <c r="K244" s="80"/>
      <c r="L244" s="86"/>
    </row>
    <row r="245" spans="1:12" x14ac:dyDescent="0.2">
      <c r="A245" s="3" t="e">
        <f t="shared" si="3"/>
        <v>#REF!</v>
      </c>
      <c r="B245" s="76"/>
      <c r="C245" s="75"/>
      <c r="D245" s="78"/>
      <c r="E245" s="75"/>
      <c r="F245" s="75"/>
      <c r="G245" s="75"/>
      <c r="H245" s="75"/>
      <c r="I245" s="75"/>
      <c r="J245" s="75"/>
      <c r="K245" s="75"/>
      <c r="L245" s="85"/>
    </row>
    <row r="246" spans="1:12" x14ac:dyDescent="0.2">
      <c r="A246" s="3" t="e">
        <f t="shared" si="3"/>
        <v>#REF!</v>
      </c>
      <c r="B246" s="81"/>
      <c r="C246" s="80"/>
      <c r="D246" s="83"/>
      <c r="E246" s="80"/>
      <c r="F246" s="80"/>
      <c r="G246" s="80"/>
      <c r="H246" s="80"/>
      <c r="I246" s="80"/>
      <c r="J246" s="80"/>
      <c r="K246" s="80"/>
      <c r="L246" s="86"/>
    </row>
    <row r="247" spans="1:12" x14ac:dyDescent="0.2">
      <c r="A247" s="3" t="e">
        <f t="shared" si="3"/>
        <v>#REF!</v>
      </c>
      <c r="B247" s="76"/>
      <c r="C247" s="75"/>
      <c r="D247" s="78"/>
      <c r="E247" s="75"/>
      <c r="F247" s="75"/>
      <c r="G247" s="75"/>
      <c r="H247" s="75"/>
      <c r="I247" s="75"/>
      <c r="J247" s="75"/>
      <c r="K247" s="75"/>
      <c r="L247" s="85"/>
    </row>
    <row r="248" spans="1:12" x14ac:dyDescent="0.2">
      <c r="A248" s="3" t="e">
        <f t="shared" si="3"/>
        <v>#REF!</v>
      </c>
      <c r="B248" s="81"/>
      <c r="C248" s="80"/>
      <c r="D248" s="83"/>
      <c r="E248" s="80"/>
      <c r="F248" s="80"/>
      <c r="G248" s="80"/>
      <c r="H248" s="80"/>
      <c r="I248" s="80"/>
      <c r="J248" s="80"/>
      <c r="K248" s="80"/>
      <c r="L248" s="86"/>
    </row>
    <row r="249" spans="1:12" x14ac:dyDescent="0.2">
      <c r="A249" s="3" t="e">
        <f t="shared" si="3"/>
        <v>#REF!</v>
      </c>
      <c r="B249" s="76"/>
      <c r="C249" s="75"/>
      <c r="D249" s="78"/>
      <c r="E249" s="75"/>
      <c r="F249" s="75"/>
      <c r="G249" s="75"/>
      <c r="H249" s="75"/>
      <c r="I249" s="75"/>
      <c r="J249" s="75"/>
      <c r="K249" s="75"/>
      <c r="L249" s="85"/>
    </row>
    <row r="250" spans="1:12" x14ac:dyDescent="0.2">
      <c r="A250" s="3" t="e">
        <f t="shared" si="3"/>
        <v>#REF!</v>
      </c>
      <c r="B250" s="81"/>
      <c r="C250" s="80"/>
      <c r="D250" s="83"/>
      <c r="E250" s="80"/>
      <c r="F250" s="80"/>
      <c r="G250" s="80"/>
      <c r="H250" s="80"/>
      <c r="I250" s="80"/>
      <c r="J250" s="80"/>
      <c r="K250" s="80"/>
      <c r="L250" s="86"/>
    </row>
    <row r="251" spans="1:12" x14ac:dyDescent="0.2">
      <c r="A251" s="3" t="e">
        <f t="shared" si="3"/>
        <v>#REF!</v>
      </c>
      <c r="B251" s="76"/>
      <c r="C251" s="75"/>
      <c r="D251" s="78"/>
      <c r="E251" s="75"/>
      <c r="F251" s="75"/>
      <c r="G251" s="75"/>
      <c r="H251" s="75"/>
      <c r="I251" s="75"/>
      <c r="J251" s="75"/>
      <c r="K251" s="75"/>
      <c r="L251" s="85"/>
    </row>
    <row r="252" spans="1:12" x14ac:dyDescent="0.2">
      <c r="A252" s="3" t="e">
        <f t="shared" si="3"/>
        <v>#REF!</v>
      </c>
      <c r="B252" s="81"/>
      <c r="C252" s="80"/>
      <c r="D252" s="83"/>
      <c r="E252" s="80"/>
      <c r="F252" s="80"/>
      <c r="G252" s="80"/>
      <c r="H252" s="80"/>
      <c r="I252" s="80"/>
      <c r="J252" s="80"/>
      <c r="K252" s="80"/>
      <c r="L252" s="86"/>
    </row>
    <row r="253" spans="1:12" x14ac:dyDescent="0.2">
      <c r="A253" s="3" t="e">
        <f t="shared" si="3"/>
        <v>#REF!</v>
      </c>
      <c r="B253" s="76"/>
      <c r="C253" s="75"/>
      <c r="D253" s="78"/>
      <c r="E253" s="75"/>
      <c r="F253" s="75"/>
      <c r="G253" s="75"/>
      <c r="H253" s="75"/>
      <c r="I253" s="75"/>
      <c r="J253" s="75"/>
      <c r="K253" s="75"/>
      <c r="L253" s="85"/>
    </row>
    <row r="254" spans="1:12" x14ac:dyDescent="0.2">
      <c r="A254" s="3" t="e">
        <f t="shared" si="3"/>
        <v>#REF!</v>
      </c>
      <c r="B254" s="81"/>
      <c r="C254" s="80"/>
      <c r="D254" s="83"/>
      <c r="E254" s="80"/>
      <c r="F254" s="80"/>
      <c r="G254" s="80"/>
      <c r="H254" s="80"/>
      <c r="I254" s="80"/>
      <c r="J254" s="80"/>
      <c r="K254" s="80"/>
      <c r="L254" s="86"/>
    </row>
    <row r="255" spans="1:12" x14ac:dyDescent="0.2">
      <c r="A255" s="3" t="e">
        <f t="shared" si="3"/>
        <v>#REF!</v>
      </c>
      <c r="B255" s="76"/>
      <c r="C255" s="75"/>
      <c r="D255" s="78"/>
      <c r="E255" s="75"/>
      <c r="F255" s="75"/>
      <c r="G255" s="75"/>
      <c r="H255" s="75"/>
      <c r="I255" s="75"/>
      <c r="J255" s="75"/>
      <c r="K255" s="75"/>
      <c r="L255" s="85"/>
    </row>
    <row r="256" spans="1:12" x14ac:dyDescent="0.2">
      <c r="A256" s="3" t="e">
        <f t="shared" si="3"/>
        <v>#REF!</v>
      </c>
      <c r="B256" s="81"/>
      <c r="C256" s="80"/>
      <c r="D256" s="83"/>
      <c r="E256" s="80"/>
      <c r="F256" s="80"/>
      <c r="G256" s="80"/>
      <c r="H256" s="80"/>
      <c r="I256" s="80"/>
      <c r="J256" s="80"/>
      <c r="K256" s="80"/>
      <c r="L256" s="86"/>
    </row>
    <row r="257" spans="1:12" x14ac:dyDescent="0.2">
      <c r="A257" s="3" t="e">
        <f t="shared" si="3"/>
        <v>#REF!</v>
      </c>
      <c r="B257" s="76"/>
      <c r="C257" s="75"/>
      <c r="D257" s="78"/>
      <c r="E257" s="75"/>
      <c r="F257" s="75"/>
      <c r="G257" s="75"/>
      <c r="H257" s="75"/>
      <c r="I257" s="75"/>
      <c r="J257" s="75"/>
      <c r="K257" s="75"/>
      <c r="L257" s="85"/>
    </row>
    <row r="258" spans="1:12" x14ac:dyDescent="0.2">
      <c r="A258" s="3" t="e">
        <f t="shared" si="3"/>
        <v>#REF!</v>
      </c>
      <c r="B258" s="81"/>
      <c r="C258" s="80"/>
      <c r="D258" s="83"/>
      <c r="E258" s="80"/>
      <c r="F258" s="80"/>
      <c r="G258" s="80"/>
      <c r="H258" s="80"/>
      <c r="I258" s="80"/>
      <c r="J258" s="80"/>
      <c r="K258" s="80"/>
      <c r="L258" s="86"/>
    </row>
    <row r="259" spans="1:12" x14ac:dyDescent="0.2">
      <c r="A259" s="3" t="e">
        <f t="shared" si="3"/>
        <v>#REF!</v>
      </c>
      <c r="B259" s="76"/>
      <c r="C259" s="75"/>
      <c r="D259" s="78"/>
      <c r="E259" s="75"/>
      <c r="F259" s="75"/>
      <c r="G259" s="75"/>
      <c r="H259" s="75"/>
      <c r="I259" s="75"/>
      <c r="J259" s="75"/>
      <c r="K259" s="75"/>
      <c r="L259" s="85"/>
    </row>
    <row r="260" spans="1:12" x14ac:dyDescent="0.2">
      <c r="A260" s="3" t="e">
        <f t="shared" si="3"/>
        <v>#REF!</v>
      </c>
      <c r="B260" s="81"/>
      <c r="C260" s="80"/>
      <c r="D260" s="83"/>
      <c r="E260" s="80"/>
      <c r="F260" s="80"/>
      <c r="G260" s="80"/>
      <c r="H260" s="80"/>
      <c r="I260" s="80"/>
      <c r="J260" s="80"/>
      <c r="K260" s="80"/>
      <c r="L260" s="86"/>
    </row>
    <row r="261" spans="1:12" x14ac:dyDescent="0.2">
      <c r="A261" s="3" t="e">
        <f t="shared" si="3"/>
        <v>#REF!</v>
      </c>
      <c r="B261" s="76"/>
      <c r="C261" s="75"/>
      <c r="D261" s="78"/>
      <c r="E261" s="75"/>
      <c r="F261" s="75"/>
      <c r="G261" s="75"/>
      <c r="H261" s="75"/>
      <c r="I261" s="75"/>
      <c r="J261" s="75"/>
      <c r="K261" s="75"/>
      <c r="L261" s="85"/>
    </row>
    <row r="262" spans="1:12" x14ac:dyDescent="0.2">
      <c r="A262" s="3" t="e">
        <f t="shared" si="3"/>
        <v>#REF!</v>
      </c>
      <c r="B262" s="81"/>
      <c r="C262" s="80"/>
      <c r="D262" s="83"/>
      <c r="E262" s="80"/>
      <c r="F262" s="80"/>
      <c r="G262" s="80"/>
      <c r="H262" s="80"/>
      <c r="I262" s="80"/>
      <c r="J262" s="80"/>
      <c r="K262" s="80"/>
      <c r="L262" s="86"/>
    </row>
    <row r="263" spans="1:12" x14ac:dyDescent="0.2">
      <c r="A263" s="3" t="e">
        <f t="shared" si="3"/>
        <v>#REF!</v>
      </c>
      <c r="B263" s="76"/>
      <c r="C263" s="75"/>
      <c r="D263" s="78"/>
      <c r="E263" s="75"/>
      <c r="F263" s="75"/>
      <c r="G263" s="75"/>
      <c r="H263" s="75"/>
      <c r="I263" s="75"/>
      <c r="J263" s="75"/>
      <c r="K263" s="75"/>
      <c r="L263" s="85"/>
    </row>
    <row r="264" spans="1:12" x14ac:dyDescent="0.2">
      <c r="A264" s="3" t="e">
        <f t="shared" si="3"/>
        <v>#REF!</v>
      </c>
      <c r="B264" s="81"/>
      <c r="C264" s="80"/>
      <c r="D264" s="83"/>
      <c r="E264" s="80"/>
      <c r="F264" s="80"/>
      <c r="G264" s="80"/>
      <c r="H264" s="80"/>
      <c r="I264" s="80"/>
      <c r="J264" s="80"/>
      <c r="K264" s="80"/>
      <c r="L264" s="86"/>
    </row>
    <row r="265" spans="1:12" x14ac:dyDescent="0.2">
      <c r="A265" s="3" t="e">
        <f t="shared" si="3"/>
        <v>#REF!</v>
      </c>
      <c r="B265" s="76"/>
      <c r="C265" s="75"/>
      <c r="D265" s="78"/>
      <c r="E265" s="75"/>
      <c r="F265" s="75"/>
      <c r="G265" s="75"/>
      <c r="H265" s="75"/>
      <c r="I265" s="75"/>
      <c r="J265" s="75"/>
      <c r="K265" s="75"/>
      <c r="L265" s="85"/>
    </row>
    <row r="266" spans="1:12" x14ac:dyDescent="0.2">
      <c r="A266" s="3" t="e">
        <f t="shared" si="3"/>
        <v>#REF!</v>
      </c>
      <c r="B266" s="81"/>
      <c r="C266" s="80"/>
      <c r="D266" s="83"/>
      <c r="E266" s="80"/>
      <c r="F266" s="80"/>
      <c r="G266" s="80"/>
      <c r="H266" s="80"/>
      <c r="I266" s="80"/>
      <c r="J266" s="80"/>
      <c r="K266" s="80"/>
      <c r="L266" s="86"/>
    </row>
    <row r="267" spans="1:12" x14ac:dyDescent="0.2">
      <c r="A267" s="3" t="e">
        <f t="shared" si="3"/>
        <v>#REF!</v>
      </c>
      <c r="B267" s="76"/>
      <c r="C267" s="75"/>
      <c r="D267" s="78"/>
      <c r="E267" s="75"/>
      <c r="F267" s="75"/>
      <c r="G267" s="75"/>
      <c r="H267" s="75"/>
      <c r="I267" s="75"/>
      <c r="J267" s="75"/>
      <c r="K267" s="75"/>
      <c r="L267" s="85"/>
    </row>
    <row r="268" spans="1:12" x14ac:dyDescent="0.2">
      <c r="A268" s="3" t="e">
        <f t="shared" si="3"/>
        <v>#REF!</v>
      </c>
      <c r="B268" s="81"/>
      <c r="C268" s="80"/>
      <c r="D268" s="83"/>
      <c r="E268" s="80"/>
      <c r="F268" s="80"/>
      <c r="G268" s="80"/>
      <c r="H268" s="80"/>
      <c r="I268" s="80"/>
      <c r="J268" s="80"/>
      <c r="K268" s="80"/>
      <c r="L268" s="86"/>
    </row>
    <row r="269" spans="1:12" x14ac:dyDescent="0.2">
      <c r="A269" s="3" t="e">
        <f t="shared" si="3"/>
        <v>#REF!</v>
      </c>
      <c r="B269" s="76"/>
      <c r="C269" s="75"/>
      <c r="D269" s="78"/>
      <c r="E269" s="75"/>
      <c r="F269" s="75"/>
      <c r="G269" s="75"/>
      <c r="H269" s="75"/>
      <c r="I269" s="75"/>
      <c r="J269" s="75"/>
      <c r="K269" s="75"/>
      <c r="L269" s="85"/>
    </row>
    <row r="270" spans="1:12" x14ac:dyDescent="0.2">
      <c r="A270" s="3" t="e">
        <f t="shared" si="3"/>
        <v>#REF!</v>
      </c>
      <c r="B270" s="81"/>
      <c r="C270" s="80"/>
      <c r="D270" s="83"/>
      <c r="E270" s="80"/>
      <c r="F270" s="80"/>
      <c r="G270" s="80"/>
      <c r="H270" s="80"/>
      <c r="I270" s="80"/>
      <c r="J270" s="80"/>
      <c r="K270" s="80"/>
      <c r="L270" s="86"/>
    </row>
    <row r="271" spans="1:12" x14ac:dyDescent="0.2">
      <c r="A271" s="3" t="e">
        <f t="shared" si="3"/>
        <v>#REF!</v>
      </c>
      <c r="B271" s="76"/>
      <c r="C271" s="75"/>
      <c r="D271" s="78"/>
      <c r="E271" s="75"/>
      <c r="F271" s="75"/>
      <c r="G271" s="75"/>
      <c r="H271" s="75"/>
      <c r="I271" s="75"/>
      <c r="J271" s="75"/>
      <c r="K271" s="75"/>
      <c r="L271" s="85"/>
    </row>
    <row r="272" spans="1:12" x14ac:dyDescent="0.2">
      <c r="A272" s="3" t="e">
        <f t="shared" si="3"/>
        <v>#REF!</v>
      </c>
      <c r="B272" s="81"/>
      <c r="C272" s="80"/>
      <c r="D272" s="83"/>
      <c r="E272" s="80"/>
      <c r="F272" s="80"/>
      <c r="G272" s="80"/>
      <c r="H272" s="80"/>
      <c r="I272" s="80"/>
      <c r="J272" s="80"/>
      <c r="K272" s="80"/>
      <c r="L272" s="86"/>
    </row>
    <row r="273" spans="1:12" x14ac:dyDescent="0.2">
      <c r="A273" s="3" t="e">
        <f t="shared" si="3"/>
        <v>#REF!</v>
      </c>
      <c r="B273" s="76"/>
      <c r="C273" s="75"/>
      <c r="D273" s="78"/>
      <c r="E273" s="75"/>
      <c r="F273" s="75"/>
      <c r="G273" s="75"/>
      <c r="H273" s="75"/>
      <c r="I273" s="75"/>
      <c r="J273" s="75"/>
      <c r="K273" s="75"/>
      <c r="L273" s="85"/>
    </row>
    <row r="274" spans="1:12" x14ac:dyDescent="0.2">
      <c r="A274" s="3" t="e">
        <f t="shared" si="3"/>
        <v>#REF!</v>
      </c>
      <c r="B274" s="81"/>
      <c r="C274" s="80"/>
      <c r="D274" s="83"/>
      <c r="E274" s="80"/>
      <c r="F274" s="80"/>
      <c r="G274" s="80"/>
      <c r="H274" s="80"/>
      <c r="I274" s="80"/>
      <c r="J274" s="80"/>
      <c r="K274" s="80"/>
      <c r="L274" s="86"/>
    </row>
    <row r="275" spans="1:12" x14ac:dyDescent="0.2">
      <c r="A275" s="3" t="e">
        <f t="shared" si="3"/>
        <v>#REF!</v>
      </c>
      <c r="B275" s="76"/>
      <c r="C275" s="75"/>
      <c r="D275" s="78"/>
      <c r="E275" s="75"/>
      <c r="F275" s="75"/>
      <c r="G275" s="75"/>
      <c r="H275" s="75"/>
      <c r="I275" s="75"/>
      <c r="J275" s="75"/>
      <c r="K275" s="75"/>
      <c r="L275" s="85"/>
    </row>
    <row r="276" spans="1:12" x14ac:dyDescent="0.2">
      <c r="A276" s="3" t="e">
        <f t="shared" si="3"/>
        <v>#REF!</v>
      </c>
      <c r="B276" s="81"/>
      <c r="C276" s="80"/>
      <c r="D276" s="83"/>
      <c r="E276" s="80"/>
      <c r="F276" s="80"/>
      <c r="G276" s="80"/>
      <c r="H276" s="80"/>
      <c r="I276" s="80"/>
      <c r="J276" s="80"/>
      <c r="K276" s="80"/>
      <c r="L276" s="86"/>
    </row>
    <row r="277" spans="1:12" x14ac:dyDescent="0.2">
      <c r="A277" s="3" t="e">
        <f t="shared" si="3"/>
        <v>#REF!</v>
      </c>
      <c r="B277" s="76"/>
      <c r="C277" s="75"/>
      <c r="D277" s="78"/>
      <c r="E277" s="75"/>
      <c r="F277" s="75"/>
      <c r="G277" s="75"/>
      <c r="H277" s="75"/>
      <c r="I277" s="75"/>
      <c r="J277" s="75"/>
      <c r="K277" s="75"/>
      <c r="L277" s="85"/>
    </row>
    <row r="278" spans="1:12" x14ac:dyDescent="0.2">
      <c r="A278" s="3" t="e">
        <f t="shared" si="3"/>
        <v>#REF!</v>
      </c>
      <c r="B278" s="81"/>
      <c r="C278" s="80"/>
      <c r="D278" s="83"/>
      <c r="E278" s="80"/>
      <c r="F278" s="80"/>
      <c r="G278" s="80"/>
      <c r="H278" s="80"/>
      <c r="I278" s="80"/>
      <c r="J278" s="80"/>
      <c r="K278" s="80"/>
      <c r="L278" s="86"/>
    </row>
    <row r="279" spans="1:12" x14ac:dyDescent="0.2">
      <c r="A279" s="3" t="e">
        <f t="shared" si="3"/>
        <v>#REF!</v>
      </c>
      <c r="B279" s="76"/>
      <c r="C279" s="75"/>
      <c r="D279" s="78"/>
      <c r="E279" s="75"/>
      <c r="F279" s="75"/>
      <c r="G279" s="75"/>
      <c r="H279" s="75"/>
      <c r="I279" s="75"/>
      <c r="J279" s="75"/>
      <c r="K279" s="75"/>
      <c r="L279" s="85"/>
    </row>
    <row r="280" spans="1:12" x14ac:dyDescent="0.2">
      <c r="A280" s="3" t="e">
        <f t="shared" si="3"/>
        <v>#REF!</v>
      </c>
      <c r="B280" s="81"/>
      <c r="C280" s="80"/>
      <c r="D280" s="83"/>
      <c r="E280" s="80"/>
      <c r="F280" s="80"/>
      <c r="G280" s="80"/>
      <c r="H280" s="80"/>
      <c r="I280" s="80"/>
      <c r="J280" s="80"/>
      <c r="K280" s="80"/>
      <c r="L280" s="86"/>
    </row>
    <row r="281" spans="1:12" x14ac:dyDescent="0.2">
      <c r="A281" s="3" t="e">
        <f t="shared" si="3"/>
        <v>#REF!</v>
      </c>
      <c r="B281" s="76"/>
      <c r="C281" s="75"/>
      <c r="D281" s="78"/>
      <c r="E281" s="75"/>
      <c r="F281" s="75"/>
      <c r="G281" s="75"/>
      <c r="H281" s="75"/>
      <c r="I281" s="75"/>
      <c r="J281" s="75"/>
      <c r="K281" s="75"/>
      <c r="L281" s="85"/>
    </row>
    <row r="282" spans="1:12" x14ac:dyDescent="0.2">
      <c r="A282" s="3" t="e">
        <f t="shared" si="3"/>
        <v>#REF!</v>
      </c>
      <c r="B282" s="81"/>
      <c r="C282" s="80"/>
      <c r="D282" s="83"/>
      <c r="E282" s="80"/>
      <c r="F282" s="80"/>
      <c r="G282" s="80"/>
      <c r="H282" s="80"/>
      <c r="I282" s="80"/>
      <c r="J282" s="80"/>
      <c r="K282" s="80"/>
      <c r="L282" s="86"/>
    </row>
    <row r="283" spans="1:12" x14ac:dyDescent="0.2">
      <c r="A283" s="3" t="e">
        <f t="shared" si="3"/>
        <v>#REF!</v>
      </c>
      <c r="B283" s="76"/>
      <c r="C283" s="75"/>
      <c r="D283" s="78"/>
      <c r="E283" s="75"/>
      <c r="F283" s="75"/>
      <c r="G283" s="75"/>
      <c r="H283" s="75"/>
      <c r="I283" s="75"/>
      <c r="J283" s="75"/>
      <c r="K283" s="75"/>
      <c r="L283" s="85"/>
    </row>
    <row r="284" spans="1:12" x14ac:dyDescent="0.2">
      <c r="A284" s="3" t="e">
        <f t="shared" si="3"/>
        <v>#REF!</v>
      </c>
      <c r="B284" s="81"/>
      <c r="C284" s="80"/>
      <c r="D284" s="83"/>
      <c r="E284" s="80"/>
      <c r="F284" s="80"/>
      <c r="G284" s="80"/>
      <c r="H284" s="80"/>
      <c r="I284" s="80"/>
      <c r="J284" s="80"/>
      <c r="K284" s="80"/>
      <c r="L284" s="86"/>
    </row>
    <row r="285" spans="1:12" x14ac:dyDescent="0.2">
      <c r="A285" s="3" t="e">
        <f t="shared" si="3"/>
        <v>#REF!</v>
      </c>
      <c r="B285" s="76"/>
      <c r="C285" s="75"/>
      <c r="D285" s="78"/>
      <c r="E285" s="75"/>
      <c r="F285" s="75"/>
      <c r="G285" s="75"/>
      <c r="H285" s="75"/>
      <c r="I285" s="75"/>
      <c r="J285" s="75"/>
      <c r="K285" s="75"/>
      <c r="L285" s="85"/>
    </row>
    <row r="286" spans="1:12" x14ac:dyDescent="0.2">
      <c r="A286" s="3" t="e">
        <f t="shared" si="3"/>
        <v>#REF!</v>
      </c>
      <c r="B286" s="81"/>
      <c r="C286" s="80"/>
      <c r="D286" s="83"/>
      <c r="E286" s="80"/>
      <c r="F286" s="80"/>
      <c r="G286" s="80"/>
      <c r="H286" s="80"/>
      <c r="I286" s="80"/>
      <c r="J286" s="80"/>
      <c r="K286" s="80"/>
      <c r="L286" s="86"/>
    </row>
    <row r="287" spans="1:12" x14ac:dyDescent="0.2">
      <c r="A287" s="3" t="e">
        <f t="shared" si="3"/>
        <v>#REF!</v>
      </c>
      <c r="B287" s="76"/>
      <c r="C287" s="75"/>
      <c r="D287" s="78"/>
      <c r="E287" s="75"/>
      <c r="F287" s="75"/>
      <c r="G287" s="75"/>
      <c r="H287" s="75"/>
      <c r="I287" s="75"/>
      <c r="J287" s="75"/>
      <c r="K287" s="75"/>
      <c r="L287" s="85"/>
    </row>
    <row r="288" spans="1:12" x14ac:dyDescent="0.2">
      <c r="A288" s="3" t="e">
        <f t="shared" si="3"/>
        <v>#REF!</v>
      </c>
      <c r="B288" s="81"/>
      <c r="C288" s="80"/>
      <c r="D288" s="83"/>
      <c r="E288" s="80"/>
      <c r="F288" s="80"/>
      <c r="G288" s="80"/>
      <c r="H288" s="80"/>
      <c r="I288" s="80"/>
      <c r="J288" s="80"/>
      <c r="K288" s="80"/>
      <c r="L288" s="86"/>
    </row>
    <row r="289" spans="1:12" x14ac:dyDescent="0.2">
      <c r="A289" s="3" t="e">
        <f t="shared" si="3"/>
        <v>#REF!</v>
      </c>
      <c r="B289" s="76"/>
      <c r="C289" s="75"/>
      <c r="D289" s="78"/>
      <c r="E289" s="75"/>
      <c r="F289" s="75"/>
      <c r="G289" s="75"/>
      <c r="H289" s="75"/>
      <c r="I289" s="75"/>
      <c r="J289" s="75"/>
      <c r="K289" s="75"/>
      <c r="L289" s="85"/>
    </row>
    <row r="290" spans="1:12" x14ac:dyDescent="0.2">
      <c r="A290" s="3" t="e">
        <f t="shared" si="3"/>
        <v>#REF!</v>
      </c>
      <c r="B290" s="81"/>
      <c r="C290" s="80"/>
      <c r="D290" s="83"/>
      <c r="E290" s="80"/>
      <c r="F290" s="80"/>
      <c r="G290" s="80"/>
      <c r="H290" s="80"/>
      <c r="I290" s="80"/>
      <c r="J290" s="80"/>
      <c r="K290" s="80"/>
      <c r="L290" s="86"/>
    </row>
    <row r="291" spans="1:12" x14ac:dyDescent="0.2">
      <c r="A291" s="3" t="e">
        <f t="shared" ref="A291:A354" si="4">IF(#REF!="","",#REF!)</f>
        <v>#REF!</v>
      </c>
      <c r="B291" s="76"/>
      <c r="C291" s="75"/>
      <c r="D291" s="78"/>
      <c r="E291" s="75"/>
      <c r="F291" s="75"/>
      <c r="G291" s="75"/>
      <c r="H291" s="75"/>
      <c r="I291" s="75"/>
      <c r="J291" s="75"/>
      <c r="K291" s="75"/>
      <c r="L291" s="85"/>
    </row>
    <row r="292" spans="1:12" x14ac:dyDescent="0.2">
      <c r="A292" s="3" t="e">
        <f t="shared" si="4"/>
        <v>#REF!</v>
      </c>
      <c r="B292" s="81"/>
      <c r="C292" s="80"/>
      <c r="D292" s="83"/>
      <c r="E292" s="80"/>
      <c r="F292" s="80"/>
      <c r="G292" s="80"/>
      <c r="H292" s="80"/>
      <c r="I292" s="80"/>
      <c r="J292" s="80"/>
      <c r="K292" s="80"/>
      <c r="L292" s="86"/>
    </row>
    <row r="293" spans="1:12" x14ac:dyDescent="0.2">
      <c r="A293" s="3" t="e">
        <f t="shared" si="4"/>
        <v>#REF!</v>
      </c>
      <c r="B293" s="76"/>
      <c r="C293" s="75"/>
      <c r="D293" s="78"/>
      <c r="E293" s="75"/>
      <c r="F293" s="75"/>
      <c r="G293" s="75"/>
      <c r="H293" s="75"/>
      <c r="I293" s="75"/>
      <c r="J293" s="75"/>
      <c r="K293" s="75"/>
      <c r="L293" s="85"/>
    </row>
    <row r="294" spans="1:12" x14ac:dyDescent="0.2">
      <c r="A294" s="3" t="e">
        <f t="shared" si="4"/>
        <v>#REF!</v>
      </c>
      <c r="B294" s="81"/>
      <c r="C294" s="80"/>
      <c r="D294" s="83"/>
      <c r="E294" s="80"/>
      <c r="F294" s="80"/>
      <c r="G294" s="80"/>
      <c r="H294" s="80"/>
      <c r="I294" s="80"/>
      <c r="J294" s="80"/>
      <c r="K294" s="80"/>
      <c r="L294" s="86"/>
    </row>
    <row r="295" spans="1:12" x14ac:dyDescent="0.2">
      <c r="A295" s="3" t="e">
        <f t="shared" si="4"/>
        <v>#REF!</v>
      </c>
      <c r="B295" s="76"/>
      <c r="C295" s="75"/>
      <c r="D295" s="78"/>
      <c r="E295" s="75"/>
      <c r="F295" s="75"/>
      <c r="G295" s="75"/>
      <c r="H295" s="75"/>
      <c r="I295" s="75"/>
      <c r="J295" s="75"/>
      <c r="K295" s="75"/>
      <c r="L295" s="85"/>
    </row>
    <row r="296" spans="1:12" x14ac:dyDescent="0.2">
      <c r="A296" s="3" t="e">
        <f t="shared" si="4"/>
        <v>#REF!</v>
      </c>
      <c r="B296" s="81"/>
      <c r="C296" s="80"/>
      <c r="D296" s="83"/>
      <c r="E296" s="80"/>
      <c r="F296" s="80"/>
      <c r="G296" s="80"/>
      <c r="H296" s="80"/>
      <c r="I296" s="80"/>
      <c r="J296" s="80"/>
      <c r="K296" s="80"/>
      <c r="L296" s="86"/>
    </row>
    <row r="297" spans="1:12" x14ac:dyDescent="0.2">
      <c r="A297" s="3" t="e">
        <f t="shared" si="4"/>
        <v>#REF!</v>
      </c>
      <c r="B297" s="76"/>
      <c r="C297" s="75"/>
      <c r="D297" s="78"/>
      <c r="E297" s="75"/>
      <c r="F297" s="75"/>
      <c r="G297" s="75"/>
      <c r="H297" s="75"/>
      <c r="I297" s="75"/>
      <c r="J297" s="75"/>
      <c r="K297" s="75"/>
      <c r="L297" s="85"/>
    </row>
    <row r="298" spans="1:12" x14ac:dyDescent="0.2">
      <c r="A298" s="3" t="e">
        <f t="shared" si="4"/>
        <v>#REF!</v>
      </c>
      <c r="B298" s="81"/>
      <c r="C298" s="80"/>
      <c r="D298" s="83"/>
      <c r="E298" s="80"/>
      <c r="F298" s="80"/>
      <c r="G298" s="80"/>
      <c r="H298" s="80"/>
      <c r="I298" s="80"/>
      <c r="J298" s="80"/>
      <c r="K298" s="80"/>
      <c r="L298" s="86"/>
    </row>
    <row r="299" spans="1:12" x14ac:dyDescent="0.2">
      <c r="A299" s="3" t="e">
        <f t="shared" si="4"/>
        <v>#REF!</v>
      </c>
      <c r="B299" s="76"/>
      <c r="C299" s="75"/>
      <c r="D299" s="78"/>
      <c r="E299" s="75"/>
      <c r="F299" s="75"/>
      <c r="G299" s="75"/>
      <c r="H299" s="75"/>
      <c r="I299" s="75"/>
      <c r="J299" s="75"/>
      <c r="K299" s="75"/>
      <c r="L299" s="85"/>
    </row>
    <row r="300" spans="1:12" x14ac:dyDescent="0.2">
      <c r="A300" s="3" t="e">
        <f t="shared" si="4"/>
        <v>#REF!</v>
      </c>
      <c r="B300" s="81"/>
      <c r="C300" s="80"/>
      <c r="D300" s="83"/>
      <c r="E300" s="80"/>
      <c r="F300" s="80"/>
      <c r="G300" s="80"/>
      <c r="H300" s="80"/>
      <c r="I300" s="80"/>
      <c r="J300" s="80"/>
      <c r="K300" s="80"/>
      <c r="L300" s="86"/>
    </row>
    <row r="301" spans="1:12" x14ac:dyDescent="0.2">
      <c r="A301" s="3" t="e">
        <f t="shared" si="4"/>
        <v>#REF!</v>
      </c>
      <c r="B301" s="76"/>
      <c r="C301" s="75"/>
      <c r="D301" s="78"/>
      <c r="E301" s="75"/>
      <c r="F301" s="75"/>
      <c r="G301" s="75"/>
      <c r="H301" s="75"/>
      <c r="I301" s="75"/>
      <c r="J301" s="75"/>
      <c r="K301" s="75"/>
      <c r="L301" s="85"/>
    </row>
    <row r="302" spans="1:12" x14ac:dyDescent="0.2">
      <c r="A302" s="3" t="e">
        <f t="shared" si="4"/>
        <v>#REF!</v>
      </c>
      <c r="B302" s="81"/>
      <c r="C302" s="80"/>
      <c r="D302" s="83"/>
      <c r="E302" s="80"/>
      <c r="F302" s="80"/>
      <c r="G302" s="80"/>
      <c r="H302" s="80"/>
      <c r="I302" s="80"/>
      <c r="J302" s="80"/>
      <c r="K302" s="80"/>
      <c r="L302" s="86"/>
    </row>
    <row r="303" spans="1:12" x14ac:dyDescent="0.2">
      <c r="A303" s="3" t="e">
        <f t="shared" si="4"/>
        <v>#REF!</v>
      </c>
      <c r="B303" s="76"/>
      <c r="C303" s="75"/>
      <c r="D303" s="78"/>
      <c r="E303" s="75"/>
      <c r="F303" s="75"/>
      <c r="G303" s="75"/>
      <c r="H303" s="75"/>
      <c r="I303" s="75"/>
      <c r="J303" s="75"/>
      <c r="K303" s="75"/>
      <c r="L303" s="85"/>
    </row>
    <row r="304" spans="1:12" x14ac:dyDescent="0.2">
      <c r="A304" s="3" t="e">
        <f t="shared" si="4"/>
        <v>#REF!</v>
      </c>
      <c r="B304" s="81"/>
      <c r="C304" s="80"/>
      <c r="D304" s="83"/>
      <c r="E304" s="80"/>
      <c r="F304" s="80"/>
      <c r="G304" s="80"/>
      <c r="H304" s="80"/>
      <c r="I304" s="80"/>
      <c r="J304" s="80"/>
      <c r="K304" s="80"/>
      <c r="L304" s="86"/>
    </row>
    <row r="305" spans="1:12" x14ac:dyDescent="0.2">
      <c r="A305" s="3" t="e">
        <f t="shared" si="4"/>
        <v>#REF!</v>
      </c>
      <c r="B305" s="76"/>
      <c r="C305" s="75"/>
      <c r="D305" s="78"/>
      <c r="E305" s="75"/>
      <c r="F305" s="75"/>
      <c r="G305" s="75"/>
      <c r="H305" s="75"/>
      <c r="I305" s="75"/>
      <c r="J305" s="75"/>
      <c r="K305" s="75"/>
      <c r="L305" s="85"/>
    </row>
    <row r="306" spans="1:12" x14ac:dyDescent="0.2">
      <c r="A306" s="3" t="e">
        <f t="shared" si="4"/>
        <v>#REF!</v>
      </c>
      <c r="B306" s="81"/>
      <c r="C306" s="80"/>
      <c r="D306" s="83"/>
      <c r="E306" s="80"/>
      <c r="F306" s="80"/>
      <c r="G306" s="80"/>
      <c r="H306" s="80"/>
      <c r="I306" s="80"/>
      <c r="J306" s="80"/>
      <c r="K306" s="80"/>
      <c r="L306" s="86"/>
    </row>
    <row r="307" spans="1:12" x14ac:dyDescent="0.2">
      <c r="A307" s="3" t="e">
        <f t="shared" si="4"/>
        <v>#REF!</v>
      </c>
      <c r="B307" s="76"/>
      <c r="C307" s="75"/>
      <c r="D307" s="78"/>
      <c r="E307" s="75"/>
      <c r="F307" s="75"/>
      <c r="G307" s="75"/>
      <c r="H307" s="75"/>
      <c r="I307" s="75"/>
      <c r="J307" s="75"/>
      <c r="K307" s="75"/>
      <c r="L307" s="85"/>
    </row>
    <row r="308" spans="1:12" x14ac:dyDescent="0.2">
      <c r="A308" s="3" t="e">
        <f t="shared" si="4"/>
        <v>#REF!</v>
      </c>
      <c r="B308" s="81"/>
      <c r="C308" s="80"/>
      <c r="D308" s="83"/>
      <c r="E308" s="80"/>
      <c r="F308" s="80"/>
      <c r="G308" s="80"/>
      <c r="H308" s="80"/>
      <c r="I308" s="80"/>
      <c r="J308" s="80"/>
      <c r="K308" s="80"/>
      <c r="L308" s="86"/>
    </row>
    <row r="309" spans="1:12" x14ac:dyDescent="0.2">
      <c r="A309" s="3" t="e">
        <f t="shared" si="4"/>
        <v>#REF!</v>
      </c>
      <c r="B309" s="76"/>
      <c r="C309" s="75"/>
      <c r="D309" s="78"/>
      <c r="E309" s="75"/>
      <c r="F309" s="75"/>
      <c r="G309" s="75"/>
      <c r="H309" s="75"/>
      <c r="I309" s="75"/>
      <c r="J309" s="75"/>
      <c r="K309" s="75"/>
      <c r="L309" s="85"/>
    </row>
    <row r="310" spans="1:12" x14ac:dyDescent="0.2">
      <c r="A310" s="3" t="e">
        <f t="shared" si="4"/>
        <v>#REF!</v>
      </c>
      <c r="B310" s="81"/>
      <c r="C310" s="80"/>
      <c r="D310" s="83"/>
      <c r="E310" s="80"/>
      <c r="F310" s="80"/>
      <c r="G310" s="80"/>
      <c r="H310" s="80"/>
      <c r="I310" s="80"/>
      <c r="J310" s="80"/>
      <c r="K310" s="80"/>
      <c r="L310" s="86"/>
    </row>
    <row r="311" spans="1:12" x14ac:dyDescent="0.2">
      <c r="A311" s="3" t="e">
        <f t="shared" si="4"/>
        <v>#REF!</v>
      </c>
      <c r="B311" s="76"/>
      <c r="C311" s="75"/>
      <c r="D311" s="78"/>
      <c r="E311" s="75"/>
      <c r="F311" s="75"/>
      <c r="G311" s="75"/>
      <c r="H311" s="75"/>
      <c r="I311" s="75"/>
      <c r="J311" s="75"/>
      <c r="K311" s="75"/>
      <c r="L311" s="85"/>
    </row>
    <row r="312" spans="1:12" x14ac:dyDescent="0.2">
      <c r="A312" s="3" t="e">
        <f t="shared" si="4"/>
        <v>#REF!</v>
      </c>
      <c r="B312" s="81"/>
      <c r="C312" s="80"/>
      <c r="D312" s="83"/>
      <c r="E312" s="80"/>
      <c r="F312" s="80"/>
      <c r="G312" s="80"/>
      <c r="H312" s="80"/>
      <c r="I312" s="80"/>
      <c r="J312" s="80"/>
      <c r="K312" s="80"/>
      <c r="L312" s="86"/>
    </row>
    <row r="313" spans="1:12" x14ac:dyDescent="0.2">
      <c r="A313" s="3" t="e">
        <f t="shared" si="4"/>
        <v>#REF!</v>
      </c>
      <c r="B313" s="76"/>
      <c r="C313" s="75"/>
      <c r="D313" s="78"/>
      <c r="E313" s="75"/>
      <c r="F313" s="75"/>
      <c r="G313" s="75"/>
      <c r="H313" s="75"/>
      <c r="I313" s="75"/>
      <c r="J313" s="75"/>
      <c r="K313" s="75"/>
      <c r="L313" s="85"/>
    </row>
    <row r="314" spans="1:12" x14ac:dyDescent="0.2">
      <c r="A314" s="3" t="e">
        <f t="shared" si="4"/>
        <v>#REF!</v>
      </c>
      <c r="B314" s="81"/>
      <c r="C314" s="80"/>
      <c r="D314" s="83"/>
      <c r="E314" s="80"/>
      <c r="F314" s="80"/>
      <c r="G314" s="80"/>
      <c r="H314" s="80"/>
      <c r="I314" s="80"/>
      <c r="J314" s="80"/>
      <c r="K314" s="80"/>
      <c r="L314" s="86"/>
    </row>
    <row r="315" spans="1:12" x14ac:dyDescent="0.2">
      <c r="A315" s="3" t="e">
        <f t="shared" si="4"/>
        <v>#REF!</v>
      </c>
      <c r="B315" s="76"/>
      <c r="C315" s="75"/>
      <c r="D315" s="78"/>
      <c r="E315" s="75"/>
      <c r="F315" s="75"/>
      <c r="G315" s="75"/>
      <c r="H315" s="75"/>
      <c r="I315" s="75"/>
      <c r="J315" s="75"/>
      <c r="K315" s="75"/>
      <c r="L315" s="85"/>
    </row>
    <row r="316" spans="1:12" x14ac:dyDescent="0.2">
      <c r="A316" s="3" t="e">
        <f t="shared" si="4"/>
        <v>#REF!</v>
      </c>
      <c r="B316" s="81"/>
      <c r="C316" s="80"/>
      <c r="D316" s="83"/>
      <c r="E316" s="80"/>
      <c r="F316" s="80"/>
      <c r="G316" s="80"/>
      <c r="H316" s="80"/>
      <c r="I316" s="80"/>
      <c r="J316" s="80"/>
      <c r="K316" s="80"/>
      <c r="L316" s="86"/>
    </row>
    <row r="317" spans="1:12" x14ac:dyDescent="0.2">
      <c r="A317" s="3" t="e">
        <f t="shared" si="4"/>
        <v>#REF!</v>
      </c>
      <c r="B317" s="76"/>
      <c r="C317" s="75"/>
      <c r="D317" s="78"/>
      <c r="E317" s="75"/>
      <c r="F317" s="75"/>
      <c r="G317" s="75"/>
      <c r="H317" s="75"/>
      <c r="I317" s="75"/>
      <c r="J317" s="75"/>
      <c r="K317" s="75"/>
      <c r="L317" s="85"/>
    </row>
    <row r="318" spans="1:12" x14ac:dyDescent="0.2">
      <c r="A318" s="3" t="e">
        <f t="shared" si="4"/>
        <v>#REF!</v>
      </c>
      <c r="B318" s="81"/>
      <c r="C318" s="80"/>
      <c r="D318" s="83"/>
      <c r="E318" s="80"/>
      <c r="F318" s="80"/>
      <c r="G318" s="80"/>
      <c r="H318" s="80"/>
      <c r="I318" s="80"/>
      <c r="J318" s="80"/>
      <c r="K318" s="80"/>
      <c r="L318" s="86"/>
    </row>
    <row r="319" spans="1:12" x14ac:dyDescent="0.2">
      <c r="A319" s="3" t="e">
        <f t="shared" si="4"/>
        <v>#REF!</v>
      </c>
      <c r="B319" s="76"/>
      <c r="C319" s="75"/>
      <c r="D319" s="78"/>
      <c r="E319" s="75"/>
      <c r="F319" s="75"/>
      <c r="G319" s="75"/>
      <c r="H319" s="75"/>
      <c r="I319" s="75"/>
      <c r="J319" s="75"/>
      <c r="K319" s="75"/>
      <c r="L319" s="85"/>
    </row>
    <row r="320" spans="1:12" x14ac:dyDescent="0.2">
      <c r="A320" s="3" t="e">
        <f t="shared" si="4"/>
        <v>#REF!</v>
      </c>
      <c r="B320" s="81"/>
      <c r="C320" s="80"/>
      <c r="D320" s="83"/>
      <c r="E320" s="80"/>
      <c r="F320" s="80"/>
      <c r="G320" s="80"/>
      <c r="H320" s="80"/>
      <c r="I320" s="80"/>
      <c r="J320" s="80"/>
      <c r="K320" s="80"/>
      <c r="L320" s="86"/>
    </row>
    <row r="321" spans="1:12" x14ac:dyDescent="0.2">
      <c r="A321" s="3" t="e">
        <f t="shared" si="4"/>
        <v>#REF!</v>
      </c>
      <c r="B321" s="76"/>
      <c r="C321" s="75"/>
      <c r="D321" s="78"/>
      <c r="E321" s="75"/>
      <c r="F321" s="75"/>
      <c r="G321" s="75"/>
      <c r="H321" s="75"/>
      <c r="I321" s="75"/>
      <c r="J321" s="75"/>
      <c r="K321" s="75"/>
      <c r="L321" s="85"/>
    </row>
    <row r="322" spans="1:12" x14ac:dyDescent="0.2">
      <c r="A322" s="3" t="e">
        <f t="shared" si="4"/>
        <v>#REF!</v>
      </c>
      <c r="B322" s="81"/>
      <c r="C322" s="80"/>
      <c r="D322" s="83"/>
      <c r="E322" s="80"/>
      <c r="F322" s="80"/>
      <c r="G322" s="80"/>
      <c r="H322" s="80"/>
      <c r="I322" s="80"/>
      <c r="J322" s="80"/>
      <c r="K322" s="80"/>
      <c r="L322" s="86"/>
    </row>
    <row r="323" spans="1:12" x14ac:dyDescent="0.2">
      <c r="A323" s="3" t="e">
        <f t="shared" si="4"/>
        <v>#REF!</v>
      </c>
      <c r="B323" s="76"/>
      <c r="C323" s="75"/>
      <c r="D323" s="78"/>
      <c r="E323" s="75"/>
      <c r="F323" s="75"/>
      <c r="G323" s="75"/>
      <c r="H323" s="75"/>
      <c r="I323" s="75"/>
      <c r="J323" s="75"/>
      <c r="K323" s="75"/>
      <c r="L323" s="85"/>
    </row>
    <row r="324" spans="1:12" x14ac:dyDescent="0.2">
      <c r="A324" s="3" t="e">
        <f t="shared" si="4"/>
        <v>#REF!</v>
      </c>
      <c r="B324" s="81"/>
      <c r="C324" s="80"/>
      <c r="D324" s="83"/>
      <c r="E324" s="80"/>
      <c r="F324" s="80"/>
      <c r="G324" s="80"/>
      <c r="H324" s="80"/>
      <c r="I324" s="80"/>
      <c r="J324" s="80"/>
      <c r="K324" s="80"/>
      <c r="L324" s="86"/>
    </row>
    <row r="325" spans="1:12" x14ac:dyDescent="0.2">
      <c r="A325" s="3" t="e">
        <f t="shared" si="4"/>
        <v>#REF!</v>
      </c>
      <c r="B325" s="76"/>
      <c r="C325" s="75"/>
      <c r="D325" s="78"/>
      <c r="E325" s="75"/>
      <c r="F325" s="75"/>
      <c r="G325" s="75"/>
      <c r="H325" s="75"/>
      <c r="I325" s="75"/>
      <c r="J325" s="75"/>
      <c r="K325" s="75"/>
      <c r="L325" s="85"/>
    </row>
    <row r="326" spans="1:12" x14ac:dyDescent="0.2">
      <c r="A326" s="3" t="e">
        <f t="shared" si="4"/>
        <v>#REF!</v>
      </c>
      <c r="B326" s="81"/>
      <c r="C326" s="80"/>
      <c r="D326" s="83"/>
      <c r="E326" s="80"/>
      <c r="F326" s="80"/>
      <c r="G326" s="80"/>
      <c r="H326" s="80"/>
      <c r="I326" s="80"/>
      <c r="J326" s="80"/>
      <c r="K326" s="80"/>
      <c r="L326" s="86"/>
    </row>
    <row r="327" spans="1:12" x14ac:dyDescent="0.2">
      <c r="A327" s="3" t="e">
        <f t="shared" si="4"/>
        <v>#REF!</v>
      </c>
      <c r="B327" s="76"/>
      <c r="C327" s="75"/>
      <c r="D327" s="78"/>
      <c r="E327" s="75"/>
      <c r="F327" s="75"/>
      <c r="G327" s="75"/>
      <c r="H327" s="75"/>
      <c r="I327" s="75"/>
      <c r="J327" s="75"/>
      <c r="K327" s="75"/>
      <c r="L327" s="85"/>
    </row>
    <row r="328" spans="1:12" x14ac:dyDescent="0.2">
      <c r="A328" s="3" t="e">
        <f t="shared" si="4"/>
        <v>#REF!</v>
      </c>
      <c r="B328" s="81"/>
      <c r="C328" s="80"/>
      <c r="D328" s="83"/>
      <c r="E328" s="80"/>
      <c r="F328" s="80"/>
      <c r="G328" s="80"/>
      <c r="H328" s="80"/>
      <c r="I328" s="80"/>
      <c r="J328" s="80"/>
      <c r="K328" s="80"/>
      <c r="L328" s="86"/>
    </row>
    <row r="329" spans="1:12" x14ac:dyDescent="0.2">
      <c r="A329" s="3" t="e">
        <f t="shared" si="4"/>
        <v>#REF!</v>
      </c>
      <c r="B329" s="76"/>
      <c r="C329" s="75"/>
      <c r="D329" s="78"/>
      <c r="E329" s="75"/>
      <c r="F329" s="75"/>
      <c r="G329" s="75"/>
      <c r="H329" s="75"/>
      <c r="I329" s="75"/>
      <c r="J329" s="75"/>
      <c r="K329" s="75"/>
      <c r="L329" s="85"/>
    </row>
    <row r="330" spans="1:12" x14ac:dyDescent="0.2">
      <c r="A330" s="3" t="e">
        <f t="shared" si="4"/>
        <v>#REF!</v>
      </c>
      <c r="B330" s="81"/>
      <c r="C330" s="80"/>
      <c r="D330" s="83"/>
      <c r="E330" s="80"/>
      <c r="F330" s="80"/>
      <c r="G330" s="80"/>
      <c r="H330" s="80"/>
      <c r="I330" s="80"/>
      <c r="J330" s="80"/>
      <c r="K330" s="80"/>
      <c r="L330" s="86"/>
    </row>
    <row r="331" spans="1:12" x14ac:dyDescent="0.2">
      <c r="A331" s="3" t="e">
        <f t="shared" si="4"/>
        <v>#REF!</v>
      </c>
      <c r="B331" s="76"/>
      <c r="C331" s="75"/>
      <c r="D331" s="78"/>
      <c r="E331" s="75"/>
      <c r="F331" s="75"/>
      <c r="G331" s="75"/>
      <c r="H331" s="75"/>
      <c r="I331" s="75"/>
      <c r="J331" s="75"/>
      <c r="K331" s="75"/>
      <c r="L331" s="85"/>
    </row>
    <row r="332" spans="1:12" x14ac:dyDescent="0.2">
      <c r="A332" s="3" t="e">
        <f t="shared" si="4"/>
        <v>#REF!</v>
      </c>
      <c r="B332" s="81"/>
      <c r="C332" s="80"/>
      <c r="D332" s="83"/>
      <c r="E332" s="80"/>
      <c r="F332" s="80"/>
      <c r="G332" s="80"/>
      <c r="H332" s="80"/>
      <c r="I332" s="80"/>
      <c r="J332" s="80"/>
      <c r="K332" s="80"/>
      <c r="L332" s="86"/>
    </row>
    <row r="333" spans="1:12" x14ac:dyDescent="0.2">
      <c r="A333" s="3" t="e">
        <f t="shared" si="4"/>
        <v>#REF!</v>
      </c>
      <c r="B333" s="76"/>
      <c r="C333" s="75"/>
      <c r="D333" s="78"/>
      <c r="E333" s="75"/>
      <c r="F333" s="75"/>
      <c r="G333" s="75"/>
      <c r="H333" s="75"/>
      <c r="I333" s="75"/>
      <c r="J333" s="75"/>
      <c r="K333" s="75"/>
      <c r="L333" s="85"/>
    </row>
    <row r="334" spans="1:12" x14ac:dyDescent="0.2">
      <c r="A334" s="3" t="e">
        <f t="shared" si="4"/>
        <v>#REF!</v>
      </c>
      <c r="B334" s="81"/>
      <c r="C334" s="80"/>
      <c r="D334" s="83"/>
      <c r="E334" s="80"/>
      <c r="F334" s="80"/>
      <c r="G334" s="80"/>
      <c r="H334" s="80"/>
      <c r="I334" s="80"/>
      <c r="J334" s="80"/>
      <c r="K334" s="80"/>
      <c r="L334" s="86"/>
    </row>
    <row r="335" spans="1:12" x14ac:dyDescent="0.2">
      <c r="A335" s="3" t="e">
        <f t="shared" si="4"/>
        <v>#REF!</v>
      </c>
      <c r="B335" s="76"/>
      <c r="C335" s="75"/>
      <c r="D335" s="78"/>
      <c r="E335" s="75"/>
      <c r="F335" s="75"/>
      <c r="G335" s="75"/>
      <c r="H335" s="75"/>
      <c r="I335" s="75"/>
      <c r="J335" s="75"/>
      <c r="K335" s="75"/>
      <c r="L335" s="85"/>
    </row>
    <row r="336" spans="1:12" x14ac:dyDescent="0.2">
      <c r="A336" s="3" t="e">
        <f t="shared" si="4"/>
        <v>#REF!</v>
      </c>
      <c r="B336" s="81"/>
      <c r="C336" s="80"/>
      <c r="D336" s="83"/>
      <c r="E336" s="80"/>
      <c r="F336" s="80"/>
      <c r="G336" s="80"/>
      <c r="H336" s="80"/>
      <c r="I336" s="80"/>
      <c r="J336" s="80"/>
      <c r="K336" s="80"/>
      <c r="L336" s="86"/>
    </row>
    <row r="337" spans="1:12" x14ac:dyDescent="0.2">
      <c r="A337" s="3" t="e">
        <f t="shared" si="4"/>
        <v>#REF!</v>
      </c>
      <c r="B337" s="76"/>
      <c r="C337" s="75"/>
      <c r="D337" s="78"/>
      <c r="E337" s="75"/>
      <c r="F337" s="75"/>
      <c r="G337" s="75"/>
      <c r="H337" s="75"/>
      <c r="I337" s="75"/>
      <c r="J337" s="75"/>
      <c r="K337" s="75"/>
      <c r="L337" s="85"/>
    </row>
    <row r="338" spans="1:12" x14ac:dyDescent="0.2">
      <c r="A338" s="3" t="e">
        <f t="shared" si="4"/>
        <v>#REF!</v>
      </c>
      <c r="B338" s="81"/>
      <c r="C338" s="80"/>
      <c r="D338" s="83"/>
      <c r="E338" s="80"/>
      <c r="F338" s="80"/>
      <c r="G338" s="80"/>
      <c r="H338" s="80"/>
      <c r="I338" s="80"/>
      <c r="J338" s="80"/>
      <c r="K338" s="80"/>
      <c r="L338" s="86"/>
    </row>
    <row r="339" spans="1:12" x14ac:dyDescent="0.2">
      <c r="A339" s="3" t="e">
        <f t="shared" si="4"/>
        <v>#REF!</v>
      </c>
      <c r="B339" s="76"/>
      <c r="C339" s="75"/>
      <c r="D339" s="78"/>
      <c r="E339" s="75"/>
      <c r="F339" s="75"/>
      <c r="G339" s="75"/>
      <c r="H339" s="75"/>
      <c r="I339" s="75"/>
      <c r="J339" s="75"/>
      <c r="K339" s="75"/>
      <c r="L339" s="85"/>
    </row>
    <row r="340" spans="1:12" x14ac:dyDescent="0.2">
      <c r="A340" s="3" t="e">
        <f t="shared" si="4"/>
        <v>#REF!</v>
      </c>
      <c r="B340" s="81"/>
      <c r="C340" s="80"/>
      <c r="D340" s="83"/>
      <c r="E340" s="80"/>
      <c r="F340" s="80"/>
      <c r="G340" s="80"/>
      <c r="H340" s="80"/>
      <c r="I340" s="80"/>
      <c r="J340" s="80"/>
      <c r="K340" s="80"/>
      <c r="L340" s="86"/>
    </row>
    <row r="341" spans="1:12" x14ac:dyDescent="0.2">
      <c r="A341" s="3" t="e">
        <f t="shared" si="4"/>
        <v>#REF!</v>
      </c>
      <c r="B341" s="76"/>
      <c r="C341" s="75"/>
      <c r="D341" s="78"/>
      <c r="E341" s="75"/>
      <c r="F341" s="75"/>
      <c r="G341" s="75"/>
      <c r="H341" s="75"/>
      <c r="I341" s="75"/>
      <c r="J341" s="75"/>
      <c r="K341" s="75"/>
      <c r="L341" s="85"/>
    </row>
    <row r="342" spans="1:12" x14ac:dyDescent="0.2">
      <c r="A342" s="3" t="e">
        <f t="shared" si="4"/>
        <v>#REF!</v>
      </c>
      <c r="B342" s="81"/>
      <c r="C342" s="80"/>
      <c r="D342" s="83"/>
      <c r="E342" s="80"/>
      <c r="F342" s="80"/>
      <c r="G342" s="80"/>
      <c r="H342" s="80"/>
      <c r="I342" s="80"/>
      <c r="J342" s="80"/>
      <c r="K342" s="80"/>
      <c r="L342" s="86"/>
    </row>
    <row r="343" spans="1:12" x14ac:dyDescent="0.2">
      <c r="A343" s="3" t="e">
        <f t="shared" si="4"/>
        <v>#REF!</v>
      </c>
      <c r="B343" s="76"/>
      <c r="C343" s="75"/>
      <c r="D343" s="78"/>
      <c r="E343" s="75"/>
      <c r="F343" s="75"/>
      <c r="G343" s="75"/>
      <c r="H343" s="75"/>
      <c r="I343" s="75"/>
      <c r="J343" s="75"/>
      <c r="K343" s="75"/>
      <c r="L343" s="85"/>
    </row>
    <row r="344" spans="1:12" x14ac:dyDescent="0.2">
      <c r="A344" s="3" t="e">
        <f t="shared" si="4"/>
        <v>#REF!</v>
      </c>
      <c r="B344" s="81"/>
      <c r="C344" s="80"/>
      <c r="D344" s="83"/>
      <c r="E344" s="80"/>
      <c r="F344" s="80"/>
      <c r="G344" s="80"/>
      <c r="H344" s="80"/>
      <c r="I344" s="80"/>
      <c r="J344" s="80"/>
      <c r="K344" s="80"/>
      <c r="L344" s="86"/>
    </row>
    <row r="345" spans="1:12" x14ac:dyDescent="0.2">
      <c r="A345" s="3" t="e">
        <f t="shared" si="4"/>
        <v>#REF!</v>
      </c>
      <c r="B345" s="76"/>
      <c r="C345" s="75"/>
      <c r="D345" s="78"/>
      <c r="E345" s="75"/>
      <c r="F345" s="75"/>
      <c r="G345" s="75"/>
      <c r="H345" s="75"/>
      <c r="I345" s="75"/>
      <c r="J345" s="75"/>
      <c r="K345" s="75"/>
      <c r="L345" s="85"/>
    </row>
    <row r="346" spans="1:12" x14ac:dyDescent="0.2">
      <c r="A346" s="3" t="e">
        <f t="shared" si="4"/>
        <v>#REF!</v>
      </c>
      <c r="B346" s="81"/>
      <c r="C346" s="80"/>
      <c r="D346" s="83"/>
      <c r="E346" s="80"/>
      <c r="F346" s="80"/>
      <c r="G346" s="80"/>
      <c r="H346" s="80"/>
      <c r="I346" s="80"/>
      <c r="J346" s="80"/>
      <c r="K346" s="80"/>
      <c r="L346" s="86"/>
    </row>
    <row r="347" spans="1:12" x14ac:dyDescent="0.2">
      <c r="A347" s="3" t="e">
        <f t="shared" si="4"/>
        <v>#REF!</v>
      </c>
      <c r="B347" s="76"/>
      <c r="C347" s="75"/>
      <c r="D347" s="78"/>
      <c r="E347" s="75"/>
      <c r="F347" s="75"/>
      <c r="G347" s="75"/>
      <c r="H347" s="75"/>
      <c r="I347" s="75"/>
      <c r="J347" s="75"/>
      <c r="K347" s="75"/>
      <c r="L347" s="85"/>
    </row>
    <row r="348" spans="1:12" x14ac:dyDescent="0.2">
      <c r="A348" s="3" t="e">
        <f t="shared" si="4"/>
        <v>#REF!</v>
      </c>
      <c r="B348" s="81"/>
      <c r="C348" s="80"/>
      <c r="D348" s="83"/>
      <c r="E348" s="80"/>
      <c r="F348" s="80"/>
      <c r="G348" s="80"/>
      <c r="H348" s="80"/>
      <c r="I348" s="80"/>
      <c r="J348" s="80"/>
      <c r="K348" s="80"/>
      <c r="L348" s="86"/>
    </row>
    <row r="349" spans="1:12" x14ac:dyDescent="0.2">
      <c r="A349" s="3" t="e">
        <f t="shared" si="4"/>
        <v>#REF!</v>
      </c>
      <c r="B349" s="76"/>
      <c r="C349" s="75"/>
      <c r="D349" s="78"/>
      <c r="E349" s="75"/>
      <c r="F349" s="75"/>
      <c r="G349" s="75"/>
      <c r="H349" s="75"/>
      <c r="I349" s="75"/>
      <c r="J349" s="75"/>
      <c r="K349" s="75"/>
      <c r="L349" s="85"/>
    </row>
    <row r="350" spans="1:12" x14ac:dyDescent="0.2">
      <c r="A350" s="3" t="e">
        <f t="shared" si="4"/>
        <v>#REF!</v>
      </c>
      <c r="B350" s="81"/>
      <c r="C350" s="80"/>
      <c r="D350" s="83"/>
      <c r="E350" s="80"/>
      <c r="F350" s="80"/>
      <c r="G350" s="80"/>
      <c r="H350" s="80"/>
      <c r="I350" s="80"/>
      <c r="J350" s="80"/>
      <c r="K350" s="80"/>
      <c r="L350" s="86"/>
    </row>
    <row r="351" spans="1:12" x14ac:dyDescent="0.2">
      <c r="A351" s="3" t="e">
        <f t="shared" si="4"/>
        <v>#REF!</v>
      </c>
      <c r="B351" s="76"/>
      <c r="C351" s="75"/>
      <c r="D351" s="78"/>
      <c r="E351" s="75"/>
      <c r="F351" s="75"/>
      <c r="G351" s="75"/>
      <c r="H351" s="75"/>
      <c r="I351" s="75"/>
      <c r="J351" s="75"/>
      <c r="K351" s="75"/>
      <c r="L351" s="85"/>
    </row>
    <row r="352" spans="1:12" x14ac:dyDescent="0.2">
      <c r="A352" s="3" t="e">
        <f t="shared" si="4"/>
        <v>#REF!</v>
      </c>
      <c r="B352" s="81"/>
      <c r="C352" s="80"/>
      <c r="D352" s="83"/>
      <c r="E352" s="80"/>
      <c r="F352" s="80"/>
      <c r="G352" s="80"/>
      <c r="H352" s="80"/>
      <c r="I352" s="80"/>
      <c r="J352" s="80"/>
      <c r="K352" s="80"/>
      <c r="L352" s="86"/>
    </row>
    <row r="353" spans="1:12" x14ac:dyDescent="0.2">
      <c r="A353" s="3" t="e">
        <f t="shared" si="4"/>
        <v>#REF!</v>
      </c>
      <c r="B353" s="76"/>
      <c r="C353" s="75"/>
      <c r="D353" s="78"/>
      <c r="E353" s="75"/>
      <c r="F353" s="75"/>
      <c r="G353" s="75"/>
      <c r="H353" s="75"/>
      <c r="I353" s="75"/>
      <c r="J353" s="75"/>
      <c r="K353" s="75"/>
      <c r="L353" s="85"/>
    </row>
    <row r="354" spans="1:12" x14ac:dyDescent="0.2">
      <c r="A354" s="3" t="e">
        <f t="shared" si="4"/>
        <v>#REF!</v>
      </c>
      <c r="B354" s="81"/>
      <c r="C354" s="80"/>
      <c r="D354" s="83"/>
      <c r="E354" s="80"/>
      <c r="F354" s="80"/>
      <c r="G354" s="80"/>
      <c r="H354" s="80"/>
      <c r="I354" s="80"/>
      <c r="J354" s="80"/>
      <c r="K354" s="80"/>
      <c r="L354" s="86"/>
    </row>
    <row r="355" spans="1:12" x14ac:dyDescent="0.2">
      <c r="A355" s="3" t="e">
        <f t="shared" ref="A355:A418" si="5">IF(#REF!="","",#REF!)</f>
        <v>#REF!</v>
      </c>
      <c r="B355" s="76"/>
      <c r="C355" s="75"/>
      <c r="D355" s="78"/>
      <c r="E355" s="75"/>
      <c r="F355" s="75"/>
      <c r="G355" s="75"/>
      <c r="H355" s="75"/>
      <c r="I355" s="75"/>
      <c r="J355" s="75"/>
      <c r="K355" s="75"/>
      <c r="L355" s="85"/>
    </row>
    <row r="356" spans="1:12" x14ac:dyDescent="0.2">
      <c r="A356" s="3" t="e">
        <f t="shared" si="5"/>
        <v>#REF!</v>
      </c>
      <c r="B356" s="81"/>
      <c r="C356" s="80"/>
      <c r="D356" s="83"/>
      <c r="E356" s="80"/>
      <c r="F356" s="80"/>
      <c r="G356" s="80"/>
      <c r="H356" s="80"/>
      <c r="I356" s="80"/>
      <c r="J356" s="80"/>
      <c r="K356" s="80"/>
      <c r="L356" s="86"/>
    </row>
    <row r="357" spans="1:12" x14ac:dyDescent="0.2">
      <c r="A357" s="3" t="e">
        <f t="shared" si="5"/>
        <v>#REF!</v>
      </c>
      <c r="B357" s="76"/>
      <c r="C357" s="75"/>
      <c r="D357" s="78"/>
      <c r="E357" s="75"/>
      <c r="F357" s="75"/>
      <c r="G357" s="75"/>
      <c r="H357" s="75"/>
      <c r="I357" s="75"/>
      <c r="J357" s="75"/>
      <c r="K357" s="75"/>
      <c r="L357" s="85"/>
    </row>
    <row r="358" spans="1:12" x14ac:dyDescent="0.2">
      <c r="A358" s="3" t="e">
        <f t="shared" si="5"/>
        <v>#REF!</v>
      </c>
      <c r="B358" s="81"/>
      <c r="C358" s="80"/>
      <c r="D358" s="83"/>
      <c r="E358" s="80"/>
      <c r="F358" s="80"/>
      <c r="G358" s="80"/>
      <c r="H358" s="80"/>
      <c r="I358" s="80"/>
      <c r="J358" s="80"/>
      <c r="K358" s="80"/>
      <c r="L358" s="86"/>
    </row>
    <row r="359" spans="1:12" x14ac:dyDescent="0.2">
      <c r="A359" s="3" t="e">
        <f t="shared" si="5"/>
        <v>#REF!</v>
      </c>
      <c r="B359" s="76"/>
      <c r="C359" s="75"/>
      <c r="D359" s="78"/>
      <c r="E359" s="75"/>
      <c r="F359" s="75"/>
      <c r="G359" s="75"/>
      <c r="H359" s="75"/>
      <c r="I359" s="75"/>
      <c r="J359" s="75"/>
      <c r="K359" s="75"/>
      <c r="L359" s="85"/>
    </row>
    <row r="360" spans="1:12" x14ac:dyDescent="0.2">
      <c r="A360" s="3" t="e">
        <f t="shared" si="5"/>
        <v>#REF!</v>
      </c>
      <c r="B360" s="81"/>
      <c r="C360" s="80"/>
      <c r="D360" s="83"/>
      <c r="E360" s="80"/>
      <c r="F360" s="80"/>
      <c r="G360" s="80"/>
      <c r="H360" s="80"/>
      <c r="I360" s="80"/>
      <c r="J360" s="80"/>
      <c r="K360" s="80"/>
      <c r="L360" s="86"/>
    </row>
    <row r="361" spans="1:12" x14ac:dyDescent="0.2">
      <c r="A361" s="3" t="e">
        <f t="shared" si="5"/>
        <v>#REF!</v>
      </c>
      <c r="B361" s="76"/>
      <c r="C361" s="75"/>
      <c r="D361" s="78"/>
      <c r="E361" s="75"/>
      <c r="F361" s="75"/>
      <c r="G361" s="75"/>
      <c r="H361" s="75"/>
      <c r="I361" s="75"/>
      <c r="J361" s="75"/>
      <c r="K361" s="75"/>
      <c r="L361" s="85"/>
    </row>
    <row r="362" spans="1:12" x14ac:dyDescent="0.2">
      <c r="A362" s="3" t="e">
        <f t="shared" si="5"/>
        <v>#REF!</v>
      </c>
      <c r="B362" s="81"/>
      <c r="C362" s="80"/>
      <c r="D362" s="83"/>
      <c r="E362" s="80"/>
      <c r="F362" s="80"/>
      <c r="G362" s="80"/>
      <c r="H362" s="80"/>
      <c r="I362" s="80"/>
      <c r="J362" s="80"/>
      <c r="K362" s="80"/>
      <c r="L362" s="86"/>
    </row>
    <row r="363" spans="1:12" x14ac:dyDescent="0.2">
      <c r="A363" s="3" t="e">
        <f t="shared" si="5"/>
        <v>#REF!</v>
      </c>
      <c r="B363" s="76"/>
      <c r="C363" s="75"/>
      <c r="D363" s="78"/>
      <c r="E363" s="75"/>
      <c r="F363" s="75"/>
      <c r="G363" s="75"/>
      <c r="H363" s="75"/>
      <c r="I363" s="75"/>
      <c r="J363" s="75"/>
      <c r="K363" s="75"/>
      <c r="L363" s="85"/>
    </row>
    <row r="364" spans="1:12" x14ac:dyDescent="0.2">
      <c r="A364" s="3" t="e">
        <f t="shared" si="5"/>
        <v>#REF!</v>
      </c>
      <c r="B364" s="81"/>
      <c r="C364" s="80"/>
      <c r="D364" s="83"/>
      <c r="E364" s="80"/>
      <c r="F364" s="80"/>
      <c r="G364" s="80"/>
      <c r="H364" s="80"/>
      <c r="I364" s="80"/>
      <c r="J364" s="80"/>
      <c r="K364" s="80"/>
      <c r="L364" s="86"/>
    </row>
    <row r="365" spans="1:12" x14ac:dyDescent="0.2">
      <c r="A365" s="3" t="e">
        <f t="shared" si="5"/>
        <v>#REF!</v>
      </c>
      <c r="B365" s="76"/>
      <c r="C365" s="75"/>
      <c r="D365" s="78"/>
      <c r="E365" s="75"/>
      <c r="F365" s="75"/>
      <c r="G365" s="75"/>
      <c r="H365" s="75"/>
      <c r="I365" s="75"/>
      <c r="J365" s="75"/>
      <c r="K365" s="75"/>
      <c r="L365" s="85"/>
    </row>
    <row r="366" spans="1:12" x14ac:dyDescent="0.2">
      <c r="A366" s="3" t="e">
        <f t="shared" si="5"/>
        <v>#REF!</v>
      </c>
      <c r="B366" s="81"/>
      <c r="C366" s="80"/>
      <c r="D366" s="83"/>
      <c r="E366" s="80"/>
      <c r="F366" s="80"/>
      <c r="G366" s="80"/>
      <c r="H366" s="80"/>
      <c r="I366" s="80"/>
      <c r="J366" s="80"/>
      <c r="K366" s="80"/>
      <c r="L366" s="86"/>
    </row>
    <row r="367" spans="1:12" x14ac:dyDescent="0.2">
      <c r="A367" s="3" t="e">
        <f t="shared" si="5"/>
        <v>#REF!</v>
      </c>
      <c r="B367" s="76"/>
      <c r="C367" s="75"/>
      <c r="D367" s="78"/>
      <c r="E367" s="75"/>
      <c r="F367" s="75"/>
      <c r="G367" s="75"/>
      <c r="H367" s="75"/>
      <c r="I367" s="75"/>
      <c r="J367" s="75"/>
      <c r="K367" s="75"/>
      <c r="L367" s="85"/>
    </row>
    <row r="368" spans="1:12" x14ac:dyDescent="0.2">
      <c r="A368" s="3" t="e">
        <f t="shared" si="5"/>
        <v>#REF!</v>
      </c>
      <c r="B368" s="81"/>
      <c r="C368" s="80"/>
      <c r="D368" s="83"/>
      <c r="E368" s="80"/>
      <c r="F368" s="80"/>
      <c r="G368" s="80"/>
      <c r="H368" s="80"/>
      <c r="I368" s="80"/>
      <c r="J368" s="80"/>
      <c r="K368" s="80"/>
      <c r="L368" s="86"/>
    </row>
    <row r="369" spans="1:12" x14ac:dyDescent="0.2">
      <c r="A369" s="3" t="e">
        <f t="shared" si="5"/>
        <v>#REF!</v>
      </c>
      <c r="B369" s="76"/>
      <c r="C369" s="75"/>
      <c r="D369" s="78"/>
      <c r="E369" s="75"/>
      <c r="F369" s="75"/>
      <c r="G369" s="75"/>
      <c r="H369" s="75"/>
      <c r="I369" s="75"/>
      <c r="J369" s="75"/>
      <c r="K369" s="75"/>
      <c r="L369" s="85"/>
    </row>
    <row r="370" spans="1:12" x14ac:dyDescent="0.2">
      <c r="A370" s="3" t="e">
        <f t="shared" si="5"/>
        <v>#REF!</v>
      </c>
      <c r="B370" s="81"/>
      <c r="C370" s="80"/>
      <c r="D370" s="83"/>
      <c r="E370" s="80"/>
      <c r="F370" s="80"/>
      <c r="G370" s="80"/>
      <c r="H370" s="80"/>
      <c r="I370" s="80"/>
      <c r="J370" s="80"/>
      <c r="K370" s="80"/>
      <c r="L370" s="86"/>
    </row>
    <row r="371" spans="1:12" x14ac:dyDescent="0.2">
      <c r="A371" s="3" t="e">
        <f t="shared" si="5"/>
        <v>#REF!</v>
      </c>
      <c r="B371" s="76"/>
      <c r="C371" s="75"/>
      <c r="D371" s="78"/>
      <c r="E371" s="75"/>
      <c r="F371" s="75"/>
      <c r="G371" s="75"/>
      <c r="H371" s="75"/>
      <c r="I371" s="75"/>
      <c r="J371" s="75"/>
      <c r="K371" s="75"/>
      <c r="L371" s="85"/>
    </row>
    <row r="372" spans="1:12" x14ac:dyDescent="0.2">
      <c r="A372" s="3" t="e">
        <f t="shared" si="5"/>
        <v>#REF!</v>
      </c>
      <c r="B372" s="81"/>
      <c r="C372" s="80"/>
      <c r="D372" s="83"/>
      <c r="E372" s="80"/>
      <c r="F372" s="80"/>
      <c r="G372" s="80"/>
      <c r="H372" s="80"/>
      <c r="I372" s="80"/>
      <c r="J372" s="80"/>
      <c r="K372" s="80"/>
      <c r="L372" s="86"/>
    </row>
    <row r="373" spans="1:12" x14ac:dyDescent="0.2">
      <c r="A373" s="3" t="e">
        <f t="shared" si="5"/>
        <v>#REF!</v>
      </c>
      <c r="B373" s="76"/>
      <c r="C373" s="75"/>
      <c r="D373" s="78"/>
      <c r="E373" s="75"/>
      <c r="F373" s="75"/>
      <c r="G373" s="75"/>
      <c r="H373" s="75"/>
      <c r="I373" s="75"/>
      <c r="J373" s="75"/>
      <c r="K373" s="75"/>
      <c r="L373" s="85"/>
    </row>
    <row r="374" spans="1:12" x14ac:dyDescent="0.2">
      <c r="A374" s="3" t="e">
        <f t="shared" si="5"/>
        <v>#REF!</v>
      </c>
      <c r="B374" s="81"/>
      <c r="C374" s="80"/>
      <c r="D374" s="83"/>
      <c r="E374" s="80"/>
      <c r="F374" s="80"/>
      <c r="G374" s="80"/>
      <c r="H374" s="80"/>
      <c r="I374" s="80"/>
      <c r="J374" s="80"/>
      <c r="K374" s="80"/>
      <c r="L374" s="86"/>
    </row>
    <row r="375" spans="1:12" x14ac:dyDescent="0.2">
      <c r="A375" s="3" t="e">
        <f t="shared" si="5"/>
        <v>#REF!</v>
      </c>
      <c r="B375" s="76"/>
      <c r="C375" s="75"/>
      <c r="D375" s="78"/>
      <c r="E375" s="75"/>
      <c r="F375" s="75"/>
      <c r="G375" s="75"/>
      <c r="H375" s="75"/>
      <c r="I375" s="75"/>
      <c r="J375" s="75"/>
      <c r="K375" s="75"/>
      <c r="L375" s="85"/>
    </row>
    <row r="376" spans="1:12" x14ac:dyDescent="0.2">
      <c r="A376" s="3" t="e">
        <f t="shared" si="5"/>
        <v>#REF!</v>
      </c>
      <c r="B376" s="81"/>
      <c r="C376" s="80"/>
      <c r="D376" s="83"/>
      <c r="E376" s="80"/>
      <c r="F376" s="80"/>
      <c r="G376" s="80"/>
      <c r="H376" s="80"/>
      <c r="I376" s="80"/>
      <c r="J376" s="80"/>
      <c r="K376" s="80"/>
      <c r="L376" s="86"/>
    </row>
    <row r="377" spans="1:12" x14ac:dyDescent="0.2">
      <c r="A377" s="3" t="e">
        <f t="shared" si="5"/>
        <v>#REF!</v>
      </c>
      <c r="B377" s="76"/>
      <c r="C377" s="75"/>
      <c r="D377" s="78"/>
      <c r="E377" s="75"/>
      <c r="F377" s="75"/>
      <c r="G377" s="75"/>
      <c r="H377" s="75"/>
      <c r="I377" s="75"/>
      <c r="J377" s="75"/>
      <c r="K377" s="75"/>
      <c r="L377" s="85"/>
    </row>
    <row r="378" spans="1:12" x14ac:dyDescent="0.2">
      <c r="A378" s="3" t="e">
        <f t="shared" si="5"/>
        <v>#REF!</v>
      </c>
      <c r="B378" s="81"/>
      <c r="C378" s="80"/>
      <c r="D378" s="83"/>
      <c r="E378" s="80"/>
      <c r="F378" s="80"/>
      <c r="G378" s="80"/>
      <c r="H378" s="80"/>
      <c r="I378" s="80"/>
      <c r="J378" s="80"/>
      <c r="K378" s="80"/>
      <c r="L378" s="86"/>
    </row>
    <row r="379" spans="1:12" x14ac:dyDescent="0.2">
      <c r="A379" s="3" t="e">
        <f t="shared" si="5"/>
        <v>#REF!</v>
      </c>
      <c r="B379" s="76"/>
      <c r="C379" s="75"/>
      <c r="D379" s="78"/>
      <c r="E379" s="75"/>
      <c r="F379" s="75"/>
      <c r="G379" s="75"/>
      <c r="H379" s="75"/>
      <c r="I379" s="75"/>
      <c r="J379" s="75"/>
      <c r="K379" s="75"/>
      <c r="L379" s="85"/>
    </row>
    <row r="380" spans="1:12" x14ac:dyDescent="0.2">
      <c r="A380" s="3" t="e">
        <f t="shared" si="5"/>
        <v>#REF!</v>
      </c>
      <c r="B380" s="81"/>
      <c r="C380" s="80"/>
      <c r="D380" s="83"/>
      <c r="E380" s="80"/>
      <c r="F380" s="80"/>
      <c r="G380" s="80"/>
      <c r="H380" s="80"/>
      <c r="I380" s="80"/>
      <c r="J380" s="80"/>
      <c r="K380" s="80"/>
      <c r="L380" s="86"/>
    </row>
    <row r="381" spans="1:12" x14ac:dyDescent="0.2">
      <c r="A381" s="3" t="e">
        <f t="shared" si="5"/>
        <v>#REF!</v>
      </c>
      <c r="B381" s="76"/>
      <c r="C381" s="75"/>
      <c r="D381" s="78"/>
      <c r="E381" s="75"/>
      <c r="F381" s="75"/>
      <c r="G381" s="75"/>
      <c r="H381" s="75"/>
      <c r="I381" s="75"/>
      <c r="J381" s="75"/>
      <c r="K381" s="75"/>
      <c r="L381" s="85"/>
    </row>
    <row r="382" spans="1:12" x14ac:dyDescent="0.2">
      <c r="A382" s="3" t="e">
        <f t="shared" si="5"/>
        <v>#REF!</v>
      </c>
      <c r="B382" s="81"/>
      <c r="C382" s="80"/>
      <c r="D382" s="83"/>
      <c r="E382" s="80"/>
      <c r="F382" s="80"/>
      <c r="G382" s="80"/>
      <c r="H382" s="80"/>
      <c r="I382" s="80"/>
      <c r="J382" s="80"/>
      <c r="K382" s="80"/>
      <c r="L382" s="86"/>
    </row>
    <row r="383" spans="1:12" x14ac:dyDescent="0.2">
      <c r="A383" s="3" t="e">
        <f t="shared" si="5"/>
        <v>#REF!</v>
      </c>
      <c r="B383" s="76"/>
      <c r="C383" s="75"/>
      <c r="D383" s="78"/>
      <c r="E383" s="75"/>
      <c r="F383" s="75"/>
      <c r="G383" s="75"/>
      <c r="H383" s="75"/>
      <c r="I383" s="75"/>
      <c r="J383" s="75"/>
      <c r="K383" s="75"/>
      <c r="L383" s="85"/>
    </row>
    <row r="384" spans="1:12" x14ac:dyDescent="0.2">
      <c r="A384" s="3" t="e">
        <f t="shared" si="5"/>
        <v>#REF!</v>
      </c>
      <c r="B384" s="81"/>
      <c r="C384" s="80"/>
      <c r="D384" s="83"/>
      <c r="E384" s="80"/>
      <c r="F384" s="80"/>
      <c r="G384" s="80"/>
      <c r="H384" s="80"/>
      <c r="I384" s="80"/>
      <c r="J384" s="80"/>
      <c r="K384" s="80"/>
      <c r="L384" s="86"/>
    </row>
    <row r="385" spans="1:12" x14ac:dyDescent="0.2">
      <c r="A385" s="3" t="e">
        <f t="shared" si="5"/>
        <v>#REF!</v>
      </c>
      <c r="B385" s="76"/>
      <c r="C385" s="75"/>
      <c r="D385" s="78"/>
      <c r="E385" s="75"/>
      <c r="F385" s="75"/>
      <c r="G385" s="75"/>
      <c r="H385" s="75"/>
      <c r="I385" s="75"/>
      <c r="J385" s="75"/>
      <c r="K385" s="75"/>
      <c r="L385" s="85"/>
    </row>
    <row r="386" spans="1:12" x14ac:dyDescent="0.2">
      <c r="A386" s="3" t="e">
        <f t="shared" si="5"/>
        <v>#REF!</v>
      </c>
      <c r="B386" s="81"/>
      <c r="C386" s="80"/>
      <c r="D386" s="83"/>
      <c r="E386" s="80"/>
      <c r="F386" s="80"/>
      <c r="G386" s="80"/>
      <c r="H386" s="80"/>
      <c r="I386" s="80"/>
      <c r="J386" s="80"/>
      <c r="K386" s="80"/>
      <c r="L386" s="86"/>
    </row>
    <row r="387" spans="1:12" x14ac:dyDescent="0.2">
      <c r="A387" s="3" t="e">
        <f t="shared" si="5"/>
        <v>#REF!</v>
      </c>
      <c r="B387" s="76"/>
      <c r="C387" s="75"/>
      <c r="D387" s="78"/>
      <c r="E387" s="75"/>
      <c r="F387" s="75"/>
      <c r="G387" s="75"/>
      <c r="H387" s="75"/>
      <c r="I387" s="75"/>
      <c r="J387" s="75"/>
      <c r="K387" s="75"/>
      <c r="L387" s="85"/>
    </row>
    <row r="388" spans="1:12" x14ac:dyDescent="0.2">
      <c r="A388" s="3" t="e">
        <f t="shared" si="5"/>
        <v>#REF!</v>
      </c>
      <c r="B388" s="81"/>
      <c r="C388" s="80"/>
      <c r="D388" s="83"/>
      <c r="E388" s="80"/>
      <c r="F388" s="80"/>
      <c r="G388" s="80"/>
      <c r="H388" s="80"/>
      <c r="I388" s="80"/>
      <c r="J388" s="80"/>
      <c r="K388" s="80"/>
      <c r="L388" s="86"/>
    </row>
    <row r="389" spans="1:12" x14ac:dyDescent="0.2">
      <c r="A389" s="3" t="e">
        <f t="shared" si="5"/>
        <v>#REF!</v>
      </c>
      <c r="B389" s="76"/>
      <c r="C389" s="75"/>
      <c r="D389" s="78"/>
      <c r="E389" s="75"/>
      <c r="F389" s="75"/>
      <c r="G389" s="75"/>
      <c r="H389" s="75"/>
      <c r="I389" s="75"/>
      <c r="J389" s="75"/>
      <c r="K389" s="75"/>
      <c r="L389" s="85"/>
    </row>
    <row r="390" spans="1:12" x14ac:dyDescent="0.2">
      <c r="A390" s="3" t="e">
        <f t="shared" si="5"/>
        <v>#REF!</v>
      </c>
      <c r="B390" s="81"/>
      <c r="C390" s="80"/>
      <c r="D390" s="83"/>
      <c r="E390" s="80"/>
      <c r="F390" s="80"/>
      <c r="G390" s="80"/>
      <c r="H390" s="80"/>
      <c r="I390" s="80"/>
      <c r="J390" s="80"/>
      <c r="K390" s="80"/>
      <c r="L390" s="86"/>
    </row>
    <row r="391" spans="1:12" x14ac:dyDescent="0.2">
      <c r="A391" s="3" t="e">
        <f t="shared" si="5"/>
        <v>#REF!</v>
      </c>
      <c r="B391" s="76"/>
      <c r="C391" s="75"/>
      <c r="D391" s="78"/>
      <c r="E391" s="75"/>
      <c r="F391" s="75"/>
      <c r="G391" s="75"/>
      <c r="H391" s="75"/>
      <c r="I391" s="75"/>
      <c r="J391" s="75"/>
      <c r="K391" s="75"/>
      <c r="L391" s="85"/>
    </row>
    <row r="392" spans="1:12" x14ac:dyDescent="0.2">
      <c r="A392" s="3" t="e">
        <f t="shared" si="5"/>
        <v>#REF!</v>
      </c>
      <c r="B392" s="81"/>
      <c r="C392" s="80"/>
      <c r="D392" s="83"/>
      <c r="E392" s="80"/>
      <c r="F392" s="80"/>
      <c r="G392" s="80"/>
      <c r="H392" s="80"/>
      <c r="I392" s="80"/>
      <c r="J392" s="80"/>
      <c r="K392" s="80"/>
      <c r="L392" s="86"/>
    </row>
    <row r="393" spans="1:12" x14ac:dyDescent="0.2">
      <c r="A393" s="3" t="e">
        <f t="shared" si="5"/>
        <v>#REF!</v>
      </c>
      <c r="B393" s="76"/>
      <c r="C393" s="75"/>
      <c r="D393" s="78"/>
      <c r="E393" s="75"/>
      <c r="F393" s="75"/>
      <c r="G393" s="75"/>
      <c r="H393" s="75"/>
      <c r="I393" s="75"/>
      <c r="J393" s="75"/>
      <c r="K393" s="75"/>
      <c r="L393" s="85"/>
    </row>
    <row r="394" spans="1:12" x14ac:dyDescent="0.2">
      <c r="A394" s="3" t="e">
        <f t="shared" si="5"/>
        <v>#REF!</v>
      </c>
      <c r="B394" s="81"/>
      <c r="C394" s="80"/>
      <c r="D394" s="83"/>
      <c r="E394" s="80"/>
      <c r="F394" s="80"/>
      <c r="G394" s="80"/>
      <c r="H394" s="80"/>
      <c r="I394" s="80"/>
      <c r="J394" s="80"/>
      <c r="K394" s="80"/>
      <c r="L394" s="86"/>
    </row>
    <row r="395" spans="1:12" x14ac:dyDescent="0.2">
      <c r="A395" s="3" t="e">
        <f t="shared" si="5"/>
        <v>#REF!</v>
      </c>
      <c r="B395" s="76"/>
      <c r="C395" s="75"/>
      <c r="D395" s="78"/>
      <c r="E395" s="75"/>
      <c r="F395" s="75"/>
      <c r="G395" s="75"/>
      <c r="H395" s="75"/>
      <c r="I395" s="75"/>
      <c r="J395" s="75"/>
      <c r="K395" s="75"/>
      <c r="L395" s="85"/>
    </row>
    <row r="396" spans="1:12" x14ac:dyDescent="0.2">
      <c r="A396" s="3" t="e">
        <f t="shared" si="5"/>
        <v>#REF!</v>
      </c>
      <c r="B396" s="81"/>
      <c r="C396" s="80"/>
      <c r="D396" s="83"/>
      <c r="E396" s="80"/>
      <c r="F396" s="80"/>
      <c r="G396" s="80"/>
      <c r="H396" s="80"/>
      <c r="I396" s="80"/>
      <c r="J396" s="80"/>
      <c r="K396" s="80"/>
      <c r="L396" s="86"/>
    </row>
    <row r="397" spans="1:12" x14ac:dyDescent="0.2">
      <c r="A397" s="3" t="e">
        <f t="shared" si="5"/>
        <v>#REF!</v>
      </c>
      <c r="B397" s="76"/>
      <c r="C397" s="75"/>
      <c r="D397" s="78"/>
      <c r="E397" s="75"/>
      <c r="F397" s="75"/>
      <c r="G397" s="75"/>
      <c r="H397" s="75"/>
      <c r="I397" s="75"/>
      <c r="J397" s="75"/>
      <c r="K397" s="75"/>
      <c r="L397" s="85"/>
    </row>
    <row r="398" spans="1:12" x14ac:dyDescent="0.2">
      <c r="A398" s="3" t="e">
        <f t="shared" si="5"/>
        <v>#REF!</v>
      </c>
      <c r="B398" s="81"/>
      <c r="C398" s="80"/>
      <c r="D398" s="83"/>
      <c r="E398" s="80"/>
      <c r="F398" s="80"/>
      <c r="G398" s="80"/>
      <c r="H398" s="80"/>
      <c r="I398" s="80"/>
      <c r="J398" s="80"/>
      <c r="K398" s="80"/>
      <c r="L398" s="86"/>
    </row>
    <row r="399" spans="1:12" x14ac:dyDescent="0.2">
      <c r="A399" s="3" t="e">
        <f t="shared" si="5"/>
        <v>#REF!</v>
      </c>
      <c r="B399" s="76"/>
      <c r="C399" s="75"/>
      <c r="D399" s="78"/>
      <c r="E399" s="75"/>
      <c r="F399" s="75"/>
      <c r="G399" s="75"/>
      <c r="H399" s="75"/>
      <c r="I399" s="75"/>
      <c r="J399" s="75"/>
      <c r="K399" s="75"/>
      <c r="L399" s="85"/>
    </row>
    <row r="400" spans="1:12" x14ac:dyDescent="0.2">
      <c r="A400" s="3" t="e">
        <f t="shared" si="5"/>
        <v>#REF!</v>
      </c>
      <c r="B400" s="81"/>
      <c r="C400" s="80"/>
      <c r="D400" s="83"/>
      <c r="E400" s="80"/>
      <c r="F400" s="80"/>
      <c r="G400" s="80"/>
      <c r="H400" s="80"/>
      <c r="I400" s="80"/>
      <c r="J400" s="80"/>
      <c r="K400" s="80"/>
      <c r="L400" s="86"/>
    </row>
    <row r="401" spans="1:12" x14ac:dyDescent="0.2">
      <c r="A401" s="3" t="e">
        <f t="shared" si="5"/>
        <v>#REF!</v>
      </c>
      <c r="B401" s="76"/>
      <c r="C401" s="75"/>
      <c r="D401" s="78"/>
      <c r="E401" s="75"/>
      <c r="F401" s="75"/>
      <c r="G401" s="75"/>
      <c r="H401" s="75"/>
      <c r="I401" s="75"/>
      <c r="J401" s="75"/>
      <c r="K401" s="75"/>
      <c r="L401" s="85"/>
    </row>
    <row r="402" spans="1:12" x14ac:dyDescent="0.2">
      <c r="A402" s="3" t="e">
        <f t="shared" si="5"/>
        <v>#REF!</v>
      </c>
      <c r="B402" s="81"/>
      <c r="C402" s="80"/>
      <c r="D402" s="83"/>
      <c r="E402" s="80"/>
      <c r="F402" s="80"/>
      <c r="G402" s="80"/>
      <c r="H402" s="80"/>
      <c r="I402" s="80"/>
      <c r="J402" s="80"/>
      <c r="K402" s="80"/>
      <c r="L402" s="86"/>
    </row>
    <row r="403" spans="1:12" x14ac:dyDescent="0.2">
      <c r="A403" s="3" t="e">
        <f t="shared" si="5"/>
        <v>#REF!</v>
      </c>
      <c r="B403" s="76"/>
      <c r="C403" s="75"/>
      <c r="D403" s="78"/>
      <c r="E403" s="75"/>
      <c r="F403" s="75"/>
      <c r="G403" s="75"/>
      <c r="H403" s="75"/>
      <c r="I403" s="75"/>
      <c r="J403" s="75"/>
      <c r="K403" s="75"/>
      <c r="L403" s="85"/>
    </row>
    <row r="404" spans="1:12" x14ac:dyDescent="0.2">
      <c r="A404" s="3" t="e">
        <f t="shared" si="5"/>
        <v>#REF!</v>
      </c>
      <c r="B404" s="81"/>
      <c r="C404" s="80"/>
      <c r="D404" s="83"/>
      <c r="E404" s="80"/>
      <c r="F404" s="80"/>
      <c r="G404" s="80"/>
      <c r="H404" s="80"/>
      <c r="I404" s="80"/>
      <c r="J404" s="80"/>
      <c r="K404" s="80"/>
      <c r="L404" s="86"/>
    </row>
    <row r="405" spans="1:12" x14ac:dyDescent="0.2">
      <c r="A405" s="3" t="e">
        <f t="shared" si="5"/>
        <v>#REF!</v>
      </c>
      <c r="B405" s="76"/>
      <c r="C405" s="75"/>
      <c r="D405" s="78"/>
      <c r="E405" s="75"/>
      <c r="F405" s="75"/>
      <c r="G405" s="75"/>
      <c r="H405" s="75"/>
      <c r="I405" s="75"/>
      <c r="J405" s="75"/>
      <c r="K405" s="75"/>
      <c r="L405" s="85"/>
    </row>
    <row r="406" spans="1:12" x14ac:dyDescent="0.2">
      <c r="A406" s="3" t="e">
        <f t="shared" si="5"/>
        <v>#REF!</v>
      </c>
      <c r="B406" s="81"/>
      <c r="C406" s="80"/>
      <c r="D406" s="83"/>
      <c r="E406" s="80"/>
      <c r="F406" s="80"/>
      <c r="G406" s="80"/>
      <c r="H406" s="80"/>
      <c r="I406" s="80"/>
      <c r="J406" s="80"/>
      <c r="K406" s="80"/>
      <c r="L406" s="86"/>
    </row>
    <row r="407" spans="1:12" x14ac:dyDescent="0.2">
      <c r="A407" s="3" t="e">
        <f t="shared" si="5"/>
        <v>#REF!</v>
      </c>
      <c r="B407" s="76"/>
      <c r="C407" s="75"/>
      <c r="D407" s="78"/>
      <c r="E407" s="75"/>
      <c r="F407" s="75"/>
      <c r="G407" s="75"/>
      <c r="H407" s="75"/>
      <c r="I407" s="75"/>
      <c r="J407" s="75"/>
      <c r="K407" s="75"/>
      <c r="L407" s="85"/>
    </row>
    <row r="408" spans="1:12" x14ac:dyDescent="0.2">
      <c r="A408" s="3" t="e">
        <f t="shared" si="5"/>
        <v>#REF!</v>
      </c>
      <c r="B408" s="81"/>
      <c r="C408" s="80"/>
      <c r="D408" s="83"/>
      <c r="E408" s="80"/>
      <c r="F408" s="80"/>
      <c r="G408" s="80"/>
      <c r="H408" s="80"/>
      <c r="I408" s="80"/>
      <c r="J408" s="80"/>
      <c r="K408" s="80"/>
      <c r="L408" s="86"/>
    </row>
    <row r="409" spans="1:12" x14ac:dyDescent="0.2">
      <c r="A409" s="3" t="e">
        <f t="shared" si="5"/>
        <v>#REF!</v>
      </c>
      <c r="B409" s="76"/>
      <c r="C409" s="75"/>
      <c r="D409" s="78"/>
      <c r="E409" s="75"/>
      <c r="F409" s="75"/>
      <c r="G409" s="75"/>
      <c r="H409" s="75"/>
      <c r="I409" s="75"/>
      <c r="J409" s="75"/>
      <c r="K409" s="75"/>
      <c r="L409" s="85"/>
    </row>
    <row r="410" spans="1:12" x14ac:dyDescent="0.2">
      <c r="A410" s="3" t="e">
        <f t="shared" si="5"/>
        <v>#REF!</v>
      </c>
      <c r="B410" s="81"/>
      <c r="C410" s="80"/>
      <c r="D410" s="83"/>
      <c r="E410" s="80"/>
      <c r="F410" s="80"/>
      <c r="G410" s="80"/>
      <c r="H410" s="80"/>
      <c r="I410" s="80"/>
      <c r="J410" s="80"/>
      <c r="K410" s="80"/>
      <c r="L410" s="86"/>
    </row>
    <row r="411" spans="1:12" x14ac:dyDescent="0.2">
      <c r="A411" s="3" t="e">
        <f t="shared" si="5"/>
        <v>#REF!</v>
      </c>
      <c r="B411" s="76"/>
      <c r="C411" s="75"/>
      <c r="D411" s="78"/>
      <c r="E411" s="75"/>
      <c r="F411" s="75"/>
      <c r="G411" s="75"/>
      <c r="H411" s="75"/>
      <c r="I411" s="75"/>
      <c r="J411" s="75"/>
      <c r="K411" s="75"/>
      <c r="L411" s="85"/>
    </row>
    <row r="412" spans="1:12" x14ac:dyDescent="0.2">
      <c r="A412" s="3" t="e">
        <f t="shared" si="5"/>
        <v>#REF!</v>
      </c>
      <c r="B412" s="81"/>
      <c r="C412" s="80"/>
      <c r="D412" s="83"/>
      <c r="E412" s="80"/>
      <c r="F412" s="80"/>
      <c r="G412" s="80"/>
      <c r="H412" s="80"/>
      <c r="I412" s="80"/>
      <c r="J412" s="80"/>
      <c r="K412" s="80"/>
      <c r="L412" s="86"/>
    </row>
    <row r="413" spans="1:12" x14ac:dyDescent="0.2">
      <c r="A413" s="3" t="e">
        <f t="shared" si="5"/>
        <v>#REF!</v>
      </c>
      <c r="B413" s="76"/>
      <c r="C413" s="75"/>
      <c r="D413" s="78"/>
      <c r="E413" s="75"/>
      <c r="F413" s="75"/>
      <c r="G413" s="75"/>
      <c r="H413" s="75"/>
      <c r="I413" s="75"/>
      <c r="J413" s="75"/>
      <c r="K413" s="75"/>
      <c r="L413" s="85"/>
    </row>
    <row r="414" spans="1:12" x14ac:dyDescent="0.2">
      <c r="A414" s="3" t="e">
        <f t="shared" si="5"/>
        <v>#REF!</v>
      </c>
      <c r="B414" s="81"/>
      <c r="C414" s="80"/>
      <c r="D414" s="83"/>
      <c r="E414" s="80"/>
      <c r="F414" s="80"/>
      <c r="G414" s="80"/>
      <c r="H414" s="80"/>
      <c r="I414" s="80"/>
      <c r="J414" s="80"/>
      <c r="K414" s="80"/>
      <c r="L414" s="86"/>
    </row>
    <row r="415" spans="1:12" x14ac:dyDescent="0.2">
      <c r="A415" s="3" t="e">
        <f t="shared" si="5"/>
        <v>#REF!</v>
      </c>
      <c r="B415" s="76"/>
      <c r="C415" s="75"/>
      <c r="D415" s="78"/>
      <c r="E415" s="75"/>
      <c r="F415" s="75"/>
      <c r="G415" s="75"/>
      <c r="H415" s="75"/>
      <c r="I415" s="75"/>
      <c r="J415" s="75"/>
      <c r="K415" s="75"/>
      <c r="L415" s="85"/>
    </row>
    <row r="416" spans="1:12" x14ac:dyDescent="0.2">
      <c r="A416" s="3" t="e">
        <f t="shared" si="5"/>
        <v>#REF!</v>
      </c>
      <c r="B416" s="81"/>
      <c r="C416" s="80"/>
      <c r="D416" s="83"/>
      <c r="E416" s="80"/>
      <c r="F416" s="80"/>
      <c r="G416" s="80"/>
      <c r="H416" s="80"/>
      <c r="I416" s="80"/>
      <c r="J416" s="80"/>
      <c r="K416" s="80"/>
      <c r="L416" s="86"/>
    </row>
    <row r="417" spans="1:12" x14ac:dyDescent="0.2">
      <c r="A417" s="3" t="e">
        <f t="shared" si="5"/>
        <v>#REF!</v>
      </c>
      <c r="B417" s="76"/>
      <c r="C417" s="75"/>
      <c r="D417" s="78"/>
      <c r="E417" s="75"/>
      <c r="F417" s="75"/>
      <c r="G417" s="75"/>
      <c r="H417" s="75"/>
      <c r="I417" s="75"/>
      <c r="J417" s="75"/>
      <c r="K417" s="75"/>
      <c r="L417" s="85"/>
    </row>
    <row r="418" spans="1:12" x14ac:dyDescent="0.2">
      <c r="A418" s="3" t="e">
        <f t="shared" si="5"/>
        <v>#REF!</v>
      </c>
      <c r="B418" s="81"/>
      <c r="C418" s="80"/>
      <c r="D418" s="83"/>
      <c r="E418" s="80"/>
      <c r="F418" s="80"/>
      <c r="G418" s="80"/>
      <c r="H418" s="80"/>
      <c r="I418" s="80"/>
      <c r="J418" s="80"/>
      <c r="K418" s="80"/>
      <c r="L418" s="86"/>
    </row>
    <row r="419" spans="1:12" x14ac:dyDescent="0.2">
      <c r="A419" s="3" t="e">
        <f t="shared" ref="A419:A482" si="6">IF(#REF!="","",#REF!)</f>
        <v>#REF!</v>
      </c>
      <c r="B419" s="76"/>
      <c r="C419" s="75"/>
      <c r="D419" s="78"/>
      <c r="E419" s="75"/>
      <c r="F419" s="75"/>
      <c r="G419" s="75"/>
      <c r="H419" s="75"/>
      <c r="I419" s="75"/>
      <c r="J419" s="75"/>
      <c r="K419" s="75"/>
      <c r="L419" s="85"/>
    </row>
    <row r="420" spans="1:12" x14ac:dyDescent="0.2">
      <c r="A420" s="3" t="e">
        <f t="shared" si="6"/>
        <v>#REF!</v>
      </c>
      <c r="B420" s="81"/>
      <c r="C420" s="80"/>
      <c r="D420" s="83"/>
      <c r="E420" s="80"/>
      <c r="F420" s="80"/>
      <c r="G420" s="80"/>
      <c r="H420" s="80"/>
      <c r="I420" s="80"/>
      <c r="J420" s="80"/>
      <c r="K420" s="80"/>
      <c r="L420" s="86"/>
    </row>
    <row r="421" spans="1:12" x14ac:dyDescent="0.2">
      <c r="A421" s="3" t="e">
        <f t="shared" si="6"/>
        <v>#REF!</v>
      </c>
      <c r="B421" s="76"/>
      <c r="C421" s="75"/>
      <c r="D421" s="78"/>
      <c r="E421" s="75"/>
      <c r="F421" s="75"/>
      <c r="G421" s="75"/>
      <c r="H421" s="75"/>
      <c r="I421" s="75"/>
      <c r="J421" s="75"/>
      <c r="K421" s="75"/>
      <c r="L421" s="85"/>
    </row>
    <row r="422" spans="1:12" x14ac:dyDescent="0.2">
      <c r="A422" s="3" t="e">
        <f t="shared" si="6"/>
        <v>#REF!</v>
      </c>
      <c r="B422" s="81"/>
      <c r="C422" s="80"/>
      <c r="D422" s="83"/>
      <c r="E422" s="80"/>
      <c r="F422" s="80"/>
      <c r="G422" s="80"/>
      <c r="H422" s="80"/>
      <c r="I422" s="80"/>
      <c r="J422" s="80"/>
      <c r="K422" s="80"/>
      <c r="L422" s="86"/>
    </row>
    <row r="423" spans="1:12" x14ac:dyDescent="0.2">
      <c r="A423" s="3" t="e">
        <f t="shared" si="6"/>
        <v>#REF!</v>
      </c>
      <c r="B423" s="76"/>
      <c r="C423" s="75"/>
      <c r="D423" s="78"/>
      <c r="E423" s="75"/>
      <c r="F423" s="75"/>
      <c r="G423" s="75"/>
      <c r="H423" s="75"/>
      <c r="I423" s="75"/>
      <c r="J423" s="75"/>
      <c r="K423" s="75"/>
      <c r="L423" s="85"/>
    </row>
    <row r="424" spans="1:12" x14ac:dyDescent="0.2">
      <c r="A424" s="3" t="e">
        <f t="shared" si="6"/>
        <v>#REF!</v>
      </c>
      <c r="B424" s="81"/>
      <c r="C424" s="80"/>
      <c r="D424" s="83"/>
      <c r="E424" s="80"/>
      <c r="F424" s="80"/>
      <c r="G424" s="80"/>
      <c r="H424" s="80"/>
      <c r="I424" s="80"/>
      <c r="J424" s="80"/>
      <c r="K424" s="80"/>
      <c r="L424" s="86"/>
    </row>
    <row r="425" spans="1:12" x14ac:dyDescent="0.2">
      <c r="A425" s="3" t="e">
        <f t="shared" si="6"/>
        <v>#REF!</v>
      </c>
      <c r="B425" s="76"/>
      <c r="C425" s="75"/>
      <c r="D425" s="78"/>
      <c r="E425" s="75"/>
      <c r="F425" s="75"/>
      <c r="G425" s="75"/>
      <c r="H425" s="75"/>
      <c r="I425" s="75"/>
      <c r="J425" s="75"/>
      <c r="K425" s="75"/>
      <c r="L425" s="85"/>
    </row>
    <row r="426" spans="1:12" x14ac:dyDescent="0.2">
      <c r="A426" s="3" t="e">
        <f t="shared" si="6"/>
        <v>#REF!</v>
      </c>
      <c r="B426" s="81"/>
      <c r="C426" s="80"/>
      <c r="D426" s="83"/>
      <c r="E426" s="80"/>
      <c r="F426" s="80"/>
      <c r="G426" s="80"/>
      <c r="H426" s="80"/>
      <c r="I426" s="80"/>
      <c r="J426" s="80"/>
      <c r="K426" s="80"/>
      <c r="L426" s="86"/>
    </row>
    <row r="427" spans="1:12" x14ac:dyDescent="0.2">
      <c r="A427" s="3" t="e">
        <f t="shared" si="6"/>
        <v>#REF!</v>
      </c>
      <c r="B427" s="76"/>
      <c r="C427" s="75"/>
      <c r="D427" s="78"/>
      <c r="E427" s="75"/>
      <c r="F427" s="75"/>
      <c r="G427" s="75"/>
      <c r="H427" s="75"/>
      <c r="I427" s="75"/>
      <c r="J427" s="75"/>
      <c r="K427" s="75"/>
      <c r="L427" s="85"/>
    </row>
    <row r="428" spans="1:12" x14ac:dyDescent="0.2">
      <c r="A428" s="3" t="e">
        <f t="shared" si="6"/>
        <v>#REF!</v>
      </c>
      <c r="B428" s="81"/>
      <c r="C428" s="80"/>
      <c r="D428" s="83"/>
      <c r="E428" s="80"/>
      <c r="F428" s="80"/>
      <c r="G428" s="80"/>
      <c r="H428" s="80"/>
      <c r="I428" s="80"/>
      <c r="J428" s="80"/>
      <c r="K428" s="80"/>
      <c r="L428" s="86"/>
    </row>
    <row r="429" spans="1:12" x14ac:dyDescent="0.2">
      <c r="A429" s="3" t="e">
        <f t="shared" si="6"/>
        <v>#REF!</v>
      </c>
      <c r="B429" s="76"/>
      <c r="C429" s="75"/>
      <c r="D429" s="78"/>
      <c r="E429" s="75"/>
      <c r="F429" s="75"/>
      <c r="G429" s="75"/>
      <c r="H429" s="75"/>
      <c r="I429" s="75"/>
      <c r="J429" s="75"/>
      <c r="K429" s="75"/>
      <c r="L429" s="85"/>
    </row>
    <row r="430" spans="1:12" x14ac:dyDescent="0.2">
      <c r="A430" s="3" t="e">
        <f t="shared" si="6"/>
        <v>#REF!</v>
      </c>
      <c r="B430" s="81"/>
      <c r="C430" s="80"/>
      <c r="D430" s="83"/>
      <c r="E430" s="80"/>
      <c r="F430" s="80"/>
      <c r="G430" s="80"/>
      <c r="H430" s="80"/>
      <c r="I430" s="80"/>
      <c r="J430" s="80"/>
      <c r="K430" s="80"/>
      <c r="L430" s="86"/>
    </row>
    <row r="431" spans="1:12" x14ac:dyDescent="0.2">
      <c r="A431" s="3" t="e">
        <f t="shared" si="6"/>
        <v>#REF!</v>
      </c>
      <c r="B431" s="76"/>
      <c r="C431" s="75"/>
      <c r="D431" s="78"/>
      <c r="E431" s="75"/>
      <c r="F431" s="75"/>
      <c r="G431" s="75"/>
      <c r="H431" s="75"/>
      <c r="I431" s="75"/>
      <c r="J431" s="75"/>
      <c r="K431" s="75"/>
      <c r="L431" s="85"/>
    </row>
    <row r="432" spans="1:12" x14ac:dyDescent="0.2">
      <c r="A432" s="3" t="e">
        <f t="shared" si="6"/>
        <v>#REF!</v>
      </c>
      <c r="B432" s="81"/>
      <c r="C432" s="80"/>
      <c r="D432" s="83"/>
      <c r="E432" s="80"/>
      <c r="F432" s="80"/>
      <c r="G432" s="80"/>
      <c r="H432" s="80"/>
      <c r="I432" s="80"/>
      <c r="J432" s="80"/>
      <c r="K432" s="80"/>
      <c r="L432" s="86"/>
    </row>
    <row r="433" spans="1:12" x14ac:dyDescent="0.2">
      <c r="A433" s="3" t="e">
        <f t="shared" si="6"/>
        <v>#REF!</v>
      </c>
      <c r="B433" s="76"/>
      <c r="C433" s="75"/>
      <c r="D433" s="78"/>
      <c r="E433" s="75"/>
      <c r="F433" s="75"/>
      <c r="G433" s="75"/>
      <c r="H433" s="75"/>
      <c r="I433" s="75"/>
      <c r="J433" s="75"/>
      <c r="K433" s="75"/>
      <c r="L433" s="85"/>
    </row>
    <row r="434" spans="1:12" x14ac:dyDescent="0.2">
      <c r="A434" s="3" t="e">
        <f t="shared" si="6"/>
        <v>#REF!</v>
      </c>
      <c r="B434" s="81"/>
      <c r="C434" s="80"/>
      <c r="D434" s="83"/>
      <c r="E434" s="80"/>
      <c r="F434" s="80"/>
      <c r="G434" s="80"/>
      <c r="H434" s="80"/>
      <c r="I434" s="80"/>
      <c r="J434" s="80"/>
      <c r="K434" s="80"/>
      <c r="L434" s="86"/>
    </row>
    <row r="435" spans="1:12" x14ac:dyDescent="0.2">
      <c r="A435" s="3" t="e">
        <f t="shared" si="6"/>
        <v>#REF!</v>
      </c>
      <c r="B435" s="76"/>
      <c r="C435" s="75"/>
      <c r="D435" s="78"/>
      <c r="E435" s="75"/>
      <c r="F435" s="75"/>
      <c r="G435" s="75"/>
      <c r="H435" s="75"/>
      <c r="I435" s="75"/>
      <c r="J435" s="75"/>
      <c r="K435" s="75"/>
      <c r="L435" s="85"/>
    </row>
    <row r="436" spans="1:12" x14ac:dyDescent="0.2">
      <c r="A436" s="3" t="e">
        <f t="shared" si="6"/>
        <v>#REF!</v>
      </c>
      <c r="B436" s="81"/>
      <c r="C436" s="80"/>
      <c r="D436" s="83"/>
      <c r="E436" s="80"/>
      <c r="F436" s="80"/>
      <c r="G436" s="80"/>
      <c r="H436" s="80"/>
      <c r="I436" s="80"/>
      <c r="J436" s="80"/>
      <c r="K436" s="80"/>
      <c r="L436" s="86"/>
    </row>
    <row r="437" spans="1:12" x14ac:dyDescent="0.2">
      <c r="A437" s="3" t="e">
        <f t="shared" si="6"/>
        <v>#REF!</v>
      </c>
      <c r="B437" s="76"/>
      <c r="C437" s="75"/>
      <c r="D437" s="78"/>
      <c r="E437" s="75"/>
      <c r="F437" s="75"/>
      <c r="G437" s="75"/>
      <c r="H437" s="75"/>
      <c r="I437" s="75"/>
      <c r="J437" s="75"/>
      <c r="K437" s="75"/>
      <c r="L437" s="85"/>
    </row>
    <row r="438" spans="1:12" x14ac:dyDescent="0.2">
      <c r="A438" s="3" t="e">
        <f t="shared" si="6"/>
        <v>#REF!</v>
      </c>
      <c r="B438" s="81"/>
      <c r="C438" s="80"/>
      <c r="D438" s="83"/>
      <c r="E438" s="80"/>
      <c r="F438" s="80"/>
      <c r="G438" s="80"/>
      <c r="H438" s="80"/>
      <c r="I438" s="80"/>
      <c r="J438" s="80"/>
      <c r="K438" s="80"/>
      <c r="L438" s="86"/>
    </row>
    <row r="439" spans="1:12" x14ac:dyDescent="0.2">
      <c r="A439" s="3" t="e">
        <f t="shared" si="6"/>
        <v>#REF!</v>
      </c>
      <c r="B439" s="76"/>
      <c r="C439" s="75"/>
      <c r="D439" s="78"/>
      <c r="E439" s="75"/>
      <c r="F439" s="75"/>
      <c r="G439" s="75"/>
      <c r="H439" s="75"/>
      <c r="I439" s="75"/>
      <c r="J439" s="75"/>
      <c r="K439" s="75"/>
      <c r="L439" s="85"/>
    </row>
    <row r="440" spans="1:12" x14ac:dyDescent="0.2">
      <c r="A440" s="3" t="e">
        <f t="shared" si="6"/>
        <v>#REF!</v>
      </c>
      <c r="B440" s="81"/>
      <c r="C440" s="80"/>
      <c r="D440" s="83"/>
      <c r="E440" s="80"/>
      <c r="F440" s="80"/>
      <c r="G440" s="80"/>
      <c r="H440" s="80"/>
      <c r="I440" s="80"/>
      <c r="J440" s="80"/>
      <c r="K440" s="80"/>
      <c r="L440" s="86"/>
    </row>
    <row r="441" spans="1:12" x14ac:dyDescent="0.2">
      <c r="A441" s="3" t="e">
        <f t="shared" si="6"/>
        <v>#REF!</v>
      </c>
      <c r="B441" s="76"/>
      <c r="C441" s="75"/>
      <c r="D441" s="78"/>
      <c r="E441" s="75"/>
      <c r="F441" s="75"/>
      <c r="G441" s="75"/>
      <c r="H441" s="75"/>
      <c r="I441" s="75"/>
      <c r="J441" s="75"/>
      <c r="K441" s="75"/>
      <c r="L441" s="85"/>
    </row>
    <row r="442" spans="1:12" x14ac:dyDescent="0.2">
      <c r="A442" s="3" t="e">
        <f t="shared" si="6"/>
        <v>#REF!</v>
      </c>
      <c r="B442" s="81"/>
      <c r="C442" s="80"/>
      <c r="D442" s="83"/>
      <c r="E442" s="80"/>
      <c r="F442" s="80"/>
      <c r="G442" s="80"/>
      <c r="H442" s="80"/>
      <c r="I442" s="80"/>
      <c r="J442" s="80"/>
      <c r="K442" s="80"/>
      <c r="L442" s="86"/>
    </row>
    <row r="443" spans="1:12" x14ac:dyDescent="0.2">
      <c r="A443" s="3" t="e">
        <f t="shared" si="6"/>
        <v>#REF!</v>
      </c>
      <c r="B443" s="76"/>
      <c r="C443" s="75"/>
      <c r="D443" s="78"/>
      <c r="E443" s="75"/>
      <c r="F443" s="75"/>
      <c r="G443" s="75"/>
      <c r="H443" s="75"/>
      <c r="I443" s="75"/>
      <c r="J443" s="75"/>
      <c r="K443" s="75"/>
      <c r="L443" s="85"/>
    </row>
    <row r="444" spans="1:12" x14ac:dyDescent="0.2">
      <c r="A444" s="3" t="e">
        <f t="shared" si="6"/>
        <v>#REF!</v>
      </c>
      <c r="B444" s="81"/>
      <c r="C444" s="80"/>
      <c r="D444" s="83"/>
      <c r="E444" s="80"/>
      <c r="F444" s="80"/>
      <c r="G444" s="80"/>
      <c r="H444" s="80"/>
      <c r="I444" s="80"/>
      <c r="J444" s="80"/>
      <c r="K444" s="80"/>
      <c r="L444" s="86"/>
    </row>
    <row r="445" spans="1:12" x14ac:dyDescent="0.2">
      <c r="A445" s="3" t="e">
        <f t="shared" si="6"/>
        <v>#REF!</v>
      </c>
      <c r="B445" s="76"/>
      <c r="C445" s="75"/>
      <c r="D445" s="78"/>
      <c r="E445" s="75"/>
      <c r="F445" s="75"/>
      <c r="G445" s="75"/>
      <c r="H445" s="75"/>
      <c r="I445" s="75"/>
      <c r="J445" s="75"/>
      <c r="K445" s="75"/>
      <c r="L445" s="85"/>
    </row>
    <row r="446" spans="1:12" x14ac:dyDescent="0.2">
      <c r="A446" s="3" t="e">
        <f t="shared" si="6"/>
        <v>#REF!</v>
      </c>
      <c r="B446" s="81"/>
      <c r="C446" s="80"/>
      <c r="D446" s="83"/>
      <c r="E446" s="80"/>
      <c r="F446" s="80"/>
      <c r="G446" s="80"/>
      <c r="H446" s="80"/>
      <c r="I446" s="80"/>
      <c r="J446" s="80"/>
      <c r="K446" s="80"/>
      <c r="L446" s="86"/>
    </row>
    <row r="447" spans="1:12" x14ac:dyDescent="0.2">
      <c r="A447" s="3" t="e">
        <f t="shared" si="6"/>
        <v>#REF!</v>
      </c>
      <c r="B447" s="76"/>
      <c r="C447" s="75"/>
      <c r="D447" s="78"/>
      <c r="E447" s="75"/>
      <c r="F447" s="75"/>
      <c r="G447" s="75"/>
      <c r="H447" s="75"/>
      <c r="I447" s="75"/>
      <c r="J447" s="75"/>
      <c r="K447" s="75"/>
      <c r="L447" s="85"/>
    </row>
    <row r="448" spans="1:12" x14ac:dyDescent="0.2">
      <c r="A448" s="3" t="e">
        <f t="shared" si="6"/>
        <v>#REF!</v>
      </c>
      <c r="B448" s="81"/>
      <c r="C448" s="80"/>
      <c r="D448" s="83"/>
      <c r="E448" s="80"/>
      <c r="F448" s="80"/>
      <c r="G448" s="80"/>
      <c r="H448" s="80"/>
      <c r="I448" s="80"/>
      <c r="J448" s="80"/>
      <c r="K448" s="80"/>
      <c r="L448" s="86"/>
    </row>
    <row r="449" spans="1:12" x14ac:dyDescent="0.2">
      <c r="A449" s="3" t="e">
        <f t="shared" si="6"/>
        <v>#REF!</v>
      </c>
      <c r="B449" s="76"/>
      <c r="C449" s="75"/>
      <c r="D449" s="78"/>
      <c r="E449" s="75"/>
      <c r="F449" s="75"/>
      <c r="G449" s="75"/>
      <c r="H449" s="75"/>
      <c r="I449" s="75"/>
      <c r="J449" s="75"/>
      <c r="K449" s="75"/>
      <c r="L449" s="85"/>
    </row>
    <row r="450" spans="1:12" x14ac:dyDescent="0.2">
      <c r="A450" s="3" t="e">
        <f t="shared" si="6"/>
        <v>#REF!</v>
      </c>
      <c r="B450" s="81"/>
      <c r="C450" s="80"/>
      <c r="D450" s="83"/>
      <c r="E450" s="80"/>
      <c r="F450" s="80"/>
      <c r="G450" s="80"/>
      <c r="H450" s="80"/>
      <c r="I450" s="80"/>
      <c r="J450" s="80"/>
      <c r="K450" s="80"/>
      <c r="L450" s="86"/>
    </row>
    <row r="451" spans="1:12" x14ac:dyDescent="0.2">
      <c r="A451" s="3" t="e">
        <f t="shared" si="6"/>
        <v>#REF!</v>
      </c>
      <c r="B451" s="76"/>
      <c r="C451" s="75"/>
      <c r="D451" s="78"/>
      <c r="E451" s="75"/>
      <c r="F451" s="75"/>
      <c r="G451" s="75"/>
      <c r="H451" s="75"/>
      <c r="I451" s="75"/>
      <c r="J451" s="75"/>
      <c r="K451" s="75"/>
      <c r="L451" s="85"/>
    </row>
    <row r="452" spans="1:12" x14ac:dyDescent="0.2">
      <c r="A452" s="3" t="e">
        <f t="shared" si="6"/>
        <v>#REF!</v>
      </c>
      <c r="B452" s="81"/>
      <c r="C452" s="80"/>
      <c r="D452" s="83"/>
      <c r="E452" s="80"/>
      <c r="F452" s="80"/>
      <c r="G452" s="80"/>
      <c r="H452" s="80"/>
      <c r="I452" s="80"/>
      <c r="J452" s="80"/>
      <c r="K452" s="80"/>
      <c r="L452" s="86"/>
    </row>
    <row r="453" spans="1:12" x14ac:dyDescent="0.2">
      <c r="A453" s="3" t="e">
        <f t="shared" si="6"/>
        <v>#REF!</v>
      </c>
      <c r="B453" s="76"/>
      <c r="C453" s="75"/>
      <c r="D453" s="78"/>
      <c r="E453" s="75"/>
      <c r="F453" s="75"/>
      <c r="G453" s="75"/>
      <c r="H453" s="75"/>
      <c r="I453" s="75"/>
      <c r="J453" s="75"/>
      <c r="K453" s="75"/>
      <c r="L453" s="85"/>
    </row>
    <row r="454" spans="1:12" x14ac:dyDescent="0.2">
      <c r="A454" s="3" t="e">
        <f t="shared" si="6"/>
        <v>#REF!</v>
      </c>
      <c r="B454" s="81"/>
      <c r="C454" s="80"/>
      <c r="D454" s="83"/>
      <c r="E454" s="80"/>
      <c r="F454" s="80"/>
      <c r="G454" s="80"/>
      <c r="H454" s="80"/>
      <c r="I454" s="80"/>
      <c r="J454" s="80"/>
      <c r="K454" s="80"/>
      <c r="L454" s="86"/>
    </row>
    <row r="455" spans="1:12" x14ac:dyDescent="0.2">
      <c r="A455" s="3" t="e">
        <f t="shared" si="6"/>
        <v>#REF!</v>
      </c>
      <c r="B455" s="76"/>
      <c r="C455" s="75"/>
      <c r="D455" s="78"/>
      <c r="E455" s="75"/>
      <c r="F455" s="75"/>
      <c r="G455" s="75"/>
      <c r="H455" s="75"/>
      <c r="I455" s="75"/>
      <c r="J455" s="75"/>
      <c r="K455" s="75"/>
      <c r="L455" s="85"/>
    </row>
    <row r="456" spans="1:12" x14ac:dyDescent="0.2">
      <c r="A456" s="3" t="e">
        <f t="shared" si="6"/>
        <v>#REF!</v>
      </c>
      <c r="B456" s="81"/>
      <c r="C456" s="80"/>
      <c r="D456" s="83"/>
      <c r="E456" s="80"/>
      <c r="F456" s="80"/>
      <c r="G456" s="80"/>
      <c r="H456" s="80"/>
      <c r="I456" s="80"/>
      <c r="J456" s="80"/>
      <c r="K456" s="80"/>
      <c r="L456" s="86"/>
    </row>
    <row r="457" spans="1:12" x14ac:dyDescent="0.2">
      <c r="A457" s="3" t="e">
        <f t="shared" si="6"/>
        <v>#REF!</v>
      </c>
      <c r="B457" s="76"/>
      <c r="C457" s="75"/>
      <c r="D457" s="78"/>
      <c r="E457" s="75"/>
      <c r="F457" s="75"/>
      <c r="G457" s="75"/>
      <c r="H457" s="75"/>
      <c r="I457" s="75"/>
      <c r="J457" s="75"/>
      <c r="K457" s="75"/>
      <c r="L457" s="85"/>
    </row>
    <row r="458" spans="1:12" x14ac:dyDescent="0.2">
      <c r="A458" s="3" t="e">
        <f t="shared" si="6"/>
        <v>#REF!</v>
      </c>
      <c r="B458" s="81"/>
      <c r="C458" s="80"/>
      <c r="D458" s="83"/>
      <c r="E458" s="80"/>
      <c r="F458" s="80"/>
      <c r="G458" s="80"/>
      <c r="H458" s="80"/>
      <c r="I458" s="80"/>
      <c r="J458" s="80"/>
      <c r="K458" s="80"/>
      <c r="L458" s="86"/>
    </row>
    <row r="459" spans="1:12" x14ac:dyDescent="0.2">
      <c r="A459" s="3" t="e">
        <f t="shared" si="6"/>
        <v>#REF!</v>
      </c>
      <c r="B459" s="76"/>
      <c r="C459" s="75"/>
      <c r="D459" s="78"/>
      <c r="E459" s="75"/>
      <c r="F459" s="75"/>
      <c r="G459" s="75"/>
      <c r="H459" s="75"/>
      <c r="I459" s="75"/>
      <c r="J459" s="75"/>
      <c r="K459" s="75"/>
      <c r="L459" s="85"/>
    </row>
    <row r="460" spans="1:12" x14ac:dyDescent="0.2">
      <c r="A460" s="3" t="e">
        <f t="shared" si="6"/>
        <v>#REF!</v>
      </c>
      <c r="B460" s="81"/>
      <c r="C460" s="80"/>
      <c r="D460" s="83"/>
      <c r="E460" s="80"/>
      <c r="F460" s="80"/>
      <c r="G460" s="80"/>
      <c r="H460" s="80"/>
      <c r="I460" s="80"/>
      <c r="J460" s="80"/>
      <c r="K460" s="80"/>
      <c r="L460" s="86"/>
    </row>
    <row r="461" spans="1:12" x14ac:dyDescent="0.2">
      <c r="A461" s="3" t="e">
        <f t="shared" si="6"/>
        <v>#REF!</v>
      </c>
      <c r="B461" s="76"/>
      <c r="C461" s="75"/>
      <c r="D461" s="78"/>
      <c r="E461" s="75"/>
      <c r="F461" s="75"/>
      <c r="G461" s="75"/>
      <c r="H461" s="75"/>
      <c r="I461" s="75"/>
      <c r="J461" s="75"/>
      <c r="K461" s="75"/>
      <c r="L461" s="85"/>
    </row>
    <row r="462" spans="1:12" x14ac:dyDescent="0.2">
      <c r="A462" s="3" t="e">
        <f t="shared" si="6"/>
        <v>#REF!</v>
      </c>
      <c r="B462" s="81"/>
      <c r="C462" s="80"/>
      <c r="D462" s="83"/>
      <c r="E462" s="80"/>
      <c r="F462" s="80"/>
      <c r="G462" s="80"/>
      <c r="H462" s="80"/>
      <c r="I462" s="80"/>
      <c r="J462" s="80"/>
      <c r="K462" s="80"/>
      <c r="L462" s="86"/>
    </row>
    <row r="463" spans="1:12" x14ac:dyDescent="0.2">
      <c r="A463" s="3" t="e">
        <f t="shared" si="6"/>
        <v>#REF!</v>
      </c>
      <c r="B463" s="76"/>
      <c r="C463" s="75"/>
      <c r="D463" s="78"/>
      <c r="E463" s="75"/>
      <c r="F463" s="75"/>
      <c r="G463" s="75"/>
      <c r="H463" s="75"/>
      <c r="I463" s="75"/>
      <c r="J463" s="75"/>
      <c r="K463" s="75"/>
      <c r="L463" s="85"/>
    </row>
    <row r="464" spans="1:12" x14ac:dyDescent="0.2">
      <c r="A464" s="3" t="e">
        <f t="shared" si="6"/>
        <v>#REF!</v>
      </c>
      <c r="B464" s="81"/>
      <c r="C464" s="80"/>
      <c r="D464" s="83"/>
      <c r="E464" s="80"/>
      <c r="F464" s="80"/>
      <c r="G464" s="80"/>
      <c r="H464" s="80"/>
      <c r="I464" s="80"/>
      <c r="J464" s="80"/>
      <c r="K464" s="80"/>
      <c r="L464" s="86"/>
    </row>
    <row r="465" spans="1:12" x14ac:dyDescent="0.2">
      <c r="A465" s="3" t="e">
        <f t="shared" si="6"/>
        <v>#REF!</v>
      </c>
      <c r="B465" s="76"/>
      <c r="C465" s="75"/>
      <c r="D465" s="78"/>
      <c r="E465" s="75"/>
      <c r="F465" s="75"/>
      <c r="G465" s="75"/>
      <c r="H465" s="75"/>
      <c r="I465" s="75"/>
      <c r="J465" s="75"/>
      <c r="K465" s="75"/>
      <c r="L465" s="85"/>
    </row>
    <row r="466" spans="1:12" x14ac:dyDescent="0.2">
      <c r="A466" s="3" t="e">
        <f t="shared" si="6"/>
        <v>#REF!</v>
      </c>
      <c r="B466" s="81"/>
      <c r="C466" s="80"/>
      <c r="D466" s="83"/>
      <c r="E466" s="80"/>
      <c r="F466" s="80"/>
      <c r="G466" s="80"/>
      <c r="H466" s="80"/>
      <c r="I466" s="80"/>
      <c r="J466" s="80"/>
      <c r="K466" s="80"/>
      <c r="L466" s="86"/>
    </row>
    <row r="467" spans="1:12" x14ac:dyDescent="0.2">
      <c r="A467" s="3" t="e">
        <f t="shared" si="6"/>
        <v>#REF!</v>
      </c>
      <c r="B467" s="76"/>
      <c r="C467" s="75"/>
      <c r="D467" s="78"/>
      <c r="E467" s="75"/>
      <c r="F467" s="75"/>
      <c r="G467" s="75"/>
      <c r="H467" s="75"/>
      <c r="I467" s="75"/>
      <c r="J467" s="75"/>
      <c r="K467" s="75"/>
      <c r="L467" s="85"/>
    </row>
    <row r="468" spans="1:12" x14ac:dyDescent="0.2">
      <c r="A468" s="3" t="e">
        <f t="shared" si="6"/>
        <v>#REF!</v>
      </c>
      <c r="B468" s="81"/>
      <c r="C468" s="80"/>
      <c r="D468" s="83"/>
      <c r="E468" s="80"/>
      <c r="F468" s="80"/>
      <c r="G468" s="80"/>
      <c r="H468" s="80"/>
      <c r="I468" s="80"/>
      <c r="J468" s="80"/>
      <c r="K468" s="80"/>
      <c r="L468" s="86"/>
    </row>
    <row r="469" spans="1:12" x14ac:dyDescent="0.2">
      <c r="A469" s="3" t="e">
        <f t="shared" si="6"/>
        <v>#REF!</v>
      </c>
      <c r="B469" s="76"/>
      <c r="C469" s="75"/>
      <c r="D469" s="78"/>
      <c r="E469" s="75"/>
      <c r="F469" s="75"/>
      <c r="G469" s="75"/>
      <c r="H469" s="75"/>
      <c r="I469" s="75"/>
      <c r="J469" s="75"/>
      <c r="K469" s="75"/>
      <c r="L469" s="85"/>
    </row>
    <row r="470" spans="1:12" x14ac:dyDescent="0.2">
      <c r="A470" s="3" t="e">
        <f t="shared" si="6"/>
        <v>#REF!</v>
      </c>
      <c r="B470" s="81"/>
      <c r="C470" s="80"/>
      <c r="D470" s="83"/>
      <c r="E470" s="80"/>
      <c r="F470" s="80"/>
      <c r="G470" s="80"/>
      <c r="H470" s="80"/>
      <c r="I470" s="80"/>
      <c r="J470" s="80"/>
      <c r="K470" s="80"/>
      <c r="L470" s="86"/>
    </row>
    <row r="471" spans="1:12" x14ac:dyDescent="0.2">
      <c r="A471" s="3" t="e">
        <f t="shared" si="6"/>
        <v>#REF!</v>
      </c>
      <c r="B471" s="76"/>
      <c r="C471" s="75"/>
      <c r="D471" s="78"/>
      <c r="E471" s="75"/>
      <c r="F471" s="75"/>
      <c r="G471" s="75"/>
      <c r="H471" s="75"/>
      <c r="I471" s="75"/>
      <c r="J471" s="75"/>
      <c r="K471" s="75"/>
      <c r="L471" s="85"/>
    </row>
    <row r="472" spans="1:12" x14ac:dyDescent="0.2">
      <c r="A472" s="3" t="e">
        <f t="shared" si="6"/>
        <v>#REF!</v>
      </c>
      <c r="B472" s="81"/>
      <c r="C472" s="80"/>
      <c r="D472" s="83"/>
      <c r="E472" s="80"/>
      <c r="F472" s="80"/>
      <c r="G472" s="80"/>
      <c r="H472" s="80"/>
      <c r="I472" s="80"/>
      <c r="J472" s="80"/>
      <c r="K472" s="80"/>
      <c r="L472" s="86"/>
    </row>
    <row r="473" spans="1:12" x14ac:dyDescent="0.2">
      <c r="A473" s="3" t="e">
        <f t="shared" si="6"/>
        <v>#REF!</v>
      </c>
      <c r="B473" s="76"/>
      <c r="C473" s="75"/>
      <c r="D473" s="78"/>
      <c r="E473" s="75"/>
      <c r="F473" s="75"/>
      <c r="G473" s="75"/>
      <c r="H473" s="75"/>
      <c r="I473" s="75"/>
      <c r="J473" s="75"/>
      <c r="K473" s="75"/>
      <c r="L473" s="85"/>
    </row>
    <row r="474" spans="1:12" x14ac:dyDescent="0.2">
      <c r="A474" s="3" t="e">
        <f t="shared" si="6"/>
        <v>#REF!</v>
      </c>
      <c r="B474" s="81"/>
      <c r="C474" s="80"/>
      <c r="D474" s="83"/>
      <c r="E474" s="80"/>
      <c r="F474" s="80"/>
      <c r="G474" s="80"/>
      <c r="H474" s="80"/>
      <c r="I474" s="80"/>
      <c r="J474" s="80"/>
      <c r="K474" s="80"/>
      <c r="L474" s="86"/>
    </row>
    <row r="475" spans="1:12" x14ac:dyDescent="0.2">
      <c r="A475" s="3" t="e">
        <f t="shared" si="6"/>
        <v>#REF!</v>
      </c>
      <c r="B475" s="76"/>
      <c r="C475" s="75"/>
      <c r="D475" s="78"/>
      <c r="E475" s="75"/>
      <c r="F475" s="75"/>
      <c r="G475" s="75"/>
      <c r="H475" s="75"/>
      <c r="I475" s="75"/>
      <c r="J475" s="75"/>
      <c r="K475" s="75"/>
      <c r="L475" s="85"/>
    </row>
    <row r="476" spans="1:12" x14ac:dyDescent="0.2">
      <c r="A476" s="3" t="e">
        <f t="shared" si="6"/>
        <v>#REF!</v>
      </c>
      <c r="B476" s="81"/>
      <c r="C476" s="80"/>
      <c r="D476" s="83"/>
      <c r="E476" s="80"/>
      <c r="F476" s="80"/>
      <c r="G476" s="80"/>
      <c r="H476" s="80"/>
      <c r="I476" s="80"/>
      <c r="J476" s="80"/>
      <c r="K476" s="80"/>
      <c r="L476" s="86"/>
    </row>
    <row r="477" spans="1:12" x14ac:dyDescent="0.2">
      <c r="A477" s="3" t="e">
        <f t="shared" si="6"/>
        <v>#REF!</v>
      </c>
      <c r="B477" s="76"/>
      <c r="C477" s="75"/>
      <c r="D477" s="78"/>
      <c r="E477" s="75"/>
      <c r="F477" s="75"/>
      <c r="G477" s="75"/>
      <c r="H477" s="75"/>
      <c r="I477" s="75"/>
      <c r="J477" s="75"/>
      <c r="K477" s="75"/>
      <c r="L477" s="85"/>
    </row>
    <row r="478" spans="1:12" x14ac:dyDescent="0.2">
      <c r="A478" s="3" t="e">
        <f t="shared" si="6"/>
        <v>#REF!</v>
      </c>
      <c r="B478" s="81"/>
      <c r="C478" s="80"/>
      <c r="D478" s="83"/>
      <c r="E478" s="80"/>
      <c r="F478" s="80"/>
      <c r="G478" s="80"/>
      <c r="H478" s="80"/>
      <c r="I478" s="80"/>
      <c r="J478" s="80"/>
      <c r="K478" s="80"/>
      <c r="L478" s="86"/>
    </row>
    <row r="479" spans="1:12" x14ac:dyDescent="0.2">
      <c r="A479" s="3" t="e">
        <f t="shared" si="6"/>
        <v>#REF!</v>
      </c>
      <c r="B479" s="76"/>
      <c r="C479" s="75"/>
      <c r="D479" s="78"/>
      <c r="E479" s="75"/>
      <c r="F479" s="75"/>
      <c r="G479" s="75"/>
      <c r="H479" s="75"/>
      <c r="I479" s="75"/>
      <c r="J479" s="75"/>
      <c r="K479" s="75"/>
      <c r="L479" s="85"/>
    </row>
    <row r="480" spans="1:12" x14ac:dyDescent="0.2">
      <c r="A480" s="3" t="e">
        <f t="shared" si="6"/>
        <v>#REF!</v>
      </c>
      <c r="B480" s="81"/>
      <c r="C480" s="80"/>
      <c r="D480" s="83"/>
      <c r="E480" s="80"/>
      <c r="F480" s="80"/>
      <c r="G480" s="80"/>
      <c r="H480" s="80"/>
      <c r="I480" s="80"/>
      <c r="J480" s="80"/>
      <c r="K480" s="80"/>
      <c r="L480" s="86"/>
    </row>
    <row r="481" spans="1:12" x14ac:dyDescent="0.2">
      <c r="A481" s="3" t="e">
        <f t="shared" si="6"/>
        <v>#REF!</v>
      </c>
      <c r="B481" s="76"/>
      <c r="C481" s="75"/>
      <c r="D481" s="78"/>
      <c r="E481" s="75"/>
      <c r="F481" s="75"/>
      <c r="G481" s="75"/>
      <c r="H481" s="75"/>
      <c r="I481" s="75"/>
      <c r="J481" s="75"/>
      <c r="K481" s="75"/>
      <c r="L481" s="85"/>
    </row>
    <row r="482" spans="1:12" x14ac:dyDescent="0.2">
      <c r="A482" s="3" t="e">
        <f t="shared" si="6"/>
        <v>#REF!</v>
      </c>
      <c r="B482" s="81"/>
      <c r="C482" s="80"/>
      <c r="D482" s="83"/>
      <c r="E482" s="80"/>
      <c r="F482" s="80"/>
      <c r="G482" s="80"/>
      <c r="H482" s="80"/>
      <c r="I482" s="80"/>
      <c r="J482" s="80"/>
      <c r="K482" s="80"/>
      <c r="L482" s="86"/>
    </row>
    <row r="483" spans="1:12" x14ac:dyDescent="0.2">
      <c r="A483" s="3" t="e">
        <f t="shared" ref="A483:A546" si="7">IF(#REF!="","",#REF!)</f>
        <v>#REF!</v>
      </c>
      <c r="B483" s="76"/>
      <c r="C483" s="75"/>
      <c r="D483" s="78"/>
      <c r="E483" s="75"/>
      <c r="F483" s="75"/>
      <c r="G483" s="75"/>
      <c r="H483" s="75"/>
      <c r="I483" s="75"/>
      <c r="J483" s="75"/>
      <c r="K483" s="75"/>
      <c r="L483" s="85"/>
    </row>
    <row r="484" spans="1:12" x14ac:dyDescent="0.2">
      <c r="A484" s="3" t="e">
        <f t="shared" si="7"/>
        <v>#REF!</v>
      </c>
      <c r="B484" s="81"/>
      <c r="C484" s="80"/>
      <c r="D484" s="83"/>
      <c r="E484" s="80"/>
      <c r="F484" s="80"/>
      <c r="G484" s="80"/>
      <c r="H484" s="80"/>
      <c r="I484" s="80"/>
      <c r="J484" s="80"/>
      <c r="K484" s="80"/>
      <c r="L484" s="86"/>
    </row>
    <row r="485" spans="1:12" x14ac:dyDescent="0.2">
      <c r="A485" s="3" t="e">
        <f t="shared" si="7"/>
        <v>#REF!</v>
      </c>
      <c r="B485" s="76"/>
      <c r="C485" s="75"/>
      <c r="D485" s="78"/>
      <c r="E485" s="75"/>
      <c r="F485" s="75"/>
      <c r="G485" s="75"/>
      <c r="H485" s="75"/>
      <c r="I485" s="75"/>
      <c r="J485" s="75"/>
      <c r="K485" s="75"/>
      <c r="L485" s="85"/>
    </row>
    <row r="486" spans="1:12" x14ac:dyDescent="0.2">
      <c r="A486" s="3" t="e">
        <f t="shared" si="7"/>
        <v>#REF!</v>
      </c>
      <c r="B486" s="81"/>
      <c r="C486" s="80"/>
      <c r="D486" s="83"/>
      <c r="E486" s="80"/>
      <c r="F486" s="80"/>
      <c r="G486" s="80"/>
      <c r="H486" s="80"/>
      <c r="I486" s="80"/>
      <c r="J486" s="80"/>
      <c r="K486" s="80"/>
      <c r="L486" s="86"/>
    </row>
    <row r="487" spans="1:12" x14ac:dyDescent="0.2">
      <c r="A487" s="3" t="e">
        <f t="shared" si="7"/>
        <v>#REF!</v>
      </c>
      <c r="B487" s="76"/>
      <c r="C487" s="75"/>
      <c r="D487" s="78"/>
      <c r="E487" s="75"/>
      <c r="F487" s="75"/>
      <c r="G487" s="75"/>
      <c r="H487" s="75"/>
      <c r="I487" s="75"/>
      <c r="J487" s="75"/>
      <c r="K487" s="75"/>
      <c r="L487" s="85"/>
    </row>
    <row r="488" spans="1:12" x14ac:dyDescent="0.2">
      <c r="A488" s="3" t="e">
        <f t="shared" si="7"/>
        <v>#REF!</v>
      </c>
      <c r="B488" s="81"/>
      <c r="C488" s="80"/>
      <c r="D488" s="83"/>
      <c r="E488" s="80"/>
      <c r="F488" s="80"/>
      <c r="G488" s="80"/>
      <c r="H488" s="80"/>
      <c r="I488" s="80"/>
      <c r="J488" s="80"/>
      <c r="K488" s="80"/>
      <c r="L488" s="86"/>
    </row>
    <row r="489" spans="1:12" x14ac:dyDescent="0.2">
      <c r="A489" s="3" t="e">
        <f t="shared" si="7"/>
        <v>#REF!</v>
      </c>
      <c r="B489" s="76"/>
      <c r="C489" s="75"/>
      <c r="D489" s="78"/>
      <c r="E489" s="75"/>
      <c r="F489" s="75"/>
      <c r="G489" s="75"/>
      <c r="H489" s="75"/>
      <c r="I489" s="75"/>
      <c r="J489" s="75"/>
      <c r="K489" s="75"/>
      <c r="L489" s="85"/>
    </row>
    <row r="490" spans="1:12" x14ac:dyDescent="0.2">
      <c r="A490" s="3" t="e">
        <f t="shared" si="7"/>
        <v>#REF!</v>
      </c>
      <c r="B490" s="81"/>
      <c r="C490" s="80"/>
      <c r="D490" s="83"/>
      <c r="E490" s="80"/>
      <c r="F490" s="80"/>
      <c r="G490" s="80"/>
      <c r="H490" s="80"/>
      <c r="I490" s="80"/>
      <c r="J490" s="80"/>
      <c r="K490" s="80"/>
      <c r="L490" s="86"/>
    </row>
    <row r="491" spans="1:12" x14ac:dyDescent="0.2">
      <c r="A491" s="3" t="e">
        <f t="shared" si="7"/>
        <v>#REF!</v>
      </c>
      <c r="B491" s="76"/>
      <c r="C491" s="75"/>
      <c r="D491" s="78"/>
      <c r="E491" s="75"/>
      <c r="F491" s="75"/>
      <c r="G491" s="75"/>
      <c r="H491" s="75"/>
      <c r="I491" s="75"/>
      <c r="J491" s="75"/>
      <c r="K491" s="75"/>
      <c r="L491" s="85"/>
    </row>
    <row r="492" spans="1:12" x14ac:dyDescent="0.2">
      <c r="A492" s="3" t="e">
        <f t="shared" si="7"/>
        <v>#REF!</v>
      </c>
      <c r="B492" s="81"/>
      <c r="C492" s="80"/>
      <c r="D492" s="83"/>
      <c r="E492" s="80"/>
      <c r="F492" s="80"/>
      <c r="G492" s="80"/>
      <c r="H492" s="80"/>
      <c r="I492" s="80"/>
      <c r="J492" s="80"/>
      <c r="K492" s="80"/>
      <c r="L492" s="86"/>
    </row>
    <row r="493" spans="1:12" x14ac:dyDescent="0.2">
      <c r="A493" s="3" t="e">
        <f t="shared" si="7"/>
        <v>#REF!</v>
      </c>
      <c r="B493" s="76"/>
      <c r="C493" s="75"/>
      <c r="D493" s="78"/>
      <c r="E493" s="75"/>
      <c r="F493" s="75"/>
      <c r="G493" s="75"/>
      <c r="H493" s="75"/>
      <c r="I493" s="75"/>
      <c r="J493" s="75"/>
      <c r="K493" s="75"/>
      <c r="L493" s="85"/>
    </row>
    <row r="494" spans="1:12" x14ac:dyDescent="0.2">
      <c r="A494" s="3" t="e">
        <f t="shared" si="7"/>
        <v>#REF!</v>
      </c>
      <c r="B494" s="81"/>
      <c r="C494" s="80"/>
      <c r="D494" s="83"/>
      <c r="E494" s="80"/>
      <c r="F494" s="80"/>
      <c r="G494" s="80"/>
      <c r="H494" s="80"/>
      <c r="I494" s="80"/>
      <c r="J494" s="80"/>
      <c r="K494" s="80"/>
      <c r="L494" s="86"/>
    </row>
    <row r="495" spans="1:12" x14ac:dyDescent="0.2">
      <c r="A495" s="3" t="e">
        <f t="shared" si="7"/>
        <v>#REF!</v>
      </c>
      <c r="B495" s="76"/>
      <c r="C495" s="75"/>
      <c r="D495" s="78"/>
      <c r="E495" s="75"/>
      <c r="F495" s="75"/>
      <c r="G495" s="75"/>
      <c r="H495" s="75"/>
      <c r="I495" s="75"/>
      <c r="J495" s="75"/>
      <c r="K495" s="75"/>
      <c r="L495" s="85"/>
    </row>
    <row r="496" spans="1:12" x14ac:dyDescent="0.2">
      <c r="A496" s="3" t="e">
        <f t="shared" si="7"/>
        <v>#REF!</v>
      </c>
      <c r="B496" s="81"/>
      <c r="C496" s="80"/>
      <c r="D496" s="83"/>
      <c r="E496" s="80"/>
      <c r="F496" s="80"/>
      <c r="G496" s="80"/>
      <c r="H496" s="80"/>
      <c r="I496" s="80"/>
      <c r="J496" s="80"/>
      <c r="K496" s="80"/>
      <c r="L496" s="86"/>
    </row>
    <row r="497" spans="1:12" x14ac:dyDescent="0.2">
      <c r="A497" s="3" t="e">
        <f t="shared" si="7"/>
        <v>#REF!</v>
      </c>
      <c r="B497" s="76"/>
      <c r="C497" s="75"/>
      <c r="D497" s="78"/>
      <c r="E497" s="75"/>
      <c r="F497" s="75"/>
      <c r="G497" s="75"/>
      <c r="H497" s="75"/>
      <c r="I497" s="75"/>
      <c r="J497" s="75"/>
      <c r="K497" s="75"/>
      <c r="L497" s="85"/>
    </row>
    <row r="498" spans="1:12" x14ac:dyDescent="0.2">
      <c r="A498" s="3" t="e">
        <f t="shared" si="7"/>
        <v>#REF!</v>
      </c>
      <c r="B498" s="81"/>
      <c r="C498" s="80"/>
      <c r="D498" s="83"/>
      <c r="E498" s="80"/>
      <c r="F498" s="80"/>
      <c r="G498" s="80"/>
      <c r="H498" s="80"/>
      <c r="I498" s="80"/>
      <c r="J498" s="80"/>
      <c r="K498" s="80"/>
      <c r="L498" s="86"/>
    </row>
    <row r="499" spans="1:12" x14ac:dyDescent="0.2">
      <c r="A499" s="3" t="e">
        <f t="shared" si="7"/>
        <v>#REF!</v>
      </c>
      <c r="B499" s="76"/>
      <c r="C499" s="75"/>
      <c r="D499" s="78"/>
      <c r="E499" s="75"/>
      <c r="F499" s="75"/>
      <c r="G499" s="75"/>
      <c r="H499" s="75"/>
      <c r="I499" s="75"/>
      <c r="J499" s="75"/>
      <c r="K499" s="75"/>
      <c r="L499" s="85"/>
    </row>
    <row r="500" spans="1:12" x14ac:dyDescent="0.2">
      <c r="A500" s="3" t="e">
        <f t="shared" si="7"/>
        <v>#REF!</v>
      </c>
      <c r="B500" s="81"/>
      <c r="C500" s="80"/>
      <c r="D500" s="83"/>
      <c r="E500" s="80"/>
      <c r="F500" s="80"/>
      <c r="G500" s="80"/>
      <c r="H500" s="80"/>
      <c r="I500" s="80"/>
      <c r="J500" s="80"/>
      <c r="K500" s="80"/>
      <c r="L500" s="86"/>
    </row>
    <row r="501" spans="1:12" x14ac:dyDescent="0.2">
      <c r="A501" s="3" t="e">
        <f t="shared" si="7"/>
        <v>#REF!</v>
      </c>
      <c r="B501" s="76"/>
      <c r="C501" s="75"/>
      <c r="D501" s="78"/>
      <c r="E501" s="75"/>
      <c r="F501" s="75"/>
      <c r="G501" s="75"/>
      <c r="H501" s="75"/>
      <c r="I501" s="75"/>
      <c r="J501" s="75"/>
      <c r="K501" s="75"/>
      <c r="L501" s="85"/>
    </row>
    <row r="502" spans="1:12" x14ac:dyDescent="0.2">
      <c r="A502" s="3" t="e">
        <f t="shared" si="7"/>
        <v>#REF!</v>
      </c>
      <c r="B502" s="81"/>
      <c r="C502" s="80"/>
      <c r="D502" s="83"/>
      <c r="E502" s="80"/>
      <c r="F502" s="80"/>
      <c r="G502" s="80"/>
      <c r="H502" s="80"/>
      <c r="I502" s="80"/>
      <c r="J502" s="80"/>
      <c r="K502" s="80"/>
      <c r="L502" s="86"/>
    </row>
    <row r="503" spans="1:12" x14ac:dyDescent="0.2">
      <c r="A503" s="3" t="e">
        <f t="shared" si="7"/>
        <v>#REF!</v>
      </c>
      <c r="B503" s="76"/>
      <c r="C503" s="75"/>
      <c r="D503" s="78"/>
      <c r="E503" s="75"/>
      <c r="F503" s="75"/>
      <c r="G503" s="75"/>
      <c r="H503" s="75"/>
      <c r="I503" s="75"/>
      <c r="J503" s="75"/>
      <c r="K503" s="75"/>
      <c r="L503" s="85"/>
    </row>
    <row r="504" spans="1:12" x14ac:dyDescent="0.2">
      <c r="A504" s="3" t="e">
        <f t="shared" si="7"/>
        <v>#REF!</v>
      </c>
      <c r="B504" s="81"/>
      <c r="C504" s="80"/>
      <c r="D504" s="83"/>
      <c r="E504" s="80"/>
      <c r="F504" s="80"/>
      <c r="G504" s="80"/>
      <c r="H504" s="80"/>
      <c r="I504" s="80"/>
      <c r="J504" s="80"/>
      <c r="K504" s="80"/>
      <c r="L504" s="86"/>
    </row>
    <row r="505" spans="1:12" x14ac:dyDescent="0.2">
      <c r="A505" s="3" t="e">
        <f t="shared" si="7"/>
        <v>#REF!</v>
      </c>
      <c r="B505" s="76"/>
      <c r="C505" s="75"/>
      <c r="D505" s="78"/>
      <c r="E505" s="75"/>
      <c r="F505" s="75"/>
      <c r="G505" s="75"/>
      <c r="H505" s="75"/>
      <c r="I505" s="75"/>
      <c r="J505" s="75"/>
      <c r="K505" s="75"/>
      <c r="L505" s="85"/>
    </row>
    <row r="506" spans="1:12" x14ac:dyDescent="0.2">
      <c r="A506" s="3" t="e">
        <f t="shared" si="7"/>
        <v>#REF!</v>
      </c>
      <c r="B506" s="81"/>
      <c r="C506" s="80"/>
      <c r="D506" s="83"/>
      <c r="E506" s="80"/>
      <c r="F506" s="80"/>
      <c r="G506" s="80"/>
      <c r="H506" s="80"/>
      <c r="I506" s="80"/>
      <c r="J506" s="80"/>
      <c r="K506" s="80"/>
      <c r="L506" s="86"/>
    </row>
    <row r="507" spans="1:12" x14ac:dyDescent="0.2">
      <c r="A507" s="3" t="e">
        <f t="shared" si="7"/>
        <v>#REF!</v>
      </c>
      <c r="B507" s="76"/>
      <c r="C507" s="75"/>
      <c r="D507" s="78"/>
      <c r="E507" s="75"/>
      <c r="F507" s="75"/>
      <c r="G507" s="75"/>
      <c r="H507" s="75"/>
      <c r="I507" s="75"/>
      <c r="J507" s="75"/>
      <c r="K507" s="75"/>
      <c r="L507" s="85"/>
    </row>
    <row r="508" spans="1:12" x14ac:dyDescent="0.2">
      <c r="A508" s="3" t="e">
        <f t="shared" si="7"/>
        <v>#REF!</v>
      </c>
      <c r="B508" s="81"/>
      <c r="C508" s="80"/>
      <c r="D508" s="83"/>
      <c r="E508" s="80"/>
      <c r="F508" s="80"/>
      <c r="G508" s="80"/>
      <c r="H508" s="80"/>
      <c r="I508" s="80"/>
      <c r="J508" s="80"/>
      <c r="K508" s="80"/>
      <c r="L508" s="86"/>
    </row>
    <row r="509" spans="1:12" x14ac:dyDescent="0.2">
      <c r="A509" s="3" t="e">
        <f t="shared" si="7"/>
        <v>#REF!</v>
      </c>
      <c r="B509" s="76"/>
      <c r="C509" s="75"/>
      <c r="D509" s="78"/>
      <c r="E509" s="75"/>
      <c r="F509" s="75"/>
      <c r="G509" s="75"/>
      <c r="H509" s="75"/>
      <c r="I509" s="75"/>
      <c r="J509" s="75"/>
      <c r="K509" s="75"/>
      <c r="L509" s="85"/>
    </row>
    <row r="510" spans="1:12" x14ac:dyDescent="0.2">
      <c r="A510" s="3" t="e">
        <f t="shared" si="7"/>
        <v>#REF!</v>
      </c>
      <c r="B510" s="81"/>
      <c r="C510" s="80"/>
      <c r="D510" s="83"/>
      <c r="E510" s="80"/>
      <c r="F510" s="80"/>
      <c r="G510" s="80"/>
      <c r="H510" s="80"/>
      <c r="I510" s="80"/>
      <c r="J510" s="80"/>
      <c r="K510" s="80"/>
      <c r="L510" s="86"/>
    </row>
    <row r="511" spans="1:12" x14ac:dyDescent="0.2">
      <c r="A511" s="3" t="e">
        <f t="shared" si="7"/>
        <v>#REF!</v>
      </c>
      <c r="B511" s="76"/>
      <c r="C511" s="75"/>
      <c r="D511" s="78"/>
      <c r="E511" s="75"/>
      <c r="F511" s="75"/>
      <c r="G511" s="75"/>
      <c r="H511" s="75"/>
      <c r="I511" s="75"/>
      <c r="J511" s="75"/>
      <c r="K511" s="75"/>
      <c r="L511" s="85"/>
    </row>
    <row r="512" spans="1:12" x14ac:dyDescent="0.2">
      <c r="A512" s="3" t="e">
        <f t="shared" si="7"/>
        <v>#REF!</v>
      </c>
      <c r="B512" s="81"/>
      <c r="C512" s="80"/>
      <c r="D512" s="83"/>
      <c r="E512" s="80"/>
      <c r="F512" s="80"/>
      <c r="G512" s="80"/>
      <c r="H512" s="80"/>
      <c r="I512" s="80"/>
      <c r="J512" s="80"/>
      <c r="K512" s="80"/>
      <c r="L512" s="86"/>
    </row>
    <row r="513" spans="1:12" x14ac:dyDescent="0.2">
      <c r="A513" s="3" t="e">
        <f t="shared" si="7"/>
        <v>#REF!</v>
      </c>
      <c r="B513" s="76"/>
      <c r="C513" s="75"/>
      <c r="D513" s="78"/>
      <c r="E513" s="75"/>
      <c r="F513" s="75"/>
      <c r="G513" s="75"/>
      <c r="H513" s="75"/>
      <c r="I513" s="75"/>
      <c r="J513" s="75"/>
      <c r="K513" s="75"/>
      <c r="L513" s="85"/>
    </row>
    <row r="514" spans="1:12" x14ac:dyDescent="0.2">
      <c r="A514" s="3" t="e">
        <f t="shared" si="7"/>
        <v>#REF!</v>
      </c>
      <c r="B514" s="81"/>
      <c r="C514" s="80"/>
      <c r="D514" s="83"/>
      <c r="E514" s="80"/>
      <c r="F514" s="80"/>
      <c r="G514" s="80"/>
      <c r="H514" s="80"/>
      <c r="I514" s="80"/>
      <c r="J514" s="80"/>
      <c r="K514" s="80"/>
      <c r="L514" s="86"/>
    </row>
    <row r="515" spans="1:12" x14ac:dyDescent="0.2">
      <c r="A515" s="3" t="e">
        <f t="shared" si="7"/>
        <v>#REF!</v>
      </c>
      <c r="B515" s="76"/>
      <c r="C515" s="75"/>
      <c r="D515" s="78"/>
      <c r="E515" s="75"/>
      <c r="F515" s="75"/>
      <c r="G515" s="75"/>
      <c r="H515" s="75"/>
      <c r="I515" s="75"/>
      <c r="J515" s="75"/>
      <c r="K515" s="75"/>
      <c r="L515" s="85"/>
    </row>
    <row r="516" spans="1:12" x14ac:dyDescent="0.2">
      <c r="A516" s="3" t="e">
        <f t="shared" si="7"/>
        <v>#REF!</v>
      </c>
      <c r="B516" s="81"/>
      <c r="C516" s="80"/>
      <c r="D516" s="83"/>
      <c r="E516" s="80"/>
      <c r="F516" s="80"/>
      <c r="G516" s="80"/>
      <c r="H516" s="80"/>
      <c r="I516" s="80"/>
      <c r="J516" s="80"/>
      <c r="K516" s="80"/>
      <c r="L516" s="86"/>
    </row>
    <row r="517" spans="1:12" x14ac:dyDescent="0.2">
      <c r="A517" s="3" t="e">
        <f t="shared" si="7"/>
        <v>#REF!</v>
      </c>
      <c r="B517" s="76"/>
      <c r="C517" s="75"/>
      <c r="D517" s="78"/>
      <c r="E517" s="75"/>
      <c r="F517" s="75"/>
      <c r="G517" s="75"/>
      <c r="H517" s="75"/>
      <c r="I517" s="75"/>
      <c r="J517" s="75"/>
      <c r="K517" s="75"/>
      <c r="L517" s="85"/>
    </row>
    <row r="518" spans="1:12" x14ac:dyDescent="0.2">
      <c r="A518" s="3" t="e">
        <f t="shared" si="7"/>
        <v>#REF!</v>
      </c>
      <c r="B518" s="81"/>
      <c r="C518" s="80"/>
      <c r="D518" s="83"/>
      <c r="E518" s="80"/>
      <c r="F518" s="80"/>
      <c r="G518" s="80"/>
      <c r="H518" s="80"/>
      <c r="I518" s="80"/>
      <c r="J518" s="80"/>
      <c r="K518" s="80"/>
      <c r="L518" s="86"/>
    </row>
    <row r="519" spans="1:12" x14ac:dyDescent="0.2">
      <c r="A519" s="3" t="e">
        <f t="shared" si="7"/>
        <v>#REF!</v>
      </c>
      <c r="B519" s="76"/>
      <c r="C519" s="75"/>
      <c r="D519" s="78"/>
      <c r="E519" s="75"/>
      <c r="F519" s="75"/>
      <c r="G519" s="75"/>
      <c r="H519" s="75"/>
      <c r="I519" s="75"/>
      <c r="J519" s="75"/>
      <c r="K519" s="75"/>
      <c r="L519" s="85"/>
    </row>
    <row r="520" spans="1:12" x14ac:dyDescent="0.2">
      <c r="A520" s="3" t="e">
        <f t="shared" si="7"/>
        <v>#REF!</v>
      </c>
      <c r="B520" s="81"/>
      <c r="C520" s="80"/>
      <c r="D520" s="83"/>
      <c r="E520" s="80"/>
      <c r="F520" s="80"/>
      <c r="G520" s="80"/>
      <c r="H520" s="80"/>
      <c r="I520" s="80"/>
      <c r="J520" s="80"/>
      <c r="K520" s="80"/>
      <c r="L520" s="86"/>
    </row>
    <row r="521" spans="1:12" x14ac:dyDescent="0.2">
      <c r="A521" s="3" t="e">
        <f t="shared" si="7"/>
        <v>#REF!</v>
      </c>
      <c r="B521" s="76"/>
      <c r="C521" s="75"/>
      <c r="D521" s="78"/>
      <c r="E521" s="75"/>
      <c r="F521" s="75"/>
      <c r="G521" s="75"/>
      <c r="H521" s="75"/>
      <c r="I521" s="75"/>
      <c r="J521" s="75"/>
      <c r="K521" s="75"/>
      <c r="L521" s="85"/>
    </row>
    <row r="522" spans="1:12" x14ac:dyDescent="0.2">
      <c r="A522" s="3" t="e">
        <f t="shared" si="7"/>
        <v>#REF!</v>
      </c>
      <c r="B522" s="81"/>
      <c r="C522" s="80"/>
      <c r="D522" s="83"/>
      <c r="E522" s="80"/>
      <c r="F522" s="80"/>
      <c r="G522" s="80"/>
      <c r="H522" s="80"/>
      <c r="I522" s="80"/>
      <c r="J522" s="80"/>
      <c r="K522" s="80"/>
      <c r="L522" s="86"/>
    </row>
    <row r="523" spans="1:12" x14ac:dyDescent="0.2">
      <c r="A523" s="3" t="e">
        <f t="shared" si="7"/>
        <v>#REF!</v>
      </c>
      <c r="B523" s="76"/>
      <c r="C523" s="75"/>
      <c r="D523" s="78"/>
      <c r="E523" s="75"/>
      <c r="F523" s="75"/>
      <c r="G523" s="75"/>
      <c r="H523" s="75"/>
      <c r="I523" s="75"/>
      <c r="J523" s="75"/>
      <c r="K523" s="75"/>
      <c r="L523" s="85"/>
    </row>
    <row r="524" spans="1:12" x14ac:dyDescent="0.2">
      <c r="A524" s="3" t="e">
        <f t="shared" si="7"/>
        <v>#REF!</v>
      </c>
      <c r="B524" s="81"/>
      <c r="C524" s="80"/>
      <c r="D524" s="83"/>
      <c r="E524" s="80"/>
      <c r="F524" s="80"/>
      <c r="G524" s="80"/>
      <c r="H524" s="80"/>
      <c r="I524" s="80"/>
      <c r="J524" s="80"/>
      <c r="K524" s="80"/>
      <c r="L524" s="86"/>
    </row>
    <row r="525" spans="1:12" x14ac:dyDescent="0.2">
      <c r="A525" s="3" t="e">
        <f t="shared" si="7"/>
        <v>#REF!</v>
      </c>
      <c r="B525" s="76"/>
      <c r="C525" s="75"/>
      <c r="D525" s="78"/>
      <c r="E525" s="75"/>
      <c r="F525" s="75"/>
      <c r="G525" s="75"/>
      <c r="H525" s="75"/>
      <c r="I525" s="75"/>
      <c r="J525" s="75"/>
      <c r="K525" s="75"/>
      <c r="L525" s="85"/>
    </row>
    <row r="526" spans="1:12" x14ac:dyDescent="0.2">
      <c r="A526" s="3" t="e">
        <f t="shared" si="7"/>
        <v>#REF!</v>
      </c>
      <c r="B526" s="81"/>
      <c r="C526" s="80"/>
      <c r="D526" s="83"/>
      <c r="E526" s="80"/>
      <c r="F526" s="80"/>
      <c r="G526" s="80"/>
      <c r="H526" s="80"/>
      <c r="I526" s="80"/>
      <c r="J526" s="80"/>
      <c r="K526" s="80"/>
      <c r="L526" s="86"/>
    </row>
    <row r="527" spans="1:12" x14ac:dyDescent="0.2">
      <c r="A527" s="3" t="e">
        <f t="shared" si="7"/>
        <v>#REF!</v>
      </c>
      <c r="B527" s="76"/>
      <c r="C527" s="75"/>
      <c r="D527" s="78"/>
      <c r="E527" s="75"/>
      <c r="F527" s="75"/>
      <c r="G527" s="75"/>
      <c r="H527" s="75"/>
      <c r="I527" s="75"/>
      <c r="J527" s="75"/>
      <c r="K527" s="75"/>
      <c r="L527" s="85"/>
    </row>
    <row r="528" spans="1:12" x14ac:dyDescent="0.2">
      <c r="A528" s="3" t="e">
        <f t="shared" si="7"/>
        <v>#REF!</v>
      </c>
      <c r="B528" s="81"/>
      <c r="C528" s="80"/>
      <c r="D528" s="83"/>
      <c r="E528" s="80"/>
      <c r="F528" s="80"/>
      <c r="G528" s="80"/>
      <c r="H528" s="80"/>
      <c r="I528" s="80"/>
      <c r="J528" s="80"/>
      <c r="K528" s="80"/>
      <c r="L528" s="86"/>
    </row>
    <row r="529" spans="1:12" x14ac:dyDescent="0.2">
      <c r="A529" s="3" t="e">
        <f t="shared" si="7"/>
        <v>#REF!</v>
      </c>
      <c r="B529" s="76"/>
      <c r="C529" s="75"/>
      <c r="D529" s="78"/>
      <c r="E529" s="75"/>
      <c r="F529" s="75"/>
      <c r="G529" s="75"/>
      <c r="H529" s="75"/>
      <c r="I529" s="75"/>
      <c r="J529" s="75"/>
      <c r="K529" s="75"/>
      <c r="L529" s="85"/>
    </row>
    <row r="530" spans="1:12" x14ac:dyDescent="0.2">
      <c r="A530" s="3" t="e">
        <f t="shared" si="7"/>
        <v>#REF!</v>
      </c>
      <c r="B530" s="81"/>
      <c r="C530" s="80"/>
      <c r="D530" s="83"/>
      <c r="E530" s="80"/>
      <c r="F530" s="80"/>
      <c r="G530" s="80"/>
      <c r="H530" s="80"/>
      <c r="I530" s="80"/>
      <c r="J530" s="80"/>
      <c r="K530" s="80"/>
      <c r="L530" s="86"/>
    </row>
    <row r="531" spans="1:12" x14ac:dyDescent="0.2">
      <c r="A531" s="3" t="e">
        <f t="shared" si="7"/>
        <v>#REF!</v>
      </c>
      <c r="B531" s="76"/>
      <c r="C531" s="75"/>
      <c r="D531" s="78"/>
      <c r="E531" s="75"/>
      <c r="F531" s="75"/>
      <c r="G531" s="75"/>
      <c r="H531" s="75"/>
      <c r="I531" s="75"/>
      <c r="J531" s="75"/>
      <c r="K531" s="75"/>
      <c r="L531" s="85"/>
    </row>
    <row r="532" spans="1:12" x14ac:dyDescent="0.2">
      <c r="A532" s="3" t="e">
        <f t="shared" si="7"/>
        <v>#REF!</v>
      </c>
      <c r="B532" s="81"/>
      <c r="C532" s="80"/>
      <c r="D532" s="83"/>
      <c r="E532" s="80"/>
      <c r="F532" s="80"/>
      <c r="G532" s="80"/>
      <c r="H532" s="80"/>
      <c r="I532" s="80"/>
      <c r="J532" s="80"/>
      <c r="K532" s="80"/>
      <c r="L532" s="86"/>
    </row>
    <row r="533" spans="1:12" x14ac:dyDescent="0.2">
      <c r="A533" s="3" t="e">
        <f t="shared" si="7"/>
        <v>#REF!</v>
      </c>
      <c r="B533" s="76"/>
      <c r="C533" s="75"/>
      <c r="D533" s="78"/>
      <c r="E533" s="75"/>
      <c r="F533" s="75"/>
      <c r="G533" s="75"/>
      <c r="H533" s="75"/>
      <c r="I533" s="75"/>
      <c r="J533" s="75"/>
      <c r="K533" s="75"/>
      <c r="L533" s="85"/>
    </row>
    <row r="534" spans="1:12" x14ac:dyDescent="0.2">
      <c r="A534" s="3" t="e">
        <f t="shared" si="7"/>
        <v>#REF!</v>
      </c>
      <c r="B534" s="81"/>
      <c r="C534" s="80"/>
      <c r="D534" s="83"/>
      <c r="E534" s="80"/>
      <c r="F534" s="80"/>
      <c r="G534" s="80"/>
      <c r="H534" s="80"/>
      <c r="I534" s="80"/>
      <c r="J534" s="80"/>
      <c r="K534" s="80"/>
      <c r="L534" s="86"/>
    </row>
    <row r="535" spans="1:12" x14ac:dyDescent="0.2">
      <c r="A535" s="3" t="e">
        <f t="shared" si="7"/>
        <v>#REF!</v>
      </c>
      <c r="B535" s="76"/>
      <c r="C535" s="75"/>
      <c r="D535" s="78"/>
      <c r="E535" s="75"/>
      <c r="F535" s="75"/>
      <c r="G535" s="75"/>
      <c r="H535" s="75"/>
      <c r="I535" s="75"/>
      <c r="J535" s="75"/>
      <c r="K535" s="75"/>
      <c r="L535" s="85"/>
    </row>
    <row r="536" spans="1:12" x14ac:dyDescent="0.2">
      <c r="A536" s="3" t="e">
        <f t="shared" si="7"/>
        <v>#REF!</v>
      </c>
      <c r="B536" s="81"/>
      <c r="C536" s="80"/>
      <c r="D536" s="83"/>
      <c r="E536" s="80"/>
      <c r="F536" s="80"/>
      <c r="G536" s="80"/>
      <c r="H536" s="80"/>
      <c r="I536" s="80"/>
      <c r="J536" s="80"/>
      <c r="K536" s="80"/>
      <c r="L536" s="86"/>
    </row>
    <row r="537" spans="1:12" x14ac:dyDescent="0.2">
      <c r="A537" s="3" t="e">
        <f t="shared" si="7"/>
        <v>#REF!</v>
      </c>
      <c r="B537" s="76"/>
      <c r="C537" s="75"/>
      <c r="D537" s="78"/>
      <c r="E537" s="75"/>
      <c r="F537" s="75"/>
      <c r="G537" s="75"/>
      <c r="H537" s="75"/>
      <c r="I537" s="75"/>
      <c r="J537" s="75"/>
      <c r="K537" s="75"/>
      <c r="L537" s="85"/>
    </row>
    <row r="538" spans="1:12" x14ac:dyDescent="0.2">
      <c r="A538" s="3" t="e">
        <f t="shared" si="7"/>
        <v>#REF!</v>
      </c>
      <c r="B538" s="81"/>
      <c r="C538" s="80"/>
      <c r="D538" s="83"/>
      <c r="E538" s="80"/>
      <c r="F538" s="80"/>
      <c r="G538" s="80"/>
      <c r="H538" s="80"/>
      <c r="I538" s="80"/>
      <c r="J538" s="80"/>
      <c r="K538" s="80"/>
      <c r="L538" s="86"/>
    </row>
    <row r="539" spans="1:12" x14ac:dyDescent="0.2">
      <c r="A539" s="3" t="e">
        <f t="shared" si="7"/>
        <v>#REF!</v>
      </c>
      <c r="B539" s="76"/>
      <c r="C539" s="75"/>
      <c r="D539" s="78"/>
      <c r="E539" s="75"/>
      <c r="F539" s="75"/>
      <c r="G539" s="75"/>
      <c r="H539" s="75"/>
      <c r="I539" s="75"/>
      <c r="J539" s="75"/>
      <c r="K539" s="75"/>
      <c r="L539" s="85"/>
    </row>
    <row r="540" spans="1:12" x14ac:dyDescent="0.2">
      <c r="A540" s="3" t="e">
        <f t="shared" si="7"/>
        <v>#REF!</v>
      </c>
      <c r="B540" s="81"/>
      <c r="C540" s="80"/>
      <c r="D540" s="83"/>
      <c r="E540" s="80"/>
      <c r="F540" s="80"/>
      <c r="G540" s="80"/>
      <c r="H540" s="80"/>
      <c r="I540" s="80"/>
      <c r="J540" s="80"/>
      <c r="K540" s="80"/>
      <c r="L540" s="86"/>
    </row>
    <row r="541" spans="1:12" x14ac:dyDescent="0.2">
      <c r="A541" s="3" t="e">
        <f t="shared" si="7"/>
        <v>#REF!</v>
      </c>
      <c r="B541" s="76"/>
      <c r="C541" s="75"/>
      <c r="D541" s="78"/>
      <c r="E541" s="75"/>
      <c r="F541" s="75"/>
      <c r="G541" s="75"/>
      <c r="H541" s="75"/>
      <c r="I541" s="75"/>
      <c r="J541" s="75"/>
      <c r="K541" s="75"/>
      <c r="L541" s="85"/>
    </row>
    <row r="542" spans="1:12" x14ac:dyDescent="0.2">
      <c r="A542" s="3" t="e">
        <f t="shared" si="7"/>
        <v>#REF!</v>
      </c>
      <c r="B542" s="81"/>
      <c r="C542" s="80"/>
      <c r="D542" s="83"/>
      <c r="E542" s="80"/>
      <c r="F542" s="80"/>
      <c r="G542" s="80"/>
      <c r="H542" s="80"/>
      <c r="I542" s="80"/>
      <c r="J542" s="80"/>
      <c r="K542" s="80"/>
      <c r="L542" s="86"/>
    </row>
    <row r="543" spans="1:12" x14ac:dyDescent="0.2">
      <c r="A543" s="3" t="e">
        <f t="shared" si="7"/>
        <v>#REF!</v>
      </c>
      <c r="B543" s="76"/>
      <c r="C543" s="75"/>
      <c r="D543" s="78"/>
      <c r="E543" s="75"/>
      <c r="F543" s="75"/>
      <c r="G543" s="75"/>
      <c r="H543" s="75"/>
      <c r="I543" s="75"/>
      <c r="J543" s="75"/>
      <c r="K543" s="75"/>
      <c r="L543" s="85"/>
    </row>
    <row r="544" spans="1:12" x14ac:dyDescent="0.2">
      <c r="A544" s="3" t="e">
        <f t="shared" si="7"/>
        <v>#REF!</v>
      </c>
      <c r="B544" s="81"/>
      <c r="C544" s="80"/>
      <c r="D544" s="83"/>
      <c r="E544" s="80"/>
      <c r="F544" s="80"/>
      <c r="G544" s="80"/>
      <c r="H544" s="80"/>
      <c r="I544" s="80"/>
      <c r="J544" s="80"/>
      <c r="K544" s="80"/>
      <c r="L544" s="86"/>
    </row>
    <row r="545" spans="1:12" x14ac:dyDescent="0.2">
      <c r="A545" s="3" t="e">
        <f t="shared" si="7"/>
        <v>#REF!</v>
      </c>
      <c r="B545" s="76"/>
      <c r="C545" s="75"/>
      <c r="D545" s="78"/>
      <c r="E545" s="75"/>
      <c r="F545" s="75"/>
      <c r="G545" s="75"/>
      <c r="H545" s="75"/>
      <c r="I545" s="75"/>
      <c r="J545" s="75"/>
      <c r="K545" s="75"/>
      <c r="L545" s="85"/>
    </row>
    <row r="546" spans="1:12" x14ac:dyDescent="0.2">
      <c r="A546" s="3" t="e">
        <f t="shared" si="7"/>
        <v>#REF!</v>
      </c>
      <c r="B546" s="81"/>
      <c r="C546" s="80"/>
      <c r="D546" s="83"/>
      <c r="E546" s="80"/>
      <c r="F546" s="80"/>
      <c r="G546" s="80"/>
      <c r="H546" s="80"/>
      <c r="I546" s="80"/>
      <c r="J546" s="80"/>
      <c r="K546" s="80"/>
      <c r="L546" s="86"/>
    </row>
    <row r="547" spans="1:12" x14ac:dyDescent="0.2">
      <c r="A547" s="3" t="e">
        <f t="shared" ref="A547:A610" si="8">IF(#REF!="","",#REF!)</f>
        <v>#REF!</v>
      </c>
      <c r="B547" s="76"/>
      <c r="C547" s="75"/>
      <c r="D547" s="78"/>
      <c r="E547" s="75"/>
      <c r="F547" s="75"/>
      <c r="G547" s="75"/>
      <c r="H547" s="75"/>
      <c r="I547" s="75"/>
      <c r="J547" s="75"/>
      <c r="K547" s="75"/>
      <c r="L547" s="85"/>
    </row>
    <row r="548" spans="1:12" x14ac:dyDescent="0.2">
      <c r="A548" s="3" t="e">
        <f t="shared" si="8"/>
        <v>#REF!</v>
      </c>
      <c r="B548" s="81"/>
      <c r="C548" s="80"/>
      <c r="D548" s="83"/>
      <c r="E548" s="80"/>
      <c r="F548" s="80"/>
      <c r="G548" s="80"/>
      <c r="H548" s="80"/>
      <c r="I548" s="80"/>
      <c r="J548" s="80"/>
      <c r="K548" s="80"/>
      <c r="L548" s="86"/>
    </row>
    <row r="549" spans="1:12" x14ac:dyDescent="0.2">
      <c r="A549" s="3" t="e">
        <f t="shared" si="8"/>
        <v>#REF!</v>
      </c>
      <c r="B549" s="76"/>
      <c r="C549" s="75"/>
      <c r="D549" s="78"/>
      <c r="E549" s="75"/>
      <c r="F549" s="75"/>
      <c r="G549" s="75"/>
      <c r="H549" s="75"/>
      <c r="I549" s="75"/>
      <c r="J549" s="75"/>
      <c r="K549" s="75"/>
      <c r="L549" s="85"/>
    </row>
    <row r="550" spans="1:12" x14ac:dyDescent="0.2">
      <c r="A550" s="3" t="e">
        <f t="shared" si="8"/>
        <v>#REF!</v>
      </c>
      <c r="B550" s="81"/>
      <c r="C550" s="80"/>
      <c r="D550" s="83"/>
      <c r="E550" s="80"/>
      <c r="F550" s="80"/>
      <c r="G550" s="80"/>
      <c r="H550" s="80"/>
      <c r="I550" s="80"/>
      <c r="J550" s="80"/>
      <c r="K550" s="80"/>
      <c r="L550" s="86"/>
    </row>
    <row r="551" spans="1:12" x14ac:dyDescent="0.2">
      <c r="A551" s="3" t="e">
        <f t="shared" si="8"/>
        <v>#REF!</v>
      </c>
      <c r="B551" s="76"/>
      <c r="C551" s="75"/>
      <c r="D551" s="78"/>
      <c r="E551" s="75"/>
      <c r="F551" s="75"/>
      <c r="G551" s="75"/>
      <c r="H551" s="75"/>
      <c r="I551" s="75"/>
      <c r="J551" s="75"/>
      <c r="K551" s="75"/>
      <c r="L551" s="85"/>
    </row>
    <row r="552" spans="1:12" x14ac:dyDescent="0.2">
      <c r="A552" s="3" t="e">
        <f t="shared" si="8"/>
        <v>#REF!</v>
      </c>
      <c r="B552" s="81"/>
      <c r="C552" s="80"/>
      <c r="D552" s="83"/>
      <c r="E552" s="80"/>
      <c r="F552" s="80"/>
      <c r="G552" s="80"/>
      <c r="H552" s="80"/>
      <c r="I552" s="80"/>
      <c r="J552" s="80"/>
      <c r="K552" s="80"/>
      <c r="L552" s="86"/>
    </row>
    <row r="553" spans="1:12" x14ac:dyDescent="0.2">
      <c r="A553" s="3" t="e">
        <f t="shared" si="8"/>
        <v>#REF!</v>
      </c>
      <c r="B553" s="76"/>
      <c r="C553" s="75"/>
      <c r="D553" s="78"/>
      <c r="E553" s="75"/>
      <c r="F553" s="75"/>
      <c r="G553" s="75"/>
      <c r="H553" s="75"/>
      <c r="I553" s="75"/>
      <c r="J553" s="75"/>
      <c r="K553" s="75"/>
      <c r="L553" s="85"/>
    </row>
    <row r="554" spans="1:12" x14ac:dyDescent="0.2">
      <c r="A554" s="3" t="e">
        <f t="shared" si="8"/>
        <v>#REF!</v>
      </c>
      <c r="B554" s="81"/>
      <c r="C554" s="80"/>
      <c r="D554" s="83"/>
      <c r="E554" s="80"/>
      <c r="F554" s="80"/>
      <c r="G554" s="80"/>
      <c r="H554" s="80"/>
      <c r="I554" s="80"/>
      <c r="J554" s="80"/>
      <c r="K554" s="80"/>
      <c r="L554" s="86"/>
    </row>
    <row r="555" spans="1:12" x14ac:dyDescent="0.2">
      <c r="A555" s="3" t="e">
        <f t="shared" si="8"/>
        <v>#REF!</v>
      </c>
      <c r="B555" s="76"/>
      <c r="C555" s="75"/>
      <c r="D555" s="78"/>
      <c r="E555" s="75"/>
      <c r="F555" s="75"/>
      <c r="G555" s="75"/>
      <c r="H555" s="75"/>
      <c r="I555" s="75"/>
      <c r="J555" s="75"/>
      <c r="K555" s="75"/>
      <c r="L555" s="85"/>
    </row>
    <row r="556" spans="1:12" x14ac:dyDescent="0.2">
      <c r="A556" s="3" t="e">
        <f t="shared" si="8"/>
        <v>#REF!</v>
      </c>
      <c r="B556" s="81"/>
      <c r="C556" s="80"/>
      <c r="D556" s="83"/>
      <c r="E556" s="80"/>
      <c r="F556" s="80"/>
      <c r="G556" s="80"/>
      <c r="H556" s="80"/>
      <c r="I556" s="80"/>
      <c r="J556" s="80"/>
      <c r="K556" s="80"/>
      <c r="L556" s="86"/>
    </row>
    <row r="557" spans="1:12" x14ac:dyDescent="0.2">
      <c r="A557" s="3" t="e">
        <f t="shared" si="8"/>
        <v>#REF!</v>
      </c>
      <c r="B557" s="76"/>
      <c r="C557" s="75"/>
      <c r="D557" s="78"/>
      <c r="E557" s="75"/>
      <c r="F557" s="75"/>
      <c r="G557" s="75"/>
      <c r="H557" s="75"/>
      <c r="I557" s="75"/>
      <c r="J557" s="75"/>
      <c r="K557" s="75"/>
      <c r="L557" s="85"/>
    </row>
    <row r="558" spans="1:12" x14ac:dyDescent="0.2">
      <c r="A558" s="3" t="e">
        <f t="shared" si="8"/>
        <v>#REF!</v>
      </c>
      <c r="B558" s="81"/>
      <c r="C558" s="80"/>
      <c r="D558" s="83"/>
      <c r="E558" s="80"/>
      <c r="F558" s="80"/>
      <c r="G558" s="80"/>
      <c r="H558" s="80"/>
      <c r="I558" s="80"/>
      <c r="J558" s="80"/>
      <c r="K558" s="80"/>
      <c r="L558" s="86"/>
    </row>
    <row r="559" spans="1:12" x14ac:dyDescent="0.2">
      <c r="A559" s="3" t="e">
        <f t="shared" si="8"/>
        <v>#REF!</v>
      </c>
      <c r="B559" s="76"/>
      <c r="C559" s="75"/>
      <c r="D559" s="78"/>
      <c r="E559" s="75"/>
      <c r="F559" s="75"/>
      <c r="G559" s="75"/>
      <c r="H559" s="75"/>
      <c r="I559" s="75"/>
      <c r="J559" s="75"/>
      <c r="K559" s="75"/>
      <c r="L559" s="85"/>
    </row>
    <row r="560" spans="1:12" x14ac:dyDescent="0.2">
      <c r="A560" s="3" t="e">
        <f t="shared" si="8"/>
        <v>#REF!</v>
      </c>
      <c r="B560" s="81"/>
      <c r="C560" s="80"/>
      <c r="D560" s="83"/>
      <c r="E560" s="80"/>
      <c r="F560" s="80"/>
      <c r="G560" s="80"/>
      <c r="H560" s="80"/>
      <c r="I560" s="80"/>
      <c r="J560" s="80"/>
      <c r="K560" s="80"/>
      <c r="L560" s="86"/>
    </row>
    <row r="561" spans="1:12" x14ac:dyDescent="0.2">
      <c r="A561" s="3" t="e">
        <f t="shared" si="8"/>
        <v>#REF!</v>
      </c>
      <c r="B561" s="76"/>
      <c r="C561" s="75"/>
      <c r="D561" s="78"/>
      <c r="E561" s="75"/>
      <c r="F561" s="75"/>
      <c r="G561" s="75"/>
      <c r="H561" s="75"/>
      <c r="I561" s="75"/>
      <c r="J561" s="75"/>
      <c r="K561" s="75"/>
      <c r="L561" s="85"/>
    </row>
    <row r="562" spans="1:12" x14ac:dyDescent="0.2">
      <c r="A562" s="3" t="e">
        <f t="shared" si="8"/>
        <v>#REF!</v>
      </c>
      <c r="B562" s="81"/>
      <c r="C562" s="80"/>
      <c r="D562" s="83"/>
      <c r="E562" s="80"/>
      <c r="F562" s="80"/>
      <c r="G562" s="80"/>
      <c r="H562" s="80"/>
      <c r="I562" s="80"/>
      <c r="J562" s="80"/>
      <c r="K562" s="80"/>
      <c r="L562" s="86"/>
    </row>
    <row r="563" spans="1:12" x14ac:dyDescent="0.2">
      <c r="A563" s="3" t="e">
        <f t="shared" si="8"/>
        <v>#REF!</v>
      </c>
      <c r="B563" s="76"/>
      <c r="C563" s="75"/>
      <c r="D563" s="78"/>
      <c r="E563" s="75"/>
      <c r="F563" s="75"/>
      <c r="G563" s="75"/>
      <c r="H563" s="75"/>
      <c r="I563" s="75"/>
      <c r="J563" s="75"/>
      <c r="K563" s="75"/>
      <c r="L563" s="85"/>
    </row>
    <row r="564" spans="1:12" x14ac:dyDescent="0.2">
      <c r="A564" s="3" t="e">
        <f t="shared" si="8"/>
        <v>#REF!</v>
      </c>
      <c r="B564" s="81"/>
      <c r="C564" s="80"/>
      <c r="D564" s="83"/>
      <c r="E564" s="80"/>
      <c r="F564" s="80"/>
      <c r="G564" s="80"/>
      <c r="H564" s="80"/>
      <c r="I564" s="80"/>
      <c r="J564" s="80"/>
      <c r="K564" s="80"/>
      <c r="L564" s="86"/>
    </row>
    <row r="565" spans="1:12" x14ac:dyDescent="0.2">
      <c r="A565" s="3" t="e">
        <f t="shared" si="8"/>
        <v>#REF!</v>
      </c>
      <c r="B565" s="76"/>
      <c r="C565" s="75"/>
      <c r="D565" s="78"/>
      <c r="E565" s="75"/>
      <c r="F565" s="75"/>
      <c r="G565" s="75"/>
      <c r="H565" s="75"/>
      <c r="I565" s="75"/>
      <c r="J565" s="75"/>
      <c r="K565" s="75"/>
      <c r="L565" s="85"/>
    </row>
    <row r="566" spans="1:12" x14ac:dyDescent="0.2">
      <c r="A566" s="3" t="e">
        <f t="shared" si="8"/>
        <v>#REF!</v>
      </c>
      <c r="B566" s="81"/>
      <c r="C566" s="80"/>
      <c r="D566" s="83"/>
      <c r="E566" s="80"/>
      <c r="F566" s="80"/>
      <c r="G566" s="80"/>
      <c r="H566" s="80"/>
      <c r="I566" s="80"/>
      <c r="J566" s="80"/>
      <c r="K566" s="80"/>
      <c r="L566" s="86"/>
    </row>
    <row r="567" spans="1:12" x14ac:dyDescent="0.2">
      <c r="A567" s="3" t="e">
        <f t="shared" si="8"/>
        <v>#REF!</v>
      </c>
      <c r="B567" s="76"/>
      <c r="C567" s="75"/>
      <c r="D567" s="78"/>
      <c r="E567" s="75"/>
      <c r="F567" s="75"/>
      <c r="G567" s="75"/>
      <c r="H567" s="75"/>
      <c r="I567" s="75"/>
      <c r="J567" s="75"/>
      <c r="K567" s="75"/>
      <c r="L567" s="85"/>
    </row>
    <row r="568" spans="1:12" x14ac:dyDescent="0.2">
      <c r="A568" s="3" t="e">
        <f t="shared" si="8"/>
        <v>#REF!</v>
      </c>
      <c r="B568" s="81"/>
      <c r="C568" s="80"/>
      <c r="D568" s="83"/>
      <c r="E568" s="80"/>
      <c r="F568" s="80"/>
      <c r="G568" s="80"/>
      <c r="H568" s="80"/>
      <c r="I568" s="80"/>
      <c r="J568" s="80"/>
      <c r="K568" s="80"/>
      <c r="L568" s="86"/>
    </row>
    <row r="569" spans="1:12" x14ac:dyDescent="0.2">
      <c r="A569" s="3" t="e">
        <f t="shared" si="8"/>
        <v>#REF!</v>
      </c>
      <c r="B569" s="76"/>
      <c r="C569" s="75"/>
      <c r="D569" s="78"/>
      <c r="E569" s="75"/>
      <c r="F569" s="75"/>
      <c r="G569" s="75"/>
      <c r="H569" s="75"/>
      <c r="I569" s="75"/>
      <c r="J569" s="75"/>
      <c r="K569" s="75"/>
      <c r="L569" s="85"/>
    </row>
    <row r="570" spans="1:12" x14ac:dyDescent="0.2">
      <c r="A570" s="3" t="e">
        <f t="shared" si="8"/>
        <v>#REF!</v>
      </c>
      <c r="B570" s="81"/>
      <c r="C570" s="80"/>
      <c r="D570" s="83"/>
      <c r="E570" s="80"/>
      <c r="F570" s="80"/>
      <c r="G570" s="80"/>
      <c r="H570" s="80"/>
      <c r="I570" s="80"/>
      <c r="J570" s="80"/>
      <c r="K570" s="80"/>
      <c r="L570" s="86"/>
    </row>
    <row r="571" spans="1:12" x14ac:dyDescent="0.2">
      <c r="A571" s="3" t="e">
        <f t="shared" si="8"/>
        <v>#REF!</v>
      </c>
      <c r="B571" s="76"/>
      <c r="C571" s="75"/>
      <c r="D571" s="78"/>
      <c r="E571" s="75"/>
      <c r="F571" s="75"/>
      <c r="G571" s="75"/>
      <c r="H571" s="75"/>
      <c r="I571" s="75"/>
      <c r="J571" s="75"/>
      <c r="K571" s="75"/>
      <c r="L571" s="85"/>
    </row>
    <row r="572" spans="1:12" x14ac:dyDescent="0.2">
      <c r="A572" s="3" t="e">
        <f t="shared" si="8"/>
        <v>#REF!</v>
      </c>
      <c r="B572" s="81"/>
      <c r="C572" s="80"/>
      <c r="D572" s="83"/>
      <c r="E572" s="80"/>
      <c r="F572" s="80"/>
      <c r="G572" s="80"/>
      <c r="H572" s="80"/>
      <c r="I572" s="80"/>
      <c r="J572" s="80"/>
      <c r="K572" s="80"/>
      <c r="L572" s="86"/>
    </row>
    <row r="573" spans="1:12" x14ac:dyDescent="0.2">
      <c r="A573" s="3" t="e">
        <f t="shared" si="8"/>
        <v>#REF!</v>
      </c>
      <c r="B573" s="76"/>
      <c r="C573" s="75"/>
      <c r="D573" s="78"/>
      <c r="E573" s="75"/>
      <c r="F573" s="75"/>
      <c r="G573" s="75"/>
      <c r="H573" s="75"/>
      <c r="I573" s="75"/>
      <c r="J573" s="75"/>
      <c r="K573" s="75"/>
      <c r="L573" s="85"/>
    </row>
    <row r="574" spans="1:12" x14ac:dyDescent="0.2">
      <c r="A574" s="3" t="e">
        <f t="shared" si="8"/>
        <v>#REF!</v>
      </c>
      <c r="B574" s="81"/>
      <c r="C574" s="80"/>
      <c r="D574" s="83"/>
      <c r="E574" s="80"/>
      <c r="F574" s="80"/>
      <c r="G574" s="80"/>
      <c r="H574" s="80"/>
      <c r="I574" s="80"/>
      <c r="J574" s="80"/>
      <c r="K574" s="80"/>
      <c r="L574" s="86"/>
    </row>
    <row r="575" spans="1:12" x14ac:dyDescent="0.2">
      <c r="A575" s="3" t="e">
        <f t="shared" si="8"/>
        <v>#REF!</v>
      </c>
      <c r="B575" s="76"/>
      <c r="C575" s="75"/>
      <c r="D575" s="78"/>
      <c r="E575" s="75"/>
      <c r="F575" s="75"/>
      <c r="G575" s="75"/>
      <c r="H575" s="75"/>
      <c r="I575" s="75"/>
      <c r="J575" s="75"/>
      <c r="K575" s="75"/>
      <c r="L575" s="85"/>
    </row>
    <row r="576" spans="1:12" x14ac:dyDescent="0.2">
      <c r="A576" s="3" t="e">
        <f t="shared" si="8"/>
        <v>#REF!</v>
      </c>
      <c r="B576" s="81"/>
      <c r="C576" s="80"/>
      <c r="D576" s="83"/>
      <c r="E576" s="80"/>
      <c r="F576" s="80"/>
      <c r="G576" s="80"/>
      <c r="H576" s="80"/>
      <c r="I576" s="80"/>
      <c r="J576" s="80"/>
      <c r="K576" s="80"/>
      <c r="L576" s="86"/>
    </row>
    <row r="577" spans="1:12" x14ac:dyDescent="0.2">
      <c r="A577" s="3" t="e">
        <f t="shared" si="8"/>
        <v>#REF!</v>
      </c>
      <c r="B577" s="76"/>
      <c r="C577" s="75"/>
      <c r="D577" s="78"/>
      <c r="E577" s="75"/>
      <c r="F577" s="75"/>
      <c r="G577" s="75"/>
      <c r="H577" s="75"/>
      <c r="I577" s="75"/>
      <c r="J577" s="75"/>
      <c r="K577" s="75"/>
      <c r="L577" s="85"/>
    </row>
    <row r="578" spans="1:12" x14ac:dyDescent="0.2">
      <c r="A578" s="3" t="e">
        <f t="shared" si="8"/>
        <v>#REF!</v>
      </c>
      <c r="B578" s="81"/>
      <c r="C578" s="80"/>
      <c r="D578" s="83"/>
      <c r="E578" s="80"/>
      <c r="F578" s="80"/>
      <c r="G578" s="80"/>
      <c r="H578" s="80"/>
      <c r="I578" s="80"/>
      <c r="J578" s="80"/>
      <c r="K578" s="80"/>
      <c r="L578" s="86"/>
    </row>
    <row r="579" spans="1:12" x14ac:dyDescent="0.2">
      <c r="A579" s="3" t="e">
        <f t="shared" si="8"/>
        <v>#REF!</v>
      </c>
      <c r="B579" s="76"/>
      <c r="C579" s="75"/>
      <c r="D579" s="78"/>
      <c r="E579" s="75"/>
      <c r="F579" s="75"/>
      <c r="G579" s="75"/>
      <c r="H579" s="75"/>
      <c r="I579" s="75"/>
      <c r="J579" s="75"/>
      <c r="K579" s="75"/>
      <c r="L579" s="85"/>
    </row>
    <row r="580" spans="1:12" x14ac:dyDescent="0.2">
      <c r="A580" s="3" t="e">
        <f t="shared" si="8"/>
        <v>#REF!</v>
      </c>
      <c r="B580" s="81"/>
      <c r="C580" s="80"/>
      <c r="D580" s="83"/>
      <c r="E580" s="80"/>
      <c r="F580" s="80"/>
      <c r="G580" s="80"/>
      <c r="H580" s="80"/>
      <c r="I580" s="80"/>
      <c r="J580" s="80"/>
      <c r="K580" s="80"/>
      <c r="L580" s="86"/>
    </row>
    <row r="581" spans="1:12" x14ac:dyDescent="0.2">
      <c r="A581" s="3" t="e">
        <f t="shared" si="8"/>
        <v>#REF!</v>
      </c>
      <c r="B581" s="76"/>
      <c r="C581" s="75"/>
      <c r="D581" s="78"/>
      <c r="E581" s="75"/>
      <c r="F581" s="75"/>
      <c r="G581" s="75"/>
      <c r="H581" s="75"/>
      <c r="I581" s="75"/>
      <c r="J581" s="75"/>
      <c r="K581" s="75"/>
      <c r="L581" s="85"/>
    </row>
    <row r="582" spans="1:12" x14ac:dyDescent="0.2">
      <c r="A582" s="3" t="e">
        <f t="shared" si="8"/>
        <v>#REF!</v>
      </c>
      <c r="B582" s="81"/>
      <c r="C582" s="80"/>
      <c r="D582" s="83"/>
      <c r="E582" s="80"/>
      <c r="F582" s="80"/>
      <c r="G582" s="80"/>
      <c r="H582" s="80"/>
      <c r="I582" s="80"/>
      <c r="J582" s="80"/>
      <c r="K582" s="80"/>
      <c r="L582" s="86"/>
    </row>
    <row r="583" spans="1:12" x14ac:dyDescent="0.2">
      <c r="A583" s="3" t="e">
        <f t="shared" si="8"/>
        <v>#REF!</v>
      </c>
      <c r="B583" s="76"/>
      <c r="C583" s="75"/>
      <c r="D583" s="78"/>
      <c r="E583" s="75"/>
      <c r="F583" s="75"/>
      <c r="G583" s="75"/>
      <c r="H583" s="75"/>
      <c r="I583" s="75"/>
      <c r="J583" s="75"/>
      <c r="K583" s="75"/>
      <c r="L583" s="85"/>
    </row>
    <row r="584" spans="1:12" x14ac:dyDescent="0.2">
      <c r="A584" s="3" t="e">
        <f t="shared" si="8"/>
        <v>#REF!</v>
      </c>
      <c r="B584" s="81"/>
      <c r="C584" s="80"/>
      <c r="D584" s="83"/>
      <c r="E584" s="80"/>
      <c r="F584" s="80"/>
      <c r="G584" s="80"/>
      <c r="H584" s="80"/>
      <c r="I584" s="80"/>
      <c r="J584" s="80"/>
      <c r="K584" s="80"/>
      <c r="L584" s="86"/>
    </row>
    <row r="585" spans="1:12" x14ac:dyDescent="0.2">
      <c r="A585" s="3" t="e">
        <f t="shared" si="8"/>
        <v>#REF!</v>
      </c>
      <c r="B585" s="76"/>
      <c r="C585" s="75"/>
      <c r="D585" s="78"/>
      <c r="E585" s="75"/>
      <c r="F585" s="75"/>
      <c r="G585" s="75"/>
      <c r="H585" s="75"/>
      <c r="I585" s="75"/>
      <c r="J585" s="75"/>
      <c r="K585" s="75"/>
      <c r="L585" s="85"/>
    </row>
    <row r="586" spans="1:12" x14ac:dyDescent="0.2">
      <c r="A586" s="3" t="e">
        <f t="shared" si="8"/>
        <v>#REF!</v>
      </c>
      <c r="B586" s="81"/>
      <c r="C586" s="80"/>
      <c r="D586" s="83"/>
      <c r="E586" s="80"/>
      <c r="F586" s="80"/>
      <c r="G586" s="80"/>
      <c r="H586" s="80"/>
      <c r="I586" s="80"/>
      <c r="J586" s="80"/>
      <c r="K586" s="80"/>
      <c r="L586" s="86"/>
    </row>
    <row r="587" spans="1:12" x14ac:dyDescent="0.2">
      <c r="A587" s="3" t="e">
        <f t="shared" si="8"/>
        <v>#REF!</v>
      </c>
      <c r="B587" s="76"/>
      <c r="C587" s="75"/>
      <c r="D587" s="78"/>
      <c r="E587" s="75"/>
      <c r="F587" s="75"/>
      <c r="G587" s="75"/>
      <c r="H587" s="75"/>
      <c r="I587" s="75"/>
      <c r="J587" s="75"/>
      <c r="K587" s="75"/>
      <c r="L587" s="85"/>
    </row>
    <row r="588" spans="1:12" x14ac:dyDescent="0.2">
      <c r="A588" s="3" t="e">
        <f t="shared" si="8"/>
        <v>#REF!</v>
      </c>
      <c r="B588" s="81"/>
      <c r="C588" s="80"/>
      <c r="D588" s="83"/>
      <c r="E588" s="80"/>
      <c r="F588" s="80"/>
      <c r="G588" s="80"/>
      <c r="H588" s="80"/>
      <c r="I588" s="80"/>
      <c r="J588" s="80"/>
      <c r="K588" s="80"/>
      <c r="L588" s="86"/>
    </row>
    <row r="589" spans="1:12" x14ac:dyDescent="0.2">
      <c r="A589" s="3" t="e">
        <f t="shared" si="8"/>
        <v>#REF!</v>
      </c>
      <c r="B589" s="76"/>
      <c r="C589" s="75"/>
      <c r="D589" s="78"/>
      <c r="E589" s="75"/>
      <c r="F589" s="75"/>
      <c r="G589" s="75"/>
      <c r="H589" s="75"/>
      <c r="I589" s="75"/>
      <c r="J589" s="75"/>
      <c r="K589" s="75"/>
      <c r="L589" s="85"/>
    </row>
    <row r="590" spans="1:12" x14ac:dyDescent="0.2">
      <c r="A590" s="3" t="e">
        <f t="shared" si="8"/>
        <v>#REF!</v>
      </c>
      <c r="B590" s="81"/>
      <c r="C590" s="80"/>
      <c r="D590" s="83"/>
      <c r="E590" s="80"/>
      <c r="F590" s="80"/>
      <c r="G590" s="80"/>
      <c r="H590" s="80"/>
      <c r="I590" s="80"/>
      <c r="J590" s="80"/>
      <c r="K590" s="80"/>
      <c r="L590" s="86"/>
    </row>
    <row r="591" spans="1:12" x14ac:dyDescent="0.2">
      <c r="A591" s="3" t="e">
        <f t="shared" si="8"/>
        <v>#REF!</v>
      </c>
      <c r="B591" s="76"/>
      <c r="C591" s="75"/>
      <c r="D591" s="78"/>
      <c r="E591" s="75"/>
      <c r="F591" s="75"/>
      <c r="G591" s="75"/>
      <c r="H591" s="75"/>
      <c r="I591" s="75"/>
      <c r="J591" s="75"/>
      <c r="K591" s="75"/>
      <c r="L591" s="85"/>
    </row>
    <row r="592" spans="1:12" x14ac:dyDescent="0.2">
      <c r="A592" s="3" t="e">
        <f t="shared" si="8"/>
        <v>#REF!</v>
      </c>
      <c r="B592" s="81"/>
      <c r="C592" s="80"/>
      <c r="D592" s="83"/>
      <c r="E592" s="80"/>
      <c r="F592" s="80"/>
      <c r="G592" s="80"/>
      <c r="H592" s="80"/>
      <c r="I592" s="80"/>
      <c r="J592" s="80"/>
      <c r="K592" s="80"/>
      <c r="L592" s="86"/>
    </row>
    <row r="593" spans="1:12" x14ac:dyDescent="0.2">
      <c r="A593" s="3" t="e">
        <f t="shared" si="8"/>
        <v>#REF!</v>
      </c>
      <c r="B593" s="76"/>
      <c r="C593" s="75"/>
      <c r="D593" s="78"/>
      <c r="E593" s="75"/>
      <c r="F593" s="75"/>
      <c r="G593" s="75"/>
      <c r="H593" s="75"/>
      <c r="I593" s="75"/>
      <c r="J593" s="75"/>
      <c r="K593" s="75"/>
      <c r="L593" s="85"/>
    </row>
    <row r="594" spans="1:12" x14ac:dyDescent="0.2">
      <c r="A594" s="3" t="e">
        <f t="shared" si="8"/>
        <v>#REF!</v>
      </c>
      <c r="B594" s="81"/>
      <c r="C594" s="80"/>
      <c r="D594" s="83"/>
      <c r="E594" s="80"/>
      <c r="F594" s="80"/>
      <c r="G594" s="80"/>
      <c r="H594" s="80"/>
      <c r="I594" s="80"/>
      <c r="J594" s="80"/>
      <c r="K594" s="80"/>
      <c r="L594" s="86"/>
    </row>
    <row r="595" spans="1:12" x14ac:dyDescent="0.2">
      <c r="A595" s="3" t="e">
        <f t="shared" si="8"/>
        <v>#REF!</v>
      </c>
      <c r="B595" s="76"/>
      <c r="C595" s="75"/>
      <c r="D595" s="78"/>
      <c r="E595" s="75"/>
      <c r="F595" s="75"/>
      <c r="G595" s="75"/>
      <c r="H595" s="75"/>
      <c r="I595" s="75"/>
      <c r="J595" s="75"/>
      <c r="K595" s="75"/>
      <c r="L595" s="85"/>
    </row>
    <row r="596" spans="1:12" x14ac:dyDescent="0.2">
      <c r="A596" s="3" t="e">
        <f t="shared" si="8"/>
        <v>#REF!</v>
      </c>
      <c r="B596" s="81"/>
      <c r="C596" s="80"/>
      <c r="D596" s="83"/>
      <c r="E596" s="80"/>
      <c r="F596" s="80"/>
      <c r="G596" s="80"/>
      <c r="H596" s="80"/>
      <c r="I596" s="80"/>
      <c r="J596" s="80"/>
      <c r="K596" s="80"/>
      <c r="L596" s="86"/>
    </row>
    <row r="597" spans="1:12" x14ac:dyDescent="0.2">
      <c r="A597" s="3" t="e">
        <f t="shared" si="8"/>
        <v>#REF!</v>
      </c>
      <c r="B597" s="76"/>
      <c r="C597" s="75"/>
      <c r="D597" s="78"/>
      <c r="E597" s="75"/>
      <c r="F597" s="75"/>
      <c r="G597" s="75"/>
      <c r="H597" s="75"/>
      <c r="I597" s="75"/>
      <c r="J597" s="75"/>
      <c r="K597" s="75"/>
      <c r="L597" s="85"/>
    </row>
    <row r="598" spans="1:12" x14ac:dyDescent="0.2">
      <c r="A598" s="3" t="e">
        <f t="shared" si="8"/>
        <v>#REF!</v>
      </c>
      <c r="B598" s="81"/>
      <c r="C598" s="80"/>
      <c r="D598" s="83"/>
      <c r="E598" s="80"/>
      <c r="F598" s="80"/>
      <c r="G598" s="80"/>
      <c r="H598" s="80"/>
      <c r="I598" s="80"/>
      <c r="J598" s="80"/>
      <c r="K598" s="80"/>
      <c r="L598" s="86"/>
    </row>
    <row r="599" spans="1:12" x14ac:dyDescent="0.2">
      <c r="A599" s="3" t="e">
        <f t="shared" si="8"/>
        <v>#REF!</v>
      </c>
      <c r="B599" s="76"/>
      <c r="C599" s="75"/>
      <c r="D599" s="78"/>
      <c r="E599" s="75"/>
      <c r="F599" s="75"/>
      <c r="G599" s="75"/>
      <c r="H599" s="75"/>
      <c r="I599" s="75"/>
      <c r="J599" s="75"/>
      <c r="K599" s="75"/>
      <c r="L599" s="85"/>
    </row>
    <row r="600" spans="1:12" x14ac:dyDescent="0.2">
      <c r="A600" s="3" t="e">
        <f t="shared" si="8"/>
        <v>#REF!</v>
      </c>
      <c r="B600" s="81"/>
      <c r="C600" s="80"/>
      <c r="D600" s="83"/>
      <c r="E600" s="80"/>
      <c r="F600" s="80"/>
      <c r="G600" s="80"/>
      <c r="H600" s="80"/>
      <c r="I600" s="80"/>
      <c r="J600" s="80"/>
      <c r="K600" s="80"/>
      <c r="L600" s="86"/>
    </row>
    <row r="601" spans="1:12" x14ac:dyDescent="0.2">
      <c r="A601" s="3" t="e">
        <f t="shared" si="8"/>
        <v>#REF!</v>
      </c>
      <c r="B601" s="76"/>
      <c r="C601" s="75"/>
      <c r="D601" s="78"/>
      <c r="E601" s="75"/>
      <c r="F601" s="75"/>
      <c r="G601" s="75"/>
      <c r="H601" s="75"/>
      <c r="I601" s="75"/>
      <c r="J601" s="75"/>
      <c r="K601" s="75"/>
      <c r="L601" s="85"/>
    </row>
    <row r="602" spans="1:12" x14ac:dyDescent="0.2">
      <c r="A602" s="3" t="e">
        <f t="shared" si="8"/>
        <v>#REF!</v>
      </c>
      <c r="B602" s="81"/>
      <c r="C602" s="80"/>
      <c r="D602" s="83"/>
      <c r="E602" s="80"/>
      <c r="F602" s="80"/>
      <c r="G602" s="80"/>
      <c r="H602" s="80"/>
      <c r="I602" s="80"/>
      <c r="J602" s="80"/>
      <c r="K602" s="80"/>
      <c r="L602" s="86"/>
    </row>
    <row r="603" spans="1:12" x14ac:dyDescent="0.2">
      <c r="A603" s="3" t="e">
        <f t="shared" si="8"/>
        <v>#REF!</v>
      </c>
      <c r="B603" s="76"/>
      <c r="C603" s="75"/>
      <c r="D603" s="78"/>
      <c r="E603" s="75"/>
      <c r="F603" s="75"/>
      <c r="G603" s="75"/>
      <c r="H603" s="75"/>
      <c r="I603" s="75"/>
      <c r="J603" s="75"/>
      <c r="K603" s="75"/>
      <c r="L603" s="85"/>
    </row>
    <row r="604" spans="1:12" x14ac:dyDescent="0.2">
      <c r="A604" s="3" t="e">
        <f t="shared" si="8"/>
        <v>#REF!</v>
      </c>
      <c r="B604" s="81"/>
      <c r="C604" s="80"/>
      <c r="D604" s="83"/>
      <c r="E604" s="80"/>
      <c r="F604" s="80"/>
      <c r="G604" s="80"/>
      <c r="H604" s="80"/>
      <c r="I604" s="80"/>
      <c r="J604" s="80"/>
      <c r="K604" s="80"/>
      <c r="L604" s="86"/>
    </row>
    <row r="605" spans="1:12" x14ac:dyDescent="0.2">
      <c r="A605" s="3" t="e">
        <f t="shared" si="8"/>
        <v>#REF!</v>
      </c>
      <c r="B605" s="76"/>
      <c r="C605" s="75"/>
      <c r="D605" s="78"/>
      <c r="E605" s="75"/>
      <c r="F605" s="75"/>
      <c r="G605" s="75"/>
      <c r="H605" s="75"/>
      <c r="I605" s="75"/>
      <c r="J605" s="75"/>
      <c r="K605" s="75"/>
      <c r="L605" s="85"/>
    </row>
    <row r="606" spans="1:12" x14ac:dyDescent="0.2">
      <c r="A606" s="3" t="e">
        <f t="shared" si="8"/>
        <v>#REF!</v>
      </c>
      <c r="B606" s="81"/>
      <c r="C606" s="80"/>
      <c r="D606" s="83"/>
      <c r="E606" s="80"/>
      <c r="F606" s="80"/>
      <c r="G606" s="80"/>
      <c r="H606" s="80"/>
      <c r="I606" s="80"/>
      <c r="J606" s="80"/>
      <c r="K606" s="80"/>
      <c r="L606" s="86"/>
    </row>
    <row r="607" spans="1:12" x14ac:dyDescent="0.2">
      <c r="A607" s="3" t="e">
        <f t="shared" si="8"/>
        <v>#REF!</v>
      </c>
      <c r="B607" s="76"/>
      <c r="C607" s="75"/>
      <c r="D607" s="78"/>
      <c r="E607" s="75"/>
      <c r="F607" s="75"/>
      <c r="G607" s="75"/>
      <c r="H607" s="75"/>
      <c r="I607" s="75"/>
      <c r="J607" s="75"/>
      <c r="K607" s="75"/>
      <c r="L607" s="85"/>
    </row>
    <row r="608" spans="1:12" x14ac:dyDescent="0.2">
      <c r="A608" s="3" t="e">
        <f t="shared" si="8"/>
        <v>#REF!</v>
      </c>
      <c r="B608" s="81"/>
      <c r="C608" s="80"/>
      <c r="D608" s="83"/>
      <c r="E608" s="80"/>
      <c r="F608" s="80"/>
      <c r="G608" s="80"/>
      <c r="H608" s="80"/>
      <c r="I608" s="80"/>
      <c r="J608" s="80"/>
      <c r="K608" s="80"/>
      <c r="L608" s="86"/>
    </row>
    <row r="609" spans="1:12" x14ac:dyDescent="0.2">
      <c r="A609" s="3" t="e">
        <f t="shared" si="8"/>
        <v>#REF!</v>
      </c>
      <c r="B609" s="76"/>
      <c r="C609" s="75"/>
      <c r="D609" s="78"/>
      <c r="E609" s="75"/>
      <c r="F609" s="75"/>
      <c r="G609" s="75"/>
      <c r="H609" s="75"/>
      <c r="I609" s="75"/>
      <c r="J609" s="75"/>
      <c r="K609" s="75"/>
      <c r="L609" s="85"/>
    </row>
    <row r="610" spans="1:12" x14ac:dyDescent="0.2">
      <c r="A610" s="3" t="e">
        <f t="shared" si="8"/>
        <v>#REF!</v>
      </c>
      <c r="B610" s="81"/>
      <c r="C610" s="80"/>
      <c r="D610" s="83"/>
      <c r="E610" s="80"/>
      <c r="F610" s="80"/>
      <c r="G610" s="80"/>
      <c r="H610" s="80"/>
      <c r="I610" s="80"/>
      <c r="J610" s="80"/>
      <c r="K610" s="80"/>
      <c r="L610" s="86"/>
    </row>
    <row r="611" spans="1:12" x14ac:dyDescent="0.2">
      <c r="A611" s="3" t="e">
        <f t="shared" ref="A611:A674" si="9">IF(#REF!="","",#REF!)</f>
        <v>#REF!</v>
      </c>
      <c r="B611" s="76"/>
      <c r="C611" s="75"/>
      <c r="D611" s="78"/>
      <c r="E611" s="75"/>
      <c r="F611" s="75"/>
      <c r="G611" s="75"/>
      <c r="H611" s="75"/>
      <c r="I611" s="75"/>
      <c r="J611" s="75"/>
      <c r="K611" s="75"/>
      <c r="L611" s="85"/>
    </row>
    <row r="612" spans="1:12" x14ac:dyDescent="0.2">
      <c r="A612" s="3" t="e">
        <f t="shared" si="9"/>
        <v>#REF!</v>
      </c>
      <c r="B612" s="81"/>
      <c r="C612" s="80"/>
      <c r="D612" s="83"/>
      <c r="E612" s="80"/>
      <c r="F612" s="80"/>
      <c r="G612" s="80"/>
      <c r="H612" s="80"/>
      <c r="I612" s="80"/>
      <c r="J612" s="80"/>
      <c r="K612" s="80"/>
      <c r="L612" s="86"/>
    </row>
    <row r="613" spans="1:12" x14ac:dyDescent="0.2">
      <c r="A613" s="3" t="e">
        <f t="shared" si="9"/>
        <v>#REF!</v>
      </c>
      <c r="B613" s="76"/>
      <c r="C613" s="75"/>
      <c r="D613" s="78"/>
      <c r="E613" s="75"/>
      <c r="F613" s="75"/>
      <c r="G613" s="75"/>
      <c r="H613" s="75"/>
      <c r="I613" s="75"/>
      <c r="J613" s="75"/>
      <c r="K613" s="75"/>
      <c r="L613" s="85"/>
    </row>
    <row r="614" spans="1:12" x14ac:dyDescent="0.2">
      <c r="A614" s="3" t="e">
        <f t="shared" si="9"/>
        <v>#REF!</v>
      </c>
      <c r="B614" s="81"/>
      <c r="C614" s="80"/>
      <c r="D614" s="83"/>
      <c r="E614" s="80"/>
      <c r="F614" s="80"/>
      <c r="G614" s="80"/>
      <c r="H614" s="80"/>
      <c r="I614" s="80"/>
      <c r="J614" s="80"/>
      <c r="K614" s="80"/>
      <c r="L614" s="86"/>
    </row>
    <row r="615" spans="1:12" x14ac:dyDescent="0.2">
      <c r="A615" s="3" t="e">
        <f t="shared" si="9"/>
        <v>#REF!</v>
      </c>
      <c r="B615" s="76"/>
      <c r="C615" s="75"/>
      <c r="D615" s="78"/>
      <c r="E615" s="75"/>
      <c r="F615" s="75"/>
      <c r="G615" s="75"/>
      <c r="H615" s="75"/>
      <c r="I615" s="75"/>
      <c r="J615" s="75"/>
      <c r="K615" s="75"/>
      <c r="L615" s="85"/>
    </row>
    <row r="616" spans="1:12" x14ac:dyDescent="0.2">
      <c r="A616" s="3" t="e">
        <f t="shared" si="9"/>
        <v>#REF!</v>
      </c>
      <c r="B616" s="81"/>
      <c r="C616" s="80"/>
      <c r="D616" s="83"/>
      <c r="E616" s="80"/>
      <c r="F616" s="80"/>
      <c r="G616" s="80"/>
      <c r="H616" s="80"/>
      <c r="I616" s="80"/>
      <c r="J616" s="80"/>
      <c r="K616" s="80"/>
      <c r="L616" s="86"/>
    </row>
    <row r="617" spans="1:12" x14ac:dyDescent="0.2">
      <c r="A617" s="3" t="e">
        <f t="shared" si="9"/>
        <v>#REF!</v>
      </c>
      <c r="B617" s="76"/>
      <c r="C617" s="75"/>
      <c r="D617" s="78"/>
      <c r="E617" s="75"/>
      <c r="F617" s="75"/>
      <c r="G617" s="75"/>
      <c r="H617" s="75"/>
      <c r="I617" s="75"/>
      <c r="J617" s="75"/>
      <c r="K617" s="75"/>
      <c r="L617" s="85"/>
    </row>
    <row r="618" spans="1:12" x14ac:dyDescent="0.2">
      <c r="A618" s="3" t="e">
        <f t="shared" si="9"/>
        <v>#REF!</v>
      </c>
      <c r="B618" s="81"/>
      <c r="C618" s="80"/>
      <c r="D618" s="83"/>
      <c r="E618" s="80"/>
      <c r="F618" s="80"/>
      <c r="G618" s="80"/>
      <c r="H618" s="80"/>
      <c r="I618" s="80"/>
      <c r="J618" s="80"/>
      <c r="K618" s="80"/>
      <c r="L618" s="86"/>
    </row>
    <row r="619" spans="1:12" x14ac:dyDescent="0.2">
      <c r="A619" s="3" t="e">
        <f t="shared" si="9"/>
        <v>#REF!</v>
      </c>
      <c r="B619" s="76"/>
      <c r="C619" s="75"/>
      <c r="D619" s="78"/>
      <c r="E619" s="75"/>
      <c r="F619" s="75"/>
      <c r="G619" s="75"/>
      <c r="H619" s="75"/>
      <c r="I619" s="75"/>
      <c r="J619" s="75"/>
      <c r="K619" s="75"/>
      <c r="L619" s="85"/>
    </row>
    <row r="620" spans="1:12" x14ac:dyDescent="0.2">
      <c r="A620" s="3" t="e">
        <f t="shared" si="9"/>
        <v>#REF!</v>
      </c>
      <c r="B620" s="81"/>
      <c r="C620" s="80"/>
      <c r="D620" s="83"/>
      <c r="E620" s="80"/>
      <c r="F620" s="80"/>
      <c r="G620" s="80"/>
      <c r="H620" s="80"/>
      <c r="I620" s="80"/>
      <c r="J620" s="80"/>
      <c r="K620" s="80"/>
      <c r="L620" s="86"/>
    </row>
    <row r="621" spans="1:12" x14ac:dyDescent="0.2">
      <c r="A621" s="3" t="e">
        <f t="shared" si="9"/>
        <v>#REF!</v>
      </c>
      <c r="B621" s="76"/>
      <c r="C621" s="75"/>
      <c r="D621" s="78"/>
      <c r="E621" s="75"/>
      <c r="F621" s="75"/>
      <c r="G621" s="75"/>
      <c r="H621" s="75"/>
      <c r="I621" s="75"/>
      <c r="J621" s="75"/>
      <c r="K621" s="75"/>
      <c r="L621" s="85"/>
    </row>
    <row r="622" spans="1:12" x14ac:dyDescent="0.2">
      <c r="A622" s="3" t="e">
        <f t="shared" si="9"/>
        <v>#REF!</v>
      </c>
      <c r="B622" s="81"/>
      <c r="C622" s="80"/>
      <c r="D622" s="83"/>
      <c r="E622" s="80"/>
      <c r="F622" s="80"/>
      <c r="G622" s="80"/>
      <c r="H622" s="80"/>
      <c r="I622" s="80"/>
      <c r="J622" s="80"/>
      <c r="K622" s="80"/>
      <c r="L622" s="86"/>
    </row>
    <row r="623" spans="1:12" x14ac:dyDescent="0.2">
      <c r="A623" s="3" t="e">
        <f t="shared" si="9"/>
        <v>#REF!</v>
      </c>
      <c r="B623" s="76"/>
      <c r="C623" s="75"/>
      <c r="D623" s="78"/>
      <c r="E623" s="75"/>
      <c r="F623" s="75"/>
      <c r="G623" s="75"/>
      <c r="H623" s="75"/>
      <c r="I623" s="75"/>
      <c r="J623" s="75"/>
      <c r="K623" s="75"/>
      <c r="L623" s="85"/>
    </row>
    <row r="624" spans="1:12" x14ac:dyDescent="0.2">
      <c r="A624" s="3" t="e">
        <f t="shared" si="9"/>
        <v>#REF!</v>
      </c>
      <c r="B624" s="81"/>
      <c r="C624" s="80"/>
      <c r="D624" s="83"/>
      <c r="E624" s="80"/>
      <c r="F624" s="80"/>
      <c r="G624" s="80"/>
      <c r="H624" s="80"/>
      <c r="I624" s="80"/>
      <c r="J624" s="80"/>
      <c r="K624" s="80"/>
      <c r="L624" s="86"/>
    </row>
    <row r="625" spans="1:12" x14ac:dyDescent="0.2">
      <c r="A625" s="3" t="e">
        <f t="shared" si="9"/>
        <v>#REF!</v>
      </c>
      <c r="B625" s="76"/>
      <c r="C625" s="75"/>
      <c r="D625" s="78"/>
      <c r="E625" s="75"/>
      <c r="F625" s="75"/>
      <c r="G625" s="75"/>
      <c r="H625" s="75"/>
      <c r="I625" s="75"/>
      <c r="J625" s="75"/>
      <c r="K625" s="75"/>
      <c r="L625" s="85"/>
    </row>
    <row r="626" spans="1:12" x14ac:dyDescent="0.2">
      <c r="A626" s="3" t="e">
        <f t="shared" si="9"/>
        <v>#REF!</v>
      </c>
      <c r="B626" s="81"/>
      <c r="C626" s="80"/>
      <c r="D626" s="83"/>
      <c r="E626" s="80"/>
      <c r="F626" s="80"/>
      <c r="G626" s="80"/>
      <c r="H626" s="80"/>
      <c r="I626" s="80"/>
      <c r="J626" s="80"/>
      <c r="K626" s="80"/>
      <c r="L626" s="86"/>
    </row>
    <row r="627" spans="1:12" x14ac:dyDescent="0.2">
      <c r="A627" s="3" t="e">
        <f t="shared" si="9"/>
        <v>#REF!</v>
      </c>
      <c r="B627" s="76"/>
      <c r="C627" s="75"/>
      <c r="D627" s="78"/>
      <c r="E627" s="75"/>
      <c r="F627" s="75"/>
      <c r="G627" s="75"/>
      <c r="H627" s="75"/>
      <c r="I627" s="75"/>
      <c r="J627" s="75"/>
      <c r="K627" s="75"/>
      <c r="L627" s="85"/>
    </row>
    <row r="628" spans="1:12" x14ac:dyDescent="0.2">
      <c r="A628" s="3" t="e">
        <f t="shared" si="9"/>
        <v>#REF!</v>
      </c>
      <c r="B628" s="81"/>
      <c r="C628" s="80"/>
      <c r="D628" s="83"/>
      <c r="E628" s="80"/>
      <c r="F628" s="80"/>
      <c r="G628" s="80"/>
      <c r="H628" s="80"/>
      <c r="I628" s="80"/>
      <c r="J628" s="80"/>
      <c r="K628" s="80"/>
      <c r="L628" s="86"/>
    </row>
    <row r="629" spans="1:12" x14ac:dyDescent="0.2">
      <c r="A629" s="3" t="e">
        <f t="shared" si="9"/>
        <v>#REF!</v>
      </c>
      <c r="B629" s="76"/>
      <c r="C629" s="75"/>
      <c r="D629" s="78"/>
      <c r="E629" s="75"/>
      <c r="F629" s="75"/>
      <c r="G629" s="75"/>
      <c r="H629" s="75"/>
      <c r="I629" s="75"/>
      <c r="J629" s="75"/>
      <c r="K629" s="75"/>
      <c r="L629" s="85"/>
    </row>
    <row r="630" spans="1:12" x14ac:dyDescent="0.2">
      <c r="A630" s="3" t="e">
        <f t="shared" si="9"/>
        <v>#REF!</v>
      </c>
      <c r="B630" s="81"/>
      <c r="C630" s="80"/>
      <c r="D630" s="83"/>
      <c r="E630" s="80"/>
      <c r="F630" s="80"/>
      <c r="G630" s="80"/>
      <c r="H630" s="80"/>
      <c r="I630" s="80"/>
      <c r="J630" s="80"/>
      <c r="K630" s="80"/>
      <c r="L630" s="86"/>
    </row>
    <row r="631" spans="1:12" x14ac:dyDescent="0.2">
      <c r="A631" s="3" t="e">
        <f t="shared" si="9"/>
        <v>#REF!</v>
      </c>
      <c r="B631" s="76"/>
      <c r="C631" s="75"/>
      <c r="D631" s="78"/>
      <c r="E631" s="75"/>
      <c r="F631" s="75"/>
      <c r="G631" s="75"/>
      <c r="H631" s="75"/>
      <c r="I631" s="75"/>
      <c r="J631" s="75"/>
      <c r="K631" s="75"/>
      <c r="L631" s="85"/>
    </row>
    <row r="632" spans="1:12" x14ac:dyDescent="0.2">
      <c r="A632" s="3" t="e">
        <f t="shared" si="9"/>
        <v>#REF!</v>
      </c>
      <c r="B632" s="81"/>
      <c r="C632" s="80"/>
      <c r="D632" s="83"/>
      <c r="E632" s="80"/>
      <c r="F632" s="80"/>
      <c r="G632" s="80"/>
      <c r="H632" s="80"/>
      <c r="I632" s="80"/>
      <c r="J632" s="80"/>
      <c r="K632" s="80"/>
      <c r="L632" s="86"/>
    </row>
    <row r="633" spans="1:12" x14ac:dyDescent="0.2">
      <c r="A633" s="3" t="e">
        <f t="shared" si="9"/>
        <v>#REF!</v>
      </c>
      <c r="B633" s="76"/>
      <c r="C633" s="75"/>
      <c r="D633" s="78"/>
      <c r="E633" s="75"/>
      <c r="F633" s="75"/>
      <c r="G633" s="75"/>
      <c r="H633" s="75"/>
      <c r="I633" s="75"/>
      <c r="J633" s="75"/>
      <c r="K633" s="75"/>
      <c r="L633" s="85"/>
    </row>
    <row r="634" spans="1:12" x14ac:dyDescent="0.2">
      <c r="A634" s="3" t="e">
        <f t="shared" si="9"/>
        <v>#REF!</v>
      </c>
      <c r="B634" s="81"/>
      <c r="C634" s="80"/>
      <c r="D634" s="83"/>
      <c r="E634" s="80"/>
      <c r="F634" s="80"/>
      <c r="G634" s="80"/>
      <c r="H634" s="80"/>
      <c r="I634" s="80"/>
      <c r="J634" s="80"/>
      <c r="K634" s="80"/>
      <c r="L634" s="86"/>
    </row>
    <row r="635" spans="1:12" x14ac:dyDescent="0.2">
      <c r="A635" s="3" t="e">
        <f t="shared" si="9"/>
        <v>#REF!</v>
      </c>
      <c r="B635" s="76"/>
      <c r="C635" s="75"/>
      <c r="D635" s="78"/>
      <c r="E635" s="75"/>
      <c r="F635" s="75"/>
      <c r="G635" s="75"/>
      <c r="H635" s="75"/>
      <c r="I635" s="75"/>
      <c r="J635" s="75"/>
      <c r="K635" s="75"/>
      <c r="L635" s="85"/>
    </row>
    <row r="636" spans="1:12" x14ac:dyDescent="0.2">
      <c r="A636" s="3" t="e">
        <f t="shared" si="9"/>
        <v>#REF!</v>
      </c>
      <c r="B636" s="81"/>
      <c r="C636" s="80"/>
      <c r="D636" s="83"/>
      <c r="E636" s="80"/>
      <c r="F636" s="80"/>
      <c r="G636" s="80"/>
      <c r="H636" s="80"/>
      <c r="I636" s="80"/>
      <c r="J636" s="80"/>
      <c r="K636" s="80"/>
      <c r="L636" s="86"/>
    </row>
    <row r="637" spans="1:12" x14ac:dyDescent="0.2">
      <c r="A637" s="3" t="e">
        <f t="shared" si="9"/>
        <v>#REF!</v>
      </c>
      <c r="B637" s="76"/>
      <c r="C637" s="75"/>
      <c r="D637" s="78"/>
      <c r="E637" s="75"/>
      <c r="F637" s="75"/>
      <c r="G637" s="75"/>
      <c r="H637" s="75"/>
      <c r="I637" s="75"/>
      <c r="J637" s="75"/>
      <c r="K637" s="75"/>
      <c r="L637" s="85"/>
    </row>
    <row r="638" spans="1:12" x14ac:dyDescent="0.2">
      <c r="A638" s="3" t="e">
        <f t="shared" si="9"/>
        <v>#REF!</v>
      </c>
      <c r="B638" s="81"/>
      <c r="C638" s="80"/>
      <c r="D638" s="83"/>
      <c r="E638" s="80"/>
      <c r="F638" s="80"/>
      <c r="G638" s="80"/>
      <c r="H638" s="80"/>
      <c r="I638" s="80"/>
      <c r="J638" s="80"/>
      <c r="K638" s="80"/>
      <c r="L638" s="86"/>
    </row>
    <row r="639" spans="1:12" x14ac:dyDescent="0.2">
      <c r="A639" s="3" t="e">
        <f t="shared" si="9"/>
        <v>#REF!</v>
      </c>
      <c r="B639" s="76"/>
      <c r="C639" s="75"/>
      <c r="D639" s="78"/>
      <c r="E639" s="75"/>
      <c r="F639" s="75"/>
      <c r="G639" s="75"/>
      <c r="H639" s="75"/>
      <c r="I639" s="75"/>
      <c r="J639" s="75"/>
      <c r="K639" s="75"/>
      <c r="L639" s="85"/>
    </row>
    <row r="640" spans="1:12" x14ac:dyDescent="0.2">
      <c r="A640" s="3" t="e">
        <f t="shared" si="9"/>
        <v>#REF!</v>
      </c>
      <c r="B640" s="81"/>
      <c r="C640" s="80"/>
      <c r="D640" s="83"/>
      <c r="E640" s="80"/>
      <c r="F640" s="80"/>
      <c r="G640" s="80"/>
      <c r="H640" s="80"/>
      <c r="I640" s="80"/>
      <c r="J640" s="80"/>
      <c r="K640" s="80"/>
      <c r="L640" s="86"/>
    </row>
    <row r="641" spans="1:12" x14ac:dyDescent="0.2">
      <c r="A641" s="3" t="e">
        <f t="shared" si="9"/>
        <v>#REF!</v>
      </c>
      <c r="B641" s="76"/>
      <c r="C641" s="75"/>
      <c r="D641" s="78"/>
      <c r="E641" s="75"/>
      <c r="F641" s="75"/>
      <c r="G641" s="75"/>
      <c r="H641" s="75"/>
      <c r="I641" s="75"/>
      <c r="J641" s="75"/>
      <c r="K641" s="75"/>
      <c r="L641" s="85"/>
    </row>
    <row r="642" spans="1:12" x14ac:dyDescent="0.2">
      <c r="A642" s="3" t="e">
        <f t="shared" si="9"/>
        <v>#REF!</v>
      </c>
      <c r="B642" s="81"/>
      <c r="C642" s="80"/>
      <c r="D642" s="83"/>
      <c r="E642" s="80"/>
      <c r="F642" s="80"/>
      <c r="G642" s="80"/>
      <c r="H642" s="80"/>
      <c r="I642" s="80"/>
      <c r="J642" s="80"/>
      <c r="K642" s="80"/>
      <c r="L642" s="86"/>
    </row>
    <row r="643" spans="1:12" x14ac:dyDescent="0.2">
      <c r="A643" s="3" t="e">
        <f t="shared" si="9"/>
        <v>#REF!</v>
      </c>
      <c r="B643" s="76"/>
      <c r="C643" s="75"/>
      <c r="D643" s="78"/>
      <c r="E643" s="75"/>
      <c r="F643" s="75"/>
      <c r="G643" s="75"/>
      <c r="H643" s="75"/>
      <c r="I643" s="75"/>
      <c r="J643" s="75"/>
      <c r="K643" s="75"/>
      <c r="L643" s="85"/>
    </row>
    <row r="644" spans="1:12" x14ac:dyDescent="0.2">
      <c r="A644" s="3" t="e">
        <f t="shared" si="9"/>
        <v>#REF!</v>
      </c>
      <c r="B644" s="81"/>
      <c r="C644" s="80"/>
      <c r="D644" s="83"/>
      <c r="E644" s="80"/>
      <c r="F644" s="80"/>
      <c r="G644" s="80"/>
      <c r="H644" s="80"/>
      <c r="I644" s="80"/>
      <c r="J644" s="80"/>
      <c r="K644" s="80"/>
      <c r="L644" s="86"/>
    </row>
    <row r="645" spans="1:12" x14ac:dyDescent="0.2">
      <c r="A645" s="3" t="e">
        <f t="shared" si="9"/>
        <v>#REF!</v>
      </c>
      <c r="B645" s="76"/>
      <c r="C645" s="75"/>
      <c r="D645" s="78"/>
      <c r="E645" s="75"/>
      <c r="F645" s="75"/>
      <c r="G645" s="75"/>
      <c r="H645" s="75"/>
      <c r="I645" s="75"/>
      <c r="J645" s="75"/>
      <c r="K645" s="75"/>
      <c r="L645" s="85"/>
    </row>
    <row r="646" spans="1:12" x14ac:dyDescent="0.2">
      <c r="A646" s="3" t="e">
        <f t="shared" si="9"/>
        <v>#REF!</v>
      </c>
      <c r="B646" s="81"/>
      <c r="C646" s="80"/>
      <c r="D646" s="83"/>
      <c r="E646" s="80"/>
      <c r="F646" s="80"/>
      <c r="G646" s="80"/>
      <c r="H646" s="80"/>
      <c r="I646" s="80"/>
      <c r="J646" s="80"/>
      <c r="K646" s="80"/>
      <c r="L646" s="86"/>
    </row>
    <row r="647" spans="1:12" x14ac:dyDescent="0.2">
      <c r="A647" s="3" t="e">
        <f t="shared" si="9"/>
        <v>#REF!</v>
      </c>
      <c r="B647" s="76"/>
      <c r="C647" s="75"/>
      <c r="D647" s="78"/>
      <c r="E647" s="75"/>
      <c r="F647" s="75"/>
      <c r="G647" s="75"/>
      <c r="H647" s="75"/>
      <c r="I647" s="75"/>
      <c r="J647" s="75"/>
      <c r="K647" s="75"/>
      <c r="L647" s="85"/>
    </row>
    <row r="648" spans="1:12" x14ac:dyDescent="0.2">
      <c r="A648" s="3" t="e">
        <f t="shared" si="9"/>
        <v>#REF!</v>
      </c>
      <c r="B648" s="81"/>
      <c r="C648" s="80"/>
      <c r="D648" s="83"/>
      <c r="E648" s="80"/>
      <c r="F648" s="80"/>
      <c r="G648" s="80"/>
      <c r="H648" s="80"/>
      <c r="I648" s="80"/>
      <c r="J648" s="80"/>
      <c r="K648" s="80"/>
      <c r="L648" s="86"/>
    </row>
    <row r="649" spans="1:12" x14ac:dyDescent="0.2">
      <c r="A649" s="3" t="e">
        <f t="shared" si="9"/>
        <v>#REF!</v>
      </c>
      <c r="B649" s="76"/>
      <c r="C649" s="75"/>
      <c r="D649" s="78"/>
      <c r="E649" s="75"/>
      <c r="F649" s="75"/>
      <c r="G649" s="75"/>
      <c r="H649" s="75"/>
      <c r="I649" s="75"/>
      <c r="J649" s="75"/>
      <c r="K649" s="75"/>
      <c r="L649" s="85"/>
    </row>
    <row r="650" spans="1:12" x14ac:dyDescent="0.2">
      <c r="A650" s="3" t="e">
        <f t="shared" si="9"/>
        <v>#REF!</v>
      </c>
      <c r="B650" s="81"/>
      <c r="C650" s="80"/>
      <c r="D650" s="83"/>
      <c r="E650" s="80"/>
      <c r="F650" s="80"/>
      <c r="G650" s="80"/>
      <c r="H650" s="80"/>
      <c r="I650" s="80"/>
      <c r="J650" s="80"/>
      <c r="K650" s="80"/>
      <c r="L650" s="86"/>
    </row>
    <row r="651" spans="1:12" x14ac:dyDescent="0.2">
      <c r="A651" s="3" t="e">
        <f t="shared" si="9"/>
        <v>#REF!</v>
      </c>
      <c r="B651" s="76"/>
      <c r="C651" s="75"/>
      <c r="D651" s="78"/>
      <c r="E651" s="75"/>
      <c r="F651" s="75"/>
      <c r="G651" s="75"/>
      <c r="H651" s="75"/>
      <c r="I651" s="75"/>
      <c r="J651" s="75"/>
      <c r="K651" s="75"/>
      <c r="L651" s="85"/>
    </row>
    <row r="652" spans="1:12" x14ac:dyDescent="0.2">
      <c r="A652" s="3" t="e">
        <f t="shared" si="9"/>
        <v>#REF!</v>
      </c>
      <c r="B652" s="81"/>
      <c r="C652" s="80"/>
      <c r="D652" s="83"/>
      <c r="E652" s="80"/>
      <c r="F652" s="80"/>
      <c r="G652" s="80"/>
      <c r="H652" s="80"/>
      <c r="I652" s="80"/>
      <c r="J652" s="80"/>
      <c r="K652" s="80"/>
      <c r="L652" s="86"/>
    </row>
    <row r="653" spans="1:12" x14ac:dyDescent="0.2">
      <c r="A653" s="3" t="e">
        <f t="shared" si="9"/>
        <v>#REF!</v>
      </c>
      <c r="B653" s="76"/>
      <c r="C653" s="75"/>
      <c r="D653" s="78"/>
      <c r="E653" s="75"/>
      <c r="F653" s="75"/>
      <c r="G653" s="75"/>
      <c r="H653" s="75"/>
      <c r="I653" s="75"/>
      <c r="J653" s="75"/>
      <c r="K653" s="75"/>
      <c r="L653" s="85"/>
    </row>
    <row r="654" spans="1:12" x14ac:dyDescent="0.2">
      <c r="A654" s="3" t="e">
        <f t="shared" si="9"/>
        <v>#REF!</v>
      </c>
      <c r="B654" s="81"/>
      <c r="C654" s="80"/>
      <c r="D654" s="83"/>
      <c r="E654" s="80"/>
      <c r="F654" s="80"/>
      <c r="G654" s="80"/>
      <c r="H654" s="80"/>
      <c r="I654" s="80"/>
      <c r="J654" s="80"/>
      <c r="K654" s="80"/>
      <c r="L654" s="86"/>
    </row>
    <row r="655" spans="1:12" x14ac:dyDescent="0.2">
      <c r="A655" s="3" t="e">
        <f t="shared" si="9"/>
        <v>#REF!</v>
      </c>
      <c r="B655" s="76"/>
      <c r="C655" s="75"/>
      <c r="D655" s="78"/>
      <c r="E655" s="75"/>
      <c r="F655" s="75"/>
      <c r="G655" s="75"/>
      <c r="H655" s="75"/>
      <c r="I655" s="75"/>
      <c r="J655" s="75"/>
      <c r="K655" s="75"/>
      <c r="L655" s="85"/>
    </row>
    <row r="656" spans="1:12" x14ac:dyDescent="0.2">
      <c r="A656" s="3" t="e">
        <f t="shared" si="9"/>
        <v>#REF!</v>
      </c>
      <c r="B656" s="81"/>
      <c r="C656" s="80"/>
      <c r="D656" s="83"/>
      <c r="E656" s="80"/>
      <c r="F656" s="80"/>
      <c r="G656" s="80"/>
      <c r="H656" s="80"/>
      <c r="I656" s="80"/>
      <c r="J656" s="80"/>
      <c r="K656" s="80"/>
      <c r="L656" s="86"/>
    </row>
    <row r="657" spans="1:12" x14ac:dyDescent="0.2">
      <c r="A657" s="3" t="e">
        <f t="shared" si="9"/>
        <v>#REF!</v>
      </c>
      <c r="B657" s="76"/>
      <c r="C657" s="75"/>
      <c r="D657" s="78"/>
      <c r="E657" s="75"/>
      <c r="F657" s="75"/>
      <c r="G657" s="75"/>
      <c r="H657" s="75"/>
      <c r="I657" s="75"/>
      <c r="J657" s="75"/>
      <c r="K657" s="75"/>
      <c r="L657" s="85"/>
    </row>
    <row r="658" spans="1:12" x14ac:dyDescent="0.2">
      <c r="A658" s="3" t="e">
        <f t="shared" si="9"/>
        <v>#REF!</v>
      </c>
      <c r="B658" s="81"/>
      <c r="C658" s="80"/>
      <c r="D658" s="83"/>
      <c r="E658" s="80"/>
      <c r="F658" s="80"/>
      <c r="G658" s="80"/>
      <c r="H658" s="80"/>
      <c r="I658" s="80"/>
      <c r="J658" s="80"/>
      <c r="K658" s="80"/>
      <c r="L658" s="86"/>
    </row>
    <row r="659" spans="1:12" x14ac:dyDescent="0.2">
      <c r="A659" s="3" t="e">
        <f t="shared" si="9"/>
        <v>#REF!</v>
      </c>
      <c r="B659" s="76"/>
      <c r="C659" s="75"/>
      <c r="D659" s="78"/>
      <c r="E659" s="75"/>
      <c r="F659" s="75"/>
      <c r="G659" s="75"/>
      <c r="H659" s="75"/>
      <c r="I659" s="75"/>
      <c r="J659" s="75"/>
      <c r="K659" s="75"/>
      <c r="L659" s="85"/>
    </row>
    <row r="660" spans="1:12" x14ac:dyDescent="0.2">
      <c r="A660" s="3" t="e">
        <f t="shared" si="9"/>
        <v>#REF!</v>
      </c>
      <c r="B660" s="81"/>
      <c r="C660" s="80"/>
      <c r="D660" s="83"/>
      <c r="E660" s="80"/>
      <c r="F660" s="80"/>
      <c r="G660" s="80"/>
      <c r="H660" s="80"/>
      <c r="I660" s="80"/>
      <c r="J660" s="80"/>
      <c r="K660" s="80"/>
      <c r="L660" s="86"/>
    </row>
    <row r="661" spans="1:12" x14ac:dyDescent="0.2">
      <c r="A661" s="3" t="e">
        <f t="shared" si="9"/>
        <v>#REF!</v>
      </c>
      <c r="B661" s="76"/>
      <c r="C661" s="75"/>
      <c r="D661" s="78"/>
      <c r="E661" s="75"/>
      <c r="F661" s="75"/>
      <c r="G661" s="75"/>
      <c r="H661" s="75"/>
      <c r="I661" s="75"/>
      <c r="J661" s="75"/>
      <c r="K661" s="75"/>
      <c r="L661" s="85"/>
    </row>
    <row r="662" spans="1:12" x14ac:dyDescent="0.2">
      <c r="A662" s="3" t="e">
        <f t="shared" si="9"/>
        <v>#REF!</v>
      </c>
      <c r="B662" s="81"/>
      <c r="C662" s="80"/>
      <c r="D662" s="83"/>
      <c r="E662" s="80"/>
      <c r="F662" s="80"/>
      <c r="G662" s="80"/>
      <c r="H662" s="80"/>
      <c r="I662" s="80"/>
      <c r="J662" s="80"/>
      <c r="K662" s="80"/>
      <c r="L662" s="86"/>
    </row>
    <row r="663" spans="1:12" x14ac:dyDescent="0.2">
      <c r="A663" s="3" t="e">
        <f t="shared" si="9"/>
        <v>#REF!</v>
      </c>
      <c r="B663" s="76"/>
      <c r="C663" s="75"/>
      <c r="D663" s="78"/>
      <c r="E663" s="75"/>
      <c r="F663" s="75"/>
      <c r="G663" s="75"/>
      <c r="H663" s="75"/>
      <c r="I663" s="75"/>
      <c r="J663" s="75"/>
      <c r="K663" s="75"/>
      <c r="L663" s="85"/>
    </row>
    <row r="664" spans="1:12" x14ac:dyDescent="0.2">
      <c r="A664" s="3" t="e">
        <f t="shared" si="9"/>
        <v>#REF!</v>
      </c>
      <c r="B664" s="81"/>
      <c r="C664" s="80"/>
      <c r="D664" s="83"/>
      <c r="E664" s="80"/>
      <c r="F664" s="80"/>
      <c r="G664" s="80"/>
      <c r="H664" s="80"/>
      <c r="I664" s="80"/>
      <c r="J664" s="80"/>
      <c r="K664" s="80"/>
      <c r="L664" s="86"/>
    </row>
    <row r="665" spans="1:12" x14ac:dyDescent="0.2">
      <c r="A665" s="3" t="e">
        <f t="shared" si="9"/>
        <v>#REF!</v>
      </c>
      <c r="B665" s="76"/>
      <c r="C665" s="75"/>
      <c r="D665" s="78"/>
      <c r="E665" s="75"/>
      <c r="F665" s="75"/>
      <c r="G665" s="75"/>
      <c r="H665" s="75"/>
      <c r="I665" s="75"/>
      <c r="J665" s="75"/>
      <c r="K665" s="75"/>
      <c r="L665" s="85"/>
    </row>
    <row r="666" spans="1:12" x14ac:dyDescent="0.2">
      <c r="A666" s="3" t="e">
        <f t="shared" si="9"/>
        <v>#REF!</v>
      </c>
      <c r="B666" s="81"/>
      <c r="C666" s="80"/>
      <c r="D666" s="83"/>
      <c r="E666" s="80"/>
      <c r="F666" s="80"/>
      <c r="G666" s="80"/>
      <c r="H666" s="80"/>
      <c r="I666" s="80"/>
      <c r="J666" s="80"/>
      <c r="K666" s="80"/>
      <c r="L666" s="86"/>
    </row>
    <row r="667" spans="1:12" x14ac:dyDescent="0.2">
      <c r="A667" s="3" t="e">
        <f t="shared" si="9"/>
        <v>#REF!</v>
      </c>
      <c r="B667" s="76"/>
      <c r="C667" s="75"/>
      <c r="D667" s="78"/>
      <c r="E667" s="75"/>
      <c r="F667" s="75"/>
      <c r="G667" s="75"/>
      <c r="H667" s="75"/>
      <c r="I667" s="75"/>
      <c r="J667" s="75"/>
      <c r="K667" s="75"/>
      <c r="L667" s="85"/>
    </row>
    <row r="668" spans="1:12" x14ac:dyDescent="0.2">
      <c r="A668" s="3" t="e">
        <f t="shared" si="9"/>
        <v>#REF!</v>
      </c>
      <c r="B668" s="81"/>
      <c r="C668" s="80"/>
      <c r="D668" s="83"/>
      <c r="E668" s="80"/>
      <c r="F668" s="80"/>
      <c r="G668" s="80"/>
      <c r="H668" s="80"/>
      <c r="I668" s="80"/>
      <c r="J668" s="80"/>
      <c r="K668" s="80"/>
      <c r="L668" s="86"/>
    </row>
    <row r="669" spans="1:12" x14ac:dyDescent="0.2">
      <c r="A669" s="3" t="e">
        <f t="shared" si="9"/>
        <v>#REF!</v>
      </c>
      <c r="B669" s="76"/>
      <c r="C669" s="75"/>
      <c r="D669" s="78"/>
      <c r="E669" s="75"/>
      <c r="F669" s="75"/>
      <c r="G669" s="75"/>
      <c r="H669" s="75"/>
      <c r="I669" s="75"/>
      <c r="J669" s="75"/>
      <c r="K669" s="75"/>
      <c r="L669" s="85"/>
    </row>
    <row r="670" spans="1:12" x14ac:dyDescent="0.2">
      <c r="A670" s="3" t="e">
        <f t="shared" si="9"/>
        <v>#REF!</v>
      </c>
      <c r="B670" s="81"/>
      <c r="C670" s="80"/>
      <c r="D670" s="83"/>
      <c r="E670" s="80"/>
      <c r="F670" s="80"/>
      <c r="G670" s="80"/>
      <c r="H670" s="80"/>
      <c r="I670" s="80"/>
      <c r="J670" s="80"/>
      <c r="K670" s="80"/>
      <c r="L670" s="86"/>
    </row>
    <row r="671" spans="1:12" x14ac:dyDescent="0.2">
      <c r="A671" s="3" t="e">
        <f t="shared" si="9"/>
        <v>#REF!</v>
      </c>
      <c r="B671" s="76"/>
      <c r="C671" s="75"/>
      <c r="D671" s="78"/>
      <c r="E671" s="75"/>
      <c r="F671" s="75"/>
      <c r="G671" s="75"/>
      <c r="H671" s="75"/>
      <c r="I671" s="75"/>
      <c r="J671" s="75"/>
      <c r="K671" s="75"/>
      <c r="L671" s="85"/>
    </row>
    <row r="672" spans="1:12" x14ac:dyDescent="0.2">
      <c r="A672" s="3" t="e">
        <f t="shared" si="9"/>
        <v>#REF!</v>
      </c>
      <c r="B672" s="81"/>
      <c r="C672" s="80"/>
      <c r="D672" s="83"/>
      <c r="E672" s="80"/>
      <c r="F672" s="80"/>
      <c r="G672" s="80"/>
      <c r="H672" s="80"/>
      <c r="I672" s="80"/>
      <c r="J672" s="80"/>
      <c r="K672" s="80"/>
      <c r="L672" s="86"/>
    </row>
    <row r="673" spans="1:12" x14ac:dyDescent="0.2">
      <c r="A673" s="3" t="e">
        <f t="shared" si="9"/>
        <v>#REF!</v>
      </c>
      <c r="B673" s="76"/>
      <c r="C673" s="75"/>
      <c r="D673" s="78"/>
      <c r="E673" s="75"/>
      <c r="F673" s="75"/>
      <c r="G673" s="75"/>
      <c r="H673" s="75"/>
      <c r="I673" s="75"/>
      <c r="J673" s="75"/>
      <c r="K673" s="75"/>
      <c r="L673" s="85"/>
    </row>
    <row r="674" spans="1:12" x14ac:dyDescent="0.2">
      <c r="A674" s="3" t="e">
        <f t="shared" si="9"/>
        <v>#REF!</v>
      </c>
      <c r="B674" s="81"/>
      <c r="C674" s="80"/>
      <c r="D674" s="83"/>
      <c r="E674" s="80"/>
      <c r="F674" s="80"/>
      <c r="G674" s="80"/>
      <c r="H674" s="80"/>
      <c r="I674" s="80"/>
      <c r="J674" s="80"/>
      <c r="K674" s="80"/>
      <c r="L674" s="86"/>
    </row>
    <row r="675" spans="1:12" x14ac:dyDescent="0.2">
      <c r="A675" s="3" t="e">
        <f t="shared" ref="A675:A738" si="10">IF(#REF!="","",#REF!)</f>
        <v>#REF!</v>
      </c>
      <c r="B675" s="76"/>
      <c r="C675" s="75"/>
      <c r="D675" s="78"/>
      <c r="E675" s="75"/>
      <c r="F675" s="75"/>
      <c r="G675" s="75"/>
      <c r="H675" s="75"/>
      <c r="I675" s="75"/>
      <c r="J675" s="75"/>
      <c r="K675" s="75"/>
      <c r="L675" s="85"/>
    </row>
    <row r="676" spans="1:12" x14ac:dyDescent="0.2">
      <c r="A676" s="3" t="e">
        <f t="shared" si="10"/>
        <v>#REF!</v>
      </c>
      <c r="B676" s="81"/>
      <c r="C676" s="80"/>
      <c r="D676" s="83"/>
      <c r="E676" s="80"/>
      <c r="F676" s="80"/>
      <c r="G676" s="80"/>
      <c r="H676" s="80"/>
      <c r="I676" s="80"/>
      <c r="J676" s="80"/>
      <c r="K676" s="80"/>
      <c r="L676" s="86"/>
    </row>
    <row r="677" spans="1:12" x14ac:dyDescent="0.2">
      <c r="A677" s="3" t="e">
        <f t="shared" si="10"/>
        <v>#REF!</v>
      </c>
      <c r="B677" s="76"/>
      <c r="C677" s="75"/>
      <c r="D677" s="78"/>
      <c r="E677" s="75"/>
      <c r="F677" s="75"/>
      <c r="G677" s="75"/>
      <c r="H677" s="75"/>
      <c r="I677" s="75"/>
      <c r="J677" s="75"/>
      <c r="K677" s="75"/>
      <c r="L677" s="85"/>
    </row>
    <row r="678" spans="1:12" x14ac:dyDescent="0.2">
      <c r="A678" s="3" t="e">
        <f t="shared" si="10"/>
        <v>#REF!</v>
      </c>
      <c r="B678" s="81"/>
      <c r="C678" s="80"/>
      <c r="D678" s="83"/>
      <c r="E678" s="80"/>
      <c r="F678" s="80"/>
      <c r="G678" s="80"/>
      <c r="H678" s="80"/>
      <c r="I678" s="80"/>
      <c r="J678" s="80"/>
      <c r="K678" s="80"/>
      <c r="L678" s="86"/>
    </row>
    <row r="679" spans="1:12" x14ac:dyDescent="0.2">
      <c r="A679" s="3" t="e">
        <f t="shared" si="10"/>
        <v>#REF!</v>
      </c>
      <c r="B679" s="76"/>
      <c r="C679" s="75"/>
      <c r="D679" s="78"/>
      <c r="E679" s="75"/>
      <c r="F679" s="75"/>
      <c r="G679" s="75"/>
      <c r="H679" s="75"/>
      <c r="I679" s="75"/>
      <c r="J679" s="75"/>
      <c r="K679" s="75"/>
      <c r="L679" s="85"/>
    </row>
    <row r="680" spans="1:12" x14ac:dyDescent="0.2">
      <c r="A680" s="3" t="e">
        <f t="shared" si="10"/>
        <v>#REF!</v>
      </c>
      <c r="B680" s="81"/>
      <c r="C680" s="80"/>
      <c r="D680" s="83"/>
      <c r="E680" s="80"/>
      <c r="F680" s="80"/>
      <c r="G680" s="80"/>
      <c r="H680" s="80"/>
      <c r="I680" s="80"/>
      <c r="J680" s="80"/>
      <c r="K680" s="80"/>
      <c r="L680" s="86"/>
    </row>
    <row r="681" spans="1:12" x14ac:dyDescent="0.2">
      <c r="A681" s="3" t="e">
        <f t="shared" si="10"/>
        <v>#REF!</v>
      </c>
      <c r="B681" s="76"/>
      <c r="C681" s="75"/>
      <c r="D681" s="78"/>
      <c r="E681" s="75"/>
      <c r="F681" s="75"/>
      <c r="G681" s="75"/>
      <c r="H681" s="75"/>
      <c r="I681" s="75"/>
      <c r="J681" s="75"/>
      <c r="K681" s="75"/>
      <c r="L681" s="85"/>
    </row>
    <row r="682" spans="1:12" x14ac:dyDescent="0.2">
      <c r="A682" s="3" t="e">
        <f t="shared" si="10"/>
        <v>#REF!</v>
      </c>
      <c r="B682" s="81"/>
      <c r="C682" s="80"/>
      <c r="D682" s="83"/>
      <c r="E682" s="80"/>
      <c r="F682" s="80"/>
      <c r="G682" s="80"/>
      <c r="H682" s="80"/>
      <c r="I682" s="80"/>
      <c r="J682" s="80"/>
      <c r="K682" s="80"/>
      <c r="L682" s="86"/>
    </row>
    <row r="683" spans="1:12" x14ac:dyDescent="0.2">
      <c r="A683" s="3" t="e">
        <f t="shared" si="10"/>
        <v>#REF!</v>
      </c>
      <c r="B683" s="76"/>
      <c r="C683" s="75"/>
      <c r="D683" s="78"/>
      <c r="E683" s="75"/>
      <c r="F683" s="75"/>
      <c r="G683" s="75"/>
      <c r="H683" s="75"/>
      <c r="I683" s="75"/>
      <c r="J683" s="75"/>
      <c r="K683" s="75"/>
      <c r="L683" s="85"/>
    </row>
    <row r="684" spans="1:12" x14ac:dyDescent="0.2">
      <c r="A684" s="3" t="e">
        <f t="shared" si="10"/>
        <v>#REF!</v>
      </c>
      <c r="B684" s="81"/>
      <c r="C684" s="80"/>
      <c r="D684" s="83"/>
      <c r="E684" s="80"/>
      <c r="F684" s="80"/>
      <c r="G684" s="80"/>
      <c r="H684" s="80"/>
      <c r="I684" s="80"/>
      <c r="J684" s="80"/>
      <c r="K684" s="80"/>
      <c r="L684" s="86"/>
    </row>
    <row r="685" spans="1:12" x14ac:dyDescent="0.2">
      <c r="A685" s="3" t="e">
        <f t="shared" si="10"/>
        <v>#REF!</v>
      </c>
      <c r="B685" s="76"/>
      <c r="C685" s="75"/>
      <c r="D685" s="78"/>
      <c r="E685" s="75"/>
      <c r="F685" s="75"/>
      <c r="G685" s="75"/>
      <c r="H685" s="75"/>
      <c r="I685" s="75"/>
      <c r="J685" s="75"/>
      <c r="K685" s="75"/>
      <c r="L685" s="85"/>
    </row>
    <row r="686" spans="1:12" x14ac:dyDescent="0.2">
      <c r="A686" s="3" t="e">
        <f t="shared" si="10"/>
        <v>#REF!</v>
      </c>
      <c r="B686" s="81"/>
      <c r="C686" s="80"/>
      <c r="D686" s="83"/>
      <c r="E686" s="80"/>
      <c r="F686" s="80"/>
      <c r="G686" s="80"/>
      <c r="H686" s="80"/>
      <c r="I686" s="80"/>
      <c r="J686" s="80"/>
      <c r="K686" s="80"/>
      <c r="L686" s="86"/>
    </row>
    <row r="687" spans="1:12" x14ac:dyDescent="0.2">
      <c r="A687" s="3" t="e">
        <f t="shared" si="10"/>
        <v>#REF!</v>
      </c>
      <c r="B687" s="76"/>
      <c r="C687" s="75"/>
      <c r="D687" s="78"/>
      <c r="E687" s="75"/>
      <c r="F687" s="75"/>
      <c r="G687" s="75"/>
      <c r="H687" s="75"/>
      <c r="I687" s="75"/>
      <c r="J687" s="75"/>
      <c r="K687" s="75"/>
      <c r="L687" s="85"/>
    </row>
    <row r="688" spans="1:12" x14ac:dyDescent="0.2">
      <c r="A688" s="3" t="e">
        <f t="shared" si="10"/>
        <v>#REF!</v>
      </c>
      <c r="B688" s="81"/>
      <c r="C688" s="80"/>
      <c r="D688" s="83"/>
      <c r="E688" s="80"/>
      <c r="F688" s="80"/>
      <c r="G688" s="80"/>
      <c r="H688" s="80"/>
      <c r="I688" s="80"/>
      <c r="J688" s="80"/>
      <c r="K688" s="80"/>
      <c r="L688" s="86"/>
    </row>
    <row r="689" spans="1:12" x14ac:dyDescent="0.2">
      <c r="A689" s="3" t="e">
        <f t="shared" si="10"/>
        <v>#REF!</v>
      </c>
      <c r="B689" s="76"/>
      <c r="C689" s="75"/>
      <c r="D689" s="78"/>
      <c r="E689" s="75"/>
      <c r="F689" s="75"/>
      <c r="G689" s="75"/>
      <c r="H689" s="75"/>
      <c r="I689" s="75"/>
      <c r="J689" s="75"/>
      <c r="K689" s="75"/>
      <c r="L689" s="85"/>
    </row>
    <row r="690" spans="1:12" x14ac:dyDescent="0.2">
      <c r="A690" s="3" t="e">
        <f t="shared" si="10"/>
        <v>#REF!</v>
      </c>
      <c r="B690" s="81"/>
      <c r="C690" s="80"/>
      <c r="D690" s="83"/>
      <c r="E690" s="80"/>
      <c r="F690" s="80"/>
      <c r="G690" s="80"/>
      <c r="H690" s="80"/>
      <c r="I690" s="80"/>
      <c r="J690" s="80"/>
      <c r="K690" s="80"/>
      <c r="L690" s="86"/>
    </row>
    <row r="691" spans="1:12" x14ac:dyDescent="0.2">
      <c r="A691" s="3" t="e">
        <f t="shared" si="10"/>
        <v>#REF!</v>
      </c>
      <c r="B691" s="76"/>
      <c r="C691" s="75"/>
      <c r="D691" s="78"/>
      <c r="E691" s="75"/>
      <c r="F691" s="75"/>
      <c r="G691" s="75"/>
      <c r="H691" s="75"/>
      <c r="I691" s="75"/>
      <c r="J691" s="75"/>
      <c r="K691" s="75"/>
      <c r="L691" s="85"/>
    </row>
    <row r="692" spans="1:12" x14ac:dyDescent="0.2">
      <c r="A692" s="3" t="e">
        <f t="shared" si="10"/>
        <v>#REF!</v>
      </c>
      <c r="B692" s="81"/>
      <c r="C692" s="80"/>
      <c r="D692" s="83"/>
      <c r="E692" s="80"/>
      <c r="F692" s="80"/>
      <c r="G692" s="80"/>
      <c r="H692" s="80"/>
      <c r="I692" s="80"/>
      <c r="J692" s="80"/>
      <c r="K692" s="80"/>
      <c r="L692" s="86"/>
    </row>
    <row r="693" spans="1:12" x14ac:dyDescent="0.2">
      <c r="A693" s="3" t="e">
        <f t="shared" si="10"/>
        <v>#REF!</v>
      </c>
      <c r="B693" s="76"/>
      <c r="C693" s="75"/>
      <c r="D693" s="78"/>
      <c r="E693" s="75"/>
      <c r="F693" s="75"/>
      <c r="G693" s="75"/>
      <c r="H693" s="75"/>
      <c r="I693" s="75"/>
      <c r="J693" s="75"/>
      <c r="K693" s="75"/>
      <c r="L693" s="85"/>
    </row>
    <row r="694" spans="1:12" x14ac:dyDescent="0.2">
      <c r="A694" s="3" t="e">
        <f t="shared" si="10"/>
        <v>#REF!</v>
      </c>
      <c r="B694" s="81"/>
      <c r="C694" s="80"/>
      <c r="D694" s="83"/>
      <c r="E694" s="80"/>
      <c r="F694" s="80"/>
      <c r="G694" s="80"/>
      <c r="H694" s="80"/>
      <c r="I694" s="80"/>
      <c r="J694" s="80"/>
      <c r="K694" s="80"/>
      <c r="L694" s="86"/>
    </row>
    <row r="695" spans="1:12" x14ac:dyDescent="0.2">
      <c r="A695" s="3" t="e">
        <f t="shared" si="10"/>
        <v>#REF!</v>
      </c>
      <c r="B695" s="76"/>
      <c r="C695" s="75"/>
      <c r="D695" s="78"/>
      <c r="E695" s="75"/>
      <c r="F695" s="75"/>
      <c r="G695" s="75"/>
      <c r="H695" s="75"/>
      <c r="I695" s="75"/>
      <c r="J695" s="75"/>
      <c r="K695" s="75"/>
      <c r="L695" s="85"/>
    </row>
    <row r="696" spans="1:12" x14ac:dyDescent="0.2">
      <c r="A696" s="3" t="e">
        <f t="shared" si="10"/>
        <v>#REF!</v>
      </c>
      <c r="B696" s="81"/>
      <c r="C696" s="80"/>
      <c r="D696" s="83"/>
      <c r="E696" s="80"/>
      <c r="F696" s="80"/>
      <c r="G696" s="80"/>
      <c r="H696" s="80"/>
      <c r="I696" s="80"/>
      <c r="J696" s="80"/>
      <c r="K696" s="80"/>
      <c r="L696" s="86"/>
    </row>
    <row r="697" spans="1:12" x14ac:dyDescent="0.2">
      <c r="A697" s="3" t="e">
        <f t="shared" si="10"/>
        <v>#REF!</v>
      </c>
      <c r="B697" s="76"/>
      <c r="C697" s="75"/>
      <c r="D697" s="78"/>
      <c r="E697" s="75"/>
      <c r="F697" s="75"/>
      <c r="G697" s="75"/>
      <c r="H697" s="75"/>
      <c r="I697" s="75"/>
      <c r="J697" s="75"/>
      <c r="K697" s="75"/>
      <c r="L697" s="85"/>
    </row>
    <row r="698" spans="1:12" x14ac:dyDescent="0.2">
      <c r="A698" s="3" t="e">
        <f t="shared" si="10"/>
        <v>#REF!</v>
      </c>
      <c r="B698" s="81"/>
      <c r="C698" s="80"/>
      <c r="D698" s="83"/>
      <c r="E698" s="80"/>
      <c r="F698" s="80"/>
      <c r="G698" s="80"/>
      <c r="H698" s="80"/>
      <c r="I698" s="80"/>
      <c r="J698" s="80"/>
      <c r="K698" s="80"/>
      <c r="L698" s="86"/>
    </row>
    <row r="699" spans="1:12" x14ac:dyDescent="0.2">
      <c r="A699" s="3" t="e">
        <f t="shared" si="10"/>
        <v>#REF!</v>
      </c>
      <c r="B699" s="76"/>
      <c r="C699" s="75"/>
      <c r="D699" s="78"/>
      <c r="E699" s="75"/>
      <c r="F699" s="75"/>
      <c r="G699" s="75"/>
      <c r="H699" s="75"/>
      <c r="I699" s="75"/>
      <c r="J699" s="75"/>
      <c r="K699" s="75"/>
      <c r="L699" s="85"/>
    </row>
    <row r="700" spans="1:12" x14ac:dyDescent="0.2">
      <c r="A700" s="3" t="e">
        <f t="shared" si="10"/>
        <v>#REF!</v>
      </c>
      <c r="B700" s="81"/>
      <c r="C700" s="80"/>
      <c r="D700" s="83"/>
      <c r="E700" s="80"/>
      <c r="F700" s="80"/>
      <c r="G700" s="80"/>
      <c r="H700" s="80"/>
      <c r="I700" s="80"/>
      <c r="J700" s="80"/>
      <c r="K700" s="80"/>
      <c r="L700" s="86"/>
    </row>
    <row r="701" spans="1:12" x14ac:dyDescent="0.2">
      <c r="A701" s="3" t="e">
        <f t="shared" si="10"/>
        <v>#REF!</v>
      </c>
      <c r="B701" s="76"/>
      <c r="C701" s="75"/>
      <c r="D701" s="78"/>
      <c r="E701" s="75"/>
      <c r="F701" s="75"/>
      <c r="G701" s="75"/>
      <c r="H701" s="75"/>
      <c r="I701" s="75"/>
      <c r="J701" s="75"/>
      <c r="K701" s="75"/>
      <c r="L701" s="85"/>
    </row>
    <row r="702" spans="1:12" x14ac:dyDescent="0.2">
      <c r="A702" s="3" t="e">
        <f t="shared" si="10"/>
        <v>#REF!</v>
      </c>
      <c r="B702" s="81"/>
      <c r="C702" s="80"/>
      <c r="D702" s="83"/>
      <c r="E702" s="80"/>
      <c r="F702" s="80"/>
      <c r="G702" s="80"/>
      <c r="H702" s="80"/>
      <c r="I702" s="80"/>
      <c r="J702" s="80"/>
      <c r="K702" s="80"/>
      <c r="L702" s="86"/>
    </row>
    <row r="703" spans="1:12" x14ac:dyDescent="0.2">
      <c r="A703" s="3" t="e">
        <f t="shared" si="10"/>
        <v>#REF!</v>
      </c>
      <c r="B703" s="76"/>
      <c r="C703" s="75"/>
      <c r="D703" s="78"/>
      <c r="E703" s="75"/>
      <c r="F703" s="75"/>
      <c r="G703" s="75"/>
      <c r="H703" s="75"/>
      <c r="I703" s="75"/>
      <c r="J703" s="75"/>
      <c r="K703" s="75"/>
      <c r="L703" s="85"/>
    </row>
    <row r="704" spans="1:12" x14ac:dyDescent="0.2">
      <c r="A704" s="3" t="e">
        <f t="shared" si="10"/>
        <v>#REF!</v>
      </c>
      <c r="B704" s="81"/>
      <c r="C704" s="80"/>
      <c r="D704" s="83"/>
      <c r="E704" s="80"/>
      <c r="F704" s="80"/>
      <c r="G704" s="80"/>
      <c r="H704" s="80"/>
      <c r="I704" s="80"/>
      <c r="J704" s="80"/>
      <c r="K704" s="80"/>
      <c r="L704" s="86"/>
    </row>
    <row r="705" spans="1:12" x14ac:dyDescent="0.2">
      <c r="A705" s="3" t="e">
        <f t="shared" si="10"/>
        <v>#REF!</v>
      </c>
      <c r="B705" s="76"/>
      <c r="C705" s="75"/>
      <c r="D705" s="78"/>
      <c r="E705" s="75"/>
      <c r="F705" s="75"/>
      <c r="G705" s="75"/>
      <c r="H705" s="75"/>
      <c r="I705" s="75"/>
      <c r="J705" s="75"/>
      <c r="K705" s="75"/>
      <c r="L705" s="85"/>
    </row>
    <row r="706" spans="1:12" x14ac:dyDescent="0.2">
      <c r="A706" s="3" t="e">
        <f t="shared" si="10"/>
        <v>#REF!</v>
      </c>
      <c r="B706" s="81"/>
      <c r="C706" s="80"/>
      <c r="D706" s="83"/>
      <c r="E706" s="80"/>
      <c r="F706" s="80"/>
      <c r="G706" s="80"/>
      <c r="H706" s="80"/>
      <c r="I706" s="80"/>
      <c r="J706" s="80"/>
      <c r="K706" s="80"/>
      <c r="L706" s="86"/>
    </row>
    <row r="707" spans="1:12" x14ac:dyDescent="0.2">
      <c r="A707" s="3" t="e">
        <f t="shared" si="10"/>
        <v>#REF!</v>
      </c>
      <c r="B707" s="76"/>
      <c r="C707" s="75"/>
      <c r="D707" s="78"/>
      <c r="E707" s="75"/>
      <c r="F707" s="75"/>
      <c r="G707" s="75"/>
      <c r="H707" s="75"/>
      <c r="I707" s="75"/>
      <c r="J707" s="75"/>
      <c r="K707" s="75"/>
      <c r="L707" s="85"/>
    </row>
    <row r="708" spans="1:12" x14ac:dyDescent="0.2">
      <c r="A708" s="3" t="e">
        <f t="shared" si="10"/>
        <v>#REF!</v>
      </c>
      <c r="B708" s="81"/>
      <c r="C708" s="80"/>
      <c r="D708" s="83"/>
      <c r="E708" s="80"/>
      <c r="F708" s="80"/>
      <c r="G708" s="80"/>
      <c r="H708" s="80"/>
      <c r="I708" s="80"/>
      <c r="J708" s="80"/>
      <c r="K708" s="80"/>
      <c r="L708" s="86"/>
    </row>
    <row r="709" spans="1:12" x14ac:dyDescent="0.2">
      <c r="A709" s="3" t="e">
        <f t="shared" si="10"/>
        <v>#REF!</v>
      </c>
      <c r="B709" s="76"/>
      <c r="C709" s="75"/>
      <c r="D709" s="78"/>
      <c r="E709" s="75"/>
      <c r="F709" s="75"/>
      <c r="G709" s="75"/>
      <c r="H709" s="75"/>
      <c r="I709" s="75"/>
      <c r="J709" s="75"/>
      <c r="K709" s="75"/>
      <c r="L709" s="85"/>
    </row>
    <row r="710" spans="1:12" x14ac:dyDescent="0.2">
      <c r="A710" s="3" t="e">
        <f t="shared" si="10"/>
        <v>#REF!</v>
      </c>
      <c r="B710" s="81"/>
      <c r="C710" s="80"/>
      <c r="D710" s="83"/>
      <c r="E710" s="80"/>
      <c r="F710" s="80"/>
      <c r="G710" s="80"/>
      <c r="H710" s="80"/>
      <c r="I710" s="80"/>
      <c r="J710" s="80"/>
      <c r="K710" s="80"/>
      <c r="L710" s="86"/>
    </row>
    <row r="711" spans="1:12" x14ac:dyDescent="0.2">
      <c r="A711" s="3" t="e">
        <f t="shared" si="10"/>
        <v>#REF!</v>
      </c>
      <c r="B711" s="76"/>
      <c r="C711" s="75"/>
      <c r="D711" s="78"/>
      <c r="E711" s="75"/>
      <c r="F711" s="75"/>
      <c r="G711" s="75"/>
      <c r="H711" s="75"/>
      <c r="I711" s="75"/>
      <c r="J711" s="75"/>
      <c r="K711" s="75"/>
      <c r="L711" s="85"/>
    </row>
    <row r="712" spans="1:12" x14ac:dyDescent="0.2">
      <c r="A712" s="3" t="e">
        <f t="shared" si="10"/>
        <v>#REF!</v>
      </c>
      <c r="B712" s="81"/>
      <c r="C712" s="80"/>
      <c r="D712" s="83"/>
      <c r="E712" s="80"/>
      <c r="F712" s="80"/>
      <c r="G712" s="80"/>
      <c r="H712" s="80"/>
      <c r="I712" s="80"/>
      <c r="J712" s="80"/>
      <c r="K712" s="80"/>
      <c r="L712" s="86"/>
    </row>
    <row r="713" spans="1:12" x14ac:dyDescent="0.2">
      <c r="A713" s="3" t="e">
        <f t="shared" si="10"/>
        <v>#REF!</v>
      </c>
      <c r="B713" s="76"/>
      <c r="C713" s="75"/>
      <c r="D713" s="78"/>
      <c r="E713" s="75"/>
      <c r="F713" s="75"/>
      <c r="G713" s="75"/>
      <c r="H713" s="75"/>
      <c r="I713" s="75"/>
      <c r="J713" s="75"/>
      <c r="K713" s="75"/>
      <c r="L713" s="85"/>
    </row>
    <row r="714" spans="1:12" x14ac:dyDescent="0.2">
      <c r="A714" s="3" t="e">
        <f t="shared" si="10"/>
        <v>#REF!</v>
      </c>
      <c r="B714" s="81"/>
      <c r="C714" s="80"/>
      <c r="D714" s="83"/>
      <c r="E714" s="80"/>
      <c r="F714" s="80"/>
      <c r="G714" s="80"/>
      <c r="H714" s="80"/>
      <c r="I714" s="80"/>
      <c r="J714" s="80"/>
      <c r="K714" s="80"/>
      <c r="L714" s="86"/>
    </row>
    <row r="715" spans="1:12" x14ac:dyDescent="0.2">
      <c r="A715" s="3" t="e">
        <f t="shared" si="10"/>
        <v>#REF!</v>
      </c>
      <c r="B715" s="76"/>
      <c r="C715" s="75"/>
      <c r="D715" s="78"/>
      <c r="E715" s="75"/>
      <c r="F715" s="75"/>
      <c r="G715" s="75"/>
      <c r="H715" s="75"/>
      <c r="I715" s="75"/>
      <c r="J715" s="75"/>
      <c r="K715" s="75"/>
      <c r="L715" s="85"/>
    </row>
    <row r="716" spans="1:12" x14ac:dyDescent="0.2">
      <c r="A716" s="3" t="e">
        <f t="shared" si="10"/>
        <v>#REF!</v>
      </c>
      <c r="B716" s="81"/>
      <c r="C716" s="80"/>
      <c r="D716" s="83"/>
      <c r="E716" s="80"/>
      <c r="F716" s="80"/>
      <c r="G716" s="80"/>
      <c r="H716" s="80"/>
      <c r="I716" s="80"/>
      <c r="J716" s="80"/>
      <c r="K716" s="80"/>
      <c r="L716" s="86"/>
    </row>
    <row r="717" spans="1:12" x14ac:dyDescent="0.2">
      <c r="A717" s="3" t="e">
        <f t="shared" si="10"/>
        <v>#REF!</v>
      </c>
      <c r="B717" s="76"/>
      <c r="C717" s="75"/>
      <c r="D717" s="78"/>
      <c r="E717" s="75"/>
      <c r="F717" s="75"/>
      <c r="G717" s="75"/>
      <c r="H717" s="75"/>
      <c r="I717" s="75"/>
      <c r="J717" s="75"/>
      <c r="K717" s="75"/>
      <c r="L717" s="85"/>
    </row>
    <row r="718" spans="1:12" x14ac:dyDescent="0.2">
      <c r="A718" s="3" t="e">
        <f t="shared" si="10"/>
        <v>#REF!</v>
      </c>
      <c r="B718" s="81"/>
      <c r="C718" s="80"/>
      <c r="D718" s="83"/>
      <c r="E718" s="80"/>
      <c r="F718" s="80"/>
      <c r="G718" s="80"/>
      <c r="H718" s="80"/>
      <c r="I718" s="80"/>
      <c r="J718" s="80"/>
      <c r="K718" s="80"/>
      <c r="L718" s="86"/>
    </row>
    <row r="719" spans="1:12" x14ac:dyDescent="0.2">
      <c r="A719" s="3" t="e">
        <f t="shared" si="10"/>
        <v>#REF!</v>
      </c>
      <c r="B719" s="76"/>
      <c r="C719" s="75"/>
      <c r="D719" s="78"/>
      <c r="E719" s="75"/>
      <c r="F719" s="75"/>
      <c r="G719" s="75"/>
      <c r="H719" s="75"/>
      <c r="I719" s="75"/>
      <c r="J719" s="75"/>
      <c r="K719" s="75"/>
      <c r="L719" s="85"/>
    </row>
    <row r="720" spans="1:12" x14ac:dyDescent="0.2">
      <c r="A720" s="3" t="e">
        <f t="shared" si="10"/>
        <v>#REF!</v>
      </c>
      <c r="B720" s="81"/>
      <c r="C720" s="80"/>
      <c r="D720" s="83"/>
      <c r="E720" s="80"/>
      <c r="F720" s="80"/>
      <c r="G720" s="80"/>
      <c r="H720" s="80"/>
      <c r="I720" s="80"/>
      <c r="J720" s="80"/>
      <c r="K720" s="80"/>
      <c r="L720" s="86"/>
    </row>
    <row r="721" spans="1:12" x14ac:dyDescent="0.2">
      <c r="A721" s="3" t="e">
        <f t="shared" si="10"/>
        <v>#REF!</v>
      </c>
      <c r="B721" s="76"/>
      <c r="C721" s="75"/>
      <c r="D721" s="78"/>
      <c r="E721" s="75"/>
      <c r="F721" s="75"/>
      <c r="G721" s="75"/>
      <c r="H721" s="75"/>
      <c r="I721" s="75"/>
      <c r="J721" s="75"/>
      <c r="K721" s="75"/>
      <c r="L721" s="85"/>
    </row>
    <row r="722" spans="1:12" x14ac:dyDescent="0.2">
      <c r="A722" s="3" t="e">
        <f t="shared" si="10"/>
        <v>#REF!</v>
      </c>
      <c r="B722" s="81"/>
      <c r="C722" s="80"/>
      <c r="D722" s="83"/>
      <c r="E722" s="80"/>
      <c r="F722" s="80"/>
      <c r="G722" s="80"/>
      <c r="H722" s="80"/>
      <c r="I722" s="80"/>
      <c r="J722" s="80"/>
      <c r="K722" s="80"/>
      <c r="L722" s="86"/>
    </row>
    <row r="723" spans="1:12" x14ac:dyDescent="0.2">
      <c r="A723" s="3" t="e">
        <f t="shared" si="10"/>
        <v>#REF!</v>
      </c>
      <c r="B723" s="76"/>
      <c r="C723" s="75"/>
      <c r="D723" s="78"/>
      <c r="E723" s="75"/>
      <c r="F723" s="75"/>
      <c r="G723" s="75"/>
      <c r="H723" s="75"/>
      <c r="I723" s="75"/>
      <c r="J723" s="75"/>
      <c r="K723" s="75"/>
      <c r="L723" s="85"/>
    </row>
    <row r="724" spans="1:12" x14ac:dyDescent="0.2">
      <c r="A724" s="3" t="e">
        <f t="shared" si="10"/>
        <v>#REF!</v>
      </c>
      <c r="B724" s="81"/>
      <c r="C724" s="80"/>
      <c r="D724" s="83"/>
      <c r="E724" s="80"/>
      <c r="F724" s="80"/>
      <c r="G724" s="80"/>
      <c r="H724" s="80"/>
      <c r="I724" s="80"/>
      <c r="J724" s="80"/>
      <c r="K724" s="80"/>
      <c r="L724" s="86"/>
    </row>
    <row r="725" spans="1:12" x14ac:dyDescent="0.2">
      <c r="A725" s="3" t="e">
        <f t="shared" si="10"/>
        <v>#REF!</v>
      </c>
      <c r="B725" s="76"/>
      <c r="C725" s="75"/>
      <c r="D725" s="78"/>
      <c r="E725" s="75"/>
      <c r="F725" s="75"/>
      <c r="G725" s="75"/>
      <c r="H725" s="75"/>
      <c r="I725" s="75"/>
      <c r="J725" s="75"/>
      <c r="K725" s="75"/>
      <c r="L725" s="85"/>
    </row>
    <row r="726" spans="1:12" x14ac:dyDescent="0.2">
      <c r="A726" s="3" t="e">
        <f t="shared" si="10"/>
        <v>#REF!</v>
      </c>
      <c r="B726" s="81"/>
      <c r="C726" s="80"/>
      <c r="D726" s="83"/>
      <c r="E726" s="80"/>
      <c r="F726" s="80"/>
      <c r="G726" s="80"/>
      <c r="H726" s="80"/>
      <c r="I726" s="80"/>
      <c r="J726" s="80"/>
      <c r="K726" s="80"/>
      <c r="L726" s="86"/>
    </row>
    <row r="727" spans="1:12" x14ac:dyDescent="0.2">
      <c r="A727" s="3" t="e">
        <f t="shared" si="10"/>
        <v>#REF!</v>
      </c>
      <c r="B727" s="76"/>
      <c r="C727" s="75"/>
      <c r="D727" s="78"/>
      <c r="E727" s="75"/>
      <c r="F727" s="75"/>
      <c r="G727" s="75"/>
      <c r="H727" s="75"/>
      <c r="I727" s="75"/>
      <c r="J727" s="75"/>
      <c r="K727" s="75"/>
      <c r="L727" s="85"/>
    </row>
    <row r="728" spans="1:12" x14ac:dyDescent="0.2">
      <c r="A728" s="3" t="e">
        <f t="shared" si="10"/>
        <v>#REF!</v>
      </c>
      <c r="B728" s="81"/>
      <c r="C728" s="80"/>
      <c r="D728" s="83"/>
      <c r="E728" s="80"/>
      <c r="F728" s="80"/>
      <c r="G728" s="80"/>
      <c r="H728" s="80"/>
      <c r="I728" s="80"/>
      <c r="J728" s="80"/>
      <c r="K728" s="80"/>
      <c r="L728" s="86"/>
    </row>
    <row r="729" spans="1:12" x14ac:dyDescent="0.2">
      <c r="A729" s="3" t="e">
        <f t="shared" si="10"/>
        <v>#REF!</v>
      </c>
      <c r="B729" s="76"/>
      <c r="C729" s="75"/>
      <c r="D729" s="78"/>
      <c r="E729" s="75"/>
      <c r="F729" s="75"/>
      <c r="G729" s="75"/>
      <c r="H729" s="75"/>
      <c r="I729" s="75"/>
      <c r="J729" s="75"/>
      <c r="K729" s="75"/>
      <c r="L729" s="85"/>
    </row>
    <row r="730" spans="1:12" x14ac:dyDescent="0.2">
      <c r="A730" s="3" t="e">
        <f t="shared" si="10"/>
        <v>#REF!</v>
      </c>
      <c r="B730" s="81"/>
      <c r="C730" s="80"/>
      <c r="D730" s="83"/>
      <c r="E730" s="80"/>
      <c r="F730" s="80"/>
      <c r="G730" s="80"/>
      <c r="H730" s="80"/>
      <c r="I730" s="80"/>
      <c r="J730" s="80"/>
      <c r="K730" s="80"/>
      <c r="L730" s="86"/>
    </row>
    <row r="731" spans="1:12" x14ac:dyDescent="0.2">
      <c r="A731" s="3" t="e">
        <f t="shared" si="10"/>
        <v>#REF!</v>
      </c>
      <c r="B731" s="76"/>
      <c r="C731" s="75"/>
      <c r="D731" s="78"/>
      <c r="E731" s="75"/>
      <c r="F731" s="75"/>
      <c r="G731" s="75"/>
      <c r="H731" s="75"/>
      <c r="I731" s="75"/>
      <c r="J731" s="75"/>
      <c r="K731" s="75"/>
      <c r="L731" s="85"/>
    </row>
    <row r="732" spans="1:12" x14ac:dyDescent="0.2">
      <c r="A732" s="3" t="e">
        <f t="shared" si="10"/>
        <v>#REF!</v>
      </c>
      <c r="B732" s="81"/>
      <c r="C732" s="80"/>
      <c r="D732" s="83"/>
      <c r="E732" s="80"/>
      <c r="F732" s="80"/>
      <c r="G732" s="80"/>
      <c r="H732" s="80"/>
      <c r="I732" s="80"/>
      <c r="J732" s="80"/>
      <c r="K732" s="80"/>
      <c r="L732" s="86"/>
    </row>
    <row r="733" spans="1:12" x14ac:dyDescent="0.2">
      <c r="A733" s="3" t="e">
        <f t="shared" si="10"/>
        <v>#REF!</v>
      </c>
      <c r="B733" s="76"/>
      <c r="C733" s="75"/>
      <c r="D733" s="78"/>
      <c r="E733" s="75"/>
      <c r="F733" s="75"/>
      <c r="G733" s="75"/>
      <c r="H733" s="75"/>
      <c r="I733" s="75"/>
      <c r="J733" s="75"/>
      <c r="K733" s="75"/>
      <c r="L733" s="85"/>
    </row>
    <row r="734" spans="1:12" x14ac:dyDescent="0.2">
      <c r="A734" s="3" t="e">
        <f t="shared" si="10"/>
        <v>#REF!</v>
      </c>
      <c r="B734" s="81"/>
      <c r="C734" s="80"/>
      <c r="D734" s="83"/>
      <c r="E734" s="80"/>
      <c r="F734" s="80"/>
      <c r="G734" s="80"/>
      <c r="H734" s="80"/>
      <c r="I734" s="80"/>
      <c r="J734" s="80"/>
      <c r="K734" s="80"/>
      <c r="L734" s="86"/>
    </row>
    <row r="735" spans="1:12" x14ac:dyDescent="0.2">
      <c r="A735" s="3" t="e">
        <f t="shared" si="10"/>
        <v>#REF!</v>
      </c>
      <c r="B735" s="76"/>
      <c r="C735" s="75"/>
      <c r="D735" s="78"/>
      <c r="E735" s="75"/>
      <c r="F735" s="75"/>
      <c r="G735" s="75"/>
      <c r="H735" s="75"/>
      <c r="I735" s="75"/>
      <c r="J735" s="75"/>
      <c r="K735" s="75"/>
      <c r="L735" s="85"/>
    </row>
    <row r="736" spans="1:12" x14ac:dyDescent="0.2">
      <c r="A736" s="3" t="e">
        <f t="shared" si="10"/>
        <v>#REF!</v>
      </c>
      <c r="B736" s="81"/>
      <c r="C736" s="80"/>
      <c r="D736" s="83"/>
      <c r="E736" s="80"/>
      <c r="F736" s="80"/>
      <c r="G736" s="80"/>
      <c r="H736" s="80"/>
      <c r="I736" s="80"/>
      <c r="J736" s="80"/>
      <c r="K736" s="80"/>
      <c r="L736" s="86"/>
    </row>
    <row r="737" spans="1:12" x14ac:dyDescent="0.2">
      <c r="A737" s="3" t="e">
        <f t="shared" si="10"/>
        <v>#REF!</v>
      </c>
      <c r="B737" s="76"/>
      <c r="C737" s="75"/>
      <c r="D737" s="78"/>
      <c r="E737" s="75"/>
      <c r="F737" s="75"/>
      <c r="G737" s="75"/>
      <c r="H737" s="75"/>
      <c r="I737" s="75"/>
      <c r="J737" s="75"/>
      <c r="K737" s="75"/>
      <c r="L737" s="85"/>
    </row>
    <row r="738" spans="1:12" x14ac:dyDescent="0.2">
      <c r="A738" s="3" t="e">
        <f t="shared" si="10"/>
        <v>#REF!</v>
      </c>
      <c r="B738" s="81"/>
      <c r="C738" s="80"/>
      <c r="D738" s="83"/>
      <c r="E738" s="80"/>
      <c r="F738" s="80"/>
      <c r="G738" s="80"/>
      <c r="H738" s="80"/>
      <c r="I738" s="80"/>
      <c r="J738" s="80"/>
      <c r="K738" s="80"/>
      <c r="L738" s="86"/>
    </row>
    <row r="739" spans="1:12" x14ac:dyDescent="0.2">
      <c r="A739" s="3" t="e">
        <f t="shared" ref="A739:A802" si="11">IF(#REF!="","",#REF!)</f>
        <v>#REF!</v>
      </c>
      <c r="B739" s="76"/>
      <c r="C739" s="75"/>
      <c r="D739" s="78"/>
      <c r="E739" s="75"/>
      <c r="F739" s="75"/>
      <c r="G739" s="75"/>
      <c r="H739" s="75"/>
      <c r="I739" s="75"/>
      <c r="J739" s="75"/>
      <c r="K739" s="75"/>
      <c r="L739" s="85"/>
    </row>
    <row r="740" spans="1:12" x14ac:dyDescent="0.2">
      <c r="A740" s="3" t="e">
        <f t="shared" si="11"/>
        <v>#REF!</v>
      </c>
      <c r="B740" s="81"/>
      <c r="C740" s="80"/>
      <c r="D740" s="83"/>
      <c r="E740" s="80"/>
      <c r="F740" s="80"/>
      <c r="G740" s="80"/>
      <c r="H740" s="80"/>
      <c r="I740" s="80"/>
      <c r="J740" s="80"/>
      <c r="K740" s="80"/>
      <c r="L740" s="86"/>
    </row>
    <row r="741" spans="1:12" x14ac:dyDescent="0.2">
      <c r="A741" s="3" t="e">
        <f t="shared" si="11"/>
        <v>#REF!</v>
      </c>
      <c r="B741" s="76"/>
      <c r="C741" s="75"/>
      <c r="D741" s="78"/>
      <c r="E741" s="75"/>
      <c r="F741" s="75"/>
      <c r="G741" s="75"/>
      <c r="H741" s="75"/>
      <c r="I741" s="75"/>
      <c r="J741" s="75"/>
      <c r="K741" s="75"/>
      <c r="L741" s="85"/>
    </row>
    <row r="742" spans="1:12" x14ac:dyDescent="0.2">
      <c r="A742" s="3" t="e">
        <f t="shared" si="11"/>
        <v>#REF!</v>
      </c>
      <c r="B742" s="81"/>
      <c r="C742" s="80"/>
      <c r="D742" s="83"/>
      <c r="E742" s="80"/>
      <c r="F742" s="80"/>
      <c r="G742" s="80"/>
      <c r="H742" s="80"/>
      <c r="I742" s="80"/>
      <c r="J742" s="80"/>
      <c r="K742" s="80"/>
      <c r="L742" s="86"/>
    </row>
    <row r="743" spans="1:12" x14ac:dyDescent="0.2">
      <c r="A743" s="3" t="e">
        <f t="shared" si="11"/>
        <v>#REF!</v>
      </c>
      <c r="B743" s="76"/>
      <c r="C743" s="75"/>
      <c r="D743" s="78"/>
      <c r="E743" s="75"/>
      <c r="F743" s="75"/>
      <c r="G743" s="75"/>
      <c r="H743" s="75"/>
      <c r="I743" s="75"/>
      <c r="J743" s="75"/>
      <c r="K743" s="75"/>
      <c r="L743" s="85"/>
    </row>
    <row r="744" spans="1:12" x14ac:dyDescent="0.2">
      <c r="A744" s="3" t="e">
        <f t="shared" si="11"/>
        <v>#REF!</v>
      </c>
      <c r="B744" s="81"/>
      <c r="C744" s="80"/>
      <c r="D744" s="83"/>
      <c r="E744" s="80"/>
      <c r="F744" s="80"/>
      <c r="G744" s="80"/>
      <c r="H744" s="80"/>
      <c r="I744" s="80"/>
      <c r="J744" s="80"/>
      <c r="K744" s="80"/>
      <c r="L744" s="86"/>
    </row>
    <row r="745" spans="1:12" x14ac:dyDescent="0.2">
      <c r="A745" s="3" t="e">
        <f t="shared" si="11"/>
        <v>#REF!</v>
      </c>
      <c r="B745" s="76"/>
      <c r="C745" s="75"/>
      <c r="D745" s="78"/>
      <c r="E745" s="75"/>
      <c r="F745" s="75"/>
      <c r="G745" s="75"/>
      <c r="H745" s="75"/>
      <c r="I745" s="75"/>
      <c r="J745" s="75"/>
      <c r="K745" s="75"/>
      <c r="L745" s="85"/>
    </row>
    <row r="746" spans="1:12" x14ac:dyDescent="0.2">
      <c r="A746" s="3" t="e">
        <f t="shared" si="11"/>
        <v>#REF!</v>
      </c>
      <c r="B746" s="81"/>
      <c r="C746" s="80"/>
      <c r="D746" s="83"/>
      <c r="E746" s="80"/>
      <c r="F746" s="80"/>
      <c r="G746" s="80"/>
      <c r="H746" s="80"/>
      <c r="I746" s="80"/>
      <c r="J746" s="80"/>
      <c r="K746" s="80"/>
      <c r="L746" s="86"/>
    </row>
    <row r="747" spans="1:12" x14ac:dyDescent="0.2">
      <c r="A747" s="3" t="e">
        <f t="shared" si="11"/>
        <v>#REF!</v>
      </c>
      <c r="B747" s="76"/>
      <c r="C747" s="75"/>
      <c r="D747" s="78"/>
      <c r="E747" s="75"/>
      <c r="F747" s="75"/>
      <c r="G747" s="75"/>
      <c r="H747" s="75"/>
      <c r="I747" s="75"/>
      <c r="J747" s="75"/>
      <c r="K747" s="75"/>
      <c r="L747" s="85"/>
    </row>
    <row r="748" spans="1:12" x14ac:dyDescent="0.2">
      <c r="A748" s="3" t="e">
        <f t="shared" si="11"/>
        <v>#REF!</v>
      </c>
      <c r="B748" s="81"/>
      <c r="C748" s="80"/>
      <c r="D748" s="83"/>
      <c r="E748" s="80"/>
      <c r="F748" s="80"/>
      <c r="G748" s="80"/>
      <c r="H748" s="80"/>
      <c r="I748" s="80"/>
      <c r="J748" s="80"/>
      <c r="K748" s="80"/>
      <c r="L748" s="86"/>
    </row>
    <row r="749" spans="1:12" x14ac:dyDescent="0.2">
      <c r="A749" s="3" t="e">
        <f t="shared" si="11"/>
        <v>#REF!</v>
      </c>
      <c r="B749" s="76"/>
      <c r="C749" s="75"/>
      <c r="D749" s="78"/>
      <c r="E749" s="75"/>
      <c r="F749" s="75"/>
      <c r="G749" s="75"/>
      <c r="H749" s="75"/>
      <c r="I749" s="75"/>
      <c r="J749" s="75"/>
      <c r="K749" s="75"/>
      <c r="L749" s="85"/>
    </row>
    <row r="750" spans="1:12" x14ac:dyDescent="0.2">
      <c r="A750" s="3" t="e">
        <f t="shared" si="11"/>
        <v>#REF!</v>
      </c>
      <c r="B750" s="81"/>
      <c r="C750" s="80"/>
      <c r="D750" s="83"/>
      <c r="E750" s="80"/>
      <c r="F750" s="80"/>
      <c r="G750" s="80"/>
      <c r="H750" s="80"/>
      <c r="I750" s="80"/>
      <c r="J750" s="80"/>
      <c r="K750" s="80"/>
      <c r="L750" s="86"/>
    </row>
    <row r="751" spans="1:12" x14ac:dyDescent="0.2">
      <c r="A751" s="3" t="e">
        <f t="shared" si="11"/>
        <v>#REF!</v>
      </c>
      <c r="B751" s="76"/>
      <c r="C751" s="75"/>
      <c r="D751" s="78"/>
      <c r="E751" s="75"/>
      <c r="F751" s="75"/>
      <c r="G751" s="75"/>
      <c r="H751" s="75"/>
      <c r="I751" s="75"/>
      <c r="J751" s="75"/>
      <c r="K751" s="75"/>
      <c r="L751" s="85"/>
    </row>
    <row r="752" spans="1:12" x14ac:dyDescent="0.2">
      <c r="A752" s="3" t="e">
        <f t="shared" si="11"/>
        <v>#REF!</v>
      </c>
      <c r="B752" s="81"/>
      <c r="C752" s="80"/>
      <c r="D752" s="83"/>
      <c r="E752" s="80"/>
      <c r="F752" s="80"/>
      <c r="G752" s="80"/>
      <c r="H752" s="80"/>
      <c r="I752" s="80"/>
      <c r="J752" s="80"/>
      <c r="K752" s="80"/>
      <c r="L752" s="86"/>
    </row>
    <row r="753" spans="1:12" x14ac:dyDescent="0.2">
      <c r="A753" s="3" t="e">
        <f t="shared" si="11"/>
        <v>#REF!</v>
      </c>
      <c r="B753" s="76"/>
      <c r="C753" s="75"/>
      <c r="D753" s="78"/>
      <c r="E753" s="75"/>
      <c r="F753" s="75"/>
      <c r="G753" s="75"/>
      <c r="H753" s="75"/>
      <c r="I753" s="75"/>
      <c r="J753" s="75"/>
      <c r="K753" s="75"/>
      <c r="L753" s="85"/>
    </row>
    <row r="754" spans="1:12" x14ac:dyDescent="0.2">
      <c r="A754" s="3" t="e">
        <f t="shared" si="11"/>
        <v>#REF!</v>
      </c>
      <c r="B754" s="81"/>
      <c r="C754" s="80"/>
      <c r="D754" s="83"/>
      <c r="E754" s="80"/>
      <c r="F754" s="80"/>
      <c r="G754" s="80"/>
      <c r="H754" s="80"/>
      <c r="I754" s="80"/>
      <c r="J754" s="80"/>
      <c r="K754" s="80"/>
      <c r="L754" s="86"/>
    </row>
    <row r="755" spans="1:12" x14ac:dyDescent="0.2">
      <c r="A755" s="3" t="e">
        <f t="shared" si="11"/>
        <v>#REF!</v>
      </c>
      <c r="B755" s="76"/>
      <c r="C755" s="75"/>
      <c r="D755" s="78"/>
      <c r="E755" s="75"/>
      <c r="F755" s="75"/>
      <c r="G755" s="75"/>
      <c r="H755" s="75"/>
      <c r="I755" s="75"/>
      <c r="J755" s="75"/>
      <c r="K755" s="75"/>
      <c r="L755" s="85"/>
    </row>
    <row r="756" spans="1:12" x14ac:dyDescent="0.2">
      <c r="A756" s="3" t="e">
        <f t="shared" si="11"/>
        <v>#REF!</v>
      </c>
      <c r="B756" s="81"/>
      <c r="C756" s="80"/>
      <c r="D756" s="83"/>
      <c r="E756" s="80"/>
      <c r="F756" s="80"/>
      <c r="G756" s="80"/>
      <c r="H756" s="80"/>
      <c r="I756" s="80"/>
      <c r="J756" s="80"/>
      <c r="K756" s="80"/>
      <c r="L756" s="86"/>
    </row>
    <row r="757" spans="1:12" x14ac:dyDescent="0.2">
      <c r="A757" s="3" t="e">
        <f t="shared" si="11"/>
        <v>#REF!</v>
      </c>
      <c r="B757" s="76"/>
      <c r="C757" s="75"/>
      <c r="D757" s="78"/>
      <c r="E757" s="75"/>
      <c r="F757" s="75"/>
      <c r="G757" s="75"/>
      <c r="H757" s="75"/>
      <c r="I757" s="75"/>
      <c r="J757" s="75"/>
      <c r="K757" s="75"/>
      <c r="L757" s="85"/>
    </row>
    <row r="758" spans="1:12" x14ac:dyDescent="0.2">
      <c r="A758" s="3" t="e">
        <f t="shared" si="11"/>
        <v>#REF!</v>
      </c>
      <c r="B758" s="81"/>
      <c r="C758" s="80"/>
      <c r="D758" s="83"/>
      <c r="E758" s="80"/>
      <c r="F758" s="80"/>
      <c r="G758" s="80"/>
      <c r="H758" s="80"/>
      <c r="I758" s="80"/>
      <c r="J758" s="80"/>
      <c r="K758" s="80"/>
      <c r="L758" s="86"/>
    </row>
    <row r="759" spans="1:12" x14ac:dyDescent="0.2">
      <c r="A759" s="3" t="e">
        <f t="shared" si="11"/>
        <v>#REF!</v>
      </c>
      <c r="B759" s="76"/>
      <c r="C759" s="75"/>
      <c r="D759" s="78"/>
      <c r="E759" s="75"/>
      <c r="F759" s="75"/>
      <c r="G759" s="75"/>
      <c r="H759" s="75"/>
      <c r="I759" s="75"/>
      <c r="J759" s="75"/>
      <c r="K759" s="75"/>
      <c r="L759" s="85"/>
    </row>
    <row r="760" spans="1:12" x14ac:dyDescent="0.2">
      <c r="A760" s="3" t="e">
        <f t="shared" si="11"/>
        <v>#REF!</v>
      </c>
      <c r="B760" s="81"/>
      <c r="C760" s="80"/>
      <c r="D760" s="83"/>
      <c r="E760" s="80"/>
      <c r="F760" s="80"/>
      <c r="G760" s="80"/>
      <c r="H760" s="80"/>
      <c r="I760" s="80"/>
      <c r="J760" s="80"/>
      <c r="K760" s="80"/>
      <c r="L760" s="86"/>
    </row>
    <row r="761" spans="1:12" x14ac:dyDescent="0.2">
      <c r="A761" s="3" t="e">
        <f t="shared" si="11"/>
        <v>#REF!</v>
      </c>
      <c r="B761" s="76"/>
      <c r="C761" s="75"/>
      <c r="D761" s="78"/>
      <c r="E761" s="75"/>
      <c r="F761" s="75"/>
      <c r="G761" s="75"/>
      <c r="H761" s="75"/>
      <c r="I761" s="75"/>
      <c r="J761" s="75"/>
      <c r="K761" s="75"/>
      <c r="L761" s="85"/>
    </row>
    <row r="762" spans="1:12" x14ac:dyDescent="0.2">
      <c r="A762" s="3" t="e">
        <f t="shared" si="11"/>
        <v>#REF!</v>
      </c>
      <c r="B762" s="81"/>
      <c r="C762" s="80"/>
      <c r="D762" s="83"/>
      <c r="E762" s="80"/>
      <c r="F762" s="80"/>
      <c r="G762" s="80"/>
      <c r="H762" s="80"/>
      <c r="I762" s="80"/>
      <c r="J762" s="80"/>
      <c r="K762" s="80"/>
      <c r="L762" s="86"/>
    </row>
    <row r="763" spans="1:12" x14ac:dyDescent="0.2">
      <c r="A763" s="3" t="e">
        <f t="shared" si="11"/>
        <v>#REF!</v>
      </c>
      <c r="B763" s="76"/>
      <c r="C763" s="75"/>
      <c r="D763" s="78"/>
      <c r="E763" s="75"/>
      <c r="F763" s="75"/>
      <c r="G763" s="75"/>
      <c r="H763" s="75"/>
      <c r="I763" s="75"/>
      <c r="J763" s="75"/>
      <c r="K763" s="75"/>
      <c r="L763" s="85"/>
    </row>
    <row r="764" spans="1:12" x14ac:dyDescent="0.2">
      <c r="A764" s="3" t="e">
        <f t="shared" si="11"/>
        <v>#REF!</v>
      </c>
      <c r="B764" s="81"/>
      <c r="C764" s="80"/>
      <c r="D764" s="83"/>
      <c r="E764" s="80"/>
      <c r="F764" s="80"/>
      <c r="G764" s="80"/>
      <c r="H764" s="80"/>
      <c r="I764" s="80"/>
      <c r="J764" s="80"/>
      <c r="K764" s="80"/>
      <c r="L764" s="86"/>
    </row>
    <row r="765" spans="1:12" x14ac:dyDescent="0.2">
      <c r="A765" s="3" t="e">
        <f t="shared" si="11"/>
        <v>#REF!</v>
      </c>
      <c r="B765" s="76"/>
      <c r="C765" s="75"/>
      <c r="D765" s="78"/>
      <c r="E765" s="75"/>
      <c r="F765" s="75"/>
      <c r="G765" s="75"/>
      <c r="H765" s="75"/>
      <c r="I765" s="75"/>
      <c r="J765" s="75"/>
      <c r="K765" s="75"/>
      <c r="L765" s="85"/>
    </row>
    <row r="766" spans="1:12" x14ac:dyDescent="0.2">
      <c r="A766" s="3" t="e">
        <f t="shared" si="11"/>
        <v>#REF!</v>
      </c>
      <c r="B766" s="81"/>
      <c r="C766" s="80"/>
      <c r="D766" s="83"/>
      <c r="E766" s="80"/>
      <c r="F766" s="80"/>
      <c r="G766" s="80"/>
      <c r="H766" s="80"/>
      <c r="I766" s="80"/>
      <c r="J766" s="80"/>
      <c r="K766" s="80"/>
      <c r="L766" s="86"/>
    </row>
    <row r="767" spans="1:12" x14ac:dyDescent="0.2">
      <c r="A767" s="3" t="e">
        <f t="shared" si="11"/>
        <v>#REF!</v>
      </c>
      <c r="B767" s="76"/>
      <c r="C767" s="75"/>
      <c r="D767" s="78"/>
      <c r="E767" s="75"/>
      <c r="F767" s="75"/>
      <c r="G767" s="75"/>
      <c r="H767" s="75"/>
      <c r="I767" s="75"/>
      <c r="J767" s="75"/>
      <c r="K767" s="75"/>
      <c r="L767" s="85"/>
    </row>
    <row r="768" spans="1:12" x14ac:dyDescent="0.2">
      <c r="A768" s="3" t="e">
        <f t="shared" si="11"/>
        <v>#REF!</v>
      </c>
      <c r="B768" s="81"/>
      <c r="C768" s="80"/>
      <c r="D768" s="83"/>
      <c r="E768" s="80"/>
      <c r="F768" s="80"/>
      <c r="G768" s="80"/>
      <c r="H768" s="80"/>
      <c r="I768" s="80"/>
      <c r="J768" s="80"/>
      <c r="K768" s="80"/>
      <c r="L768" s="86"/>
    </row>
    <row r="769" spans="1:12" x14ac:dyDescent="0.2">
      <c r="A769" s="3" t="e">
        <f t="shared" si="11"/>
        <v>#REF!</v>
      </c>
      <c r="B769" s="76"/>
      <c r="C769" s="75"/>
      <c r="D769" s="78"/>
      <c r="E769" s="75"/>
      <c r="F769" s="75"/>
      <c r="G769" s="75"/>
      <c r="H769" s="75"/>
      <c r="I769" s="75"/>
      <c r="J769" s="75"/>
      <c r="K769" s="75"/>
      <c r="L769" s="85"/>
    </row>
    <row r="770" spans="1:12" x14ac:dyDescent="0.2">
      <c r="A770" s="3" t="e">
        <f t="shared" si="11"/>
        <v>#REF!</v>
      </c>
      <c r="B770" s="81"/>
      <c r="C770" s="80"/>
      <c r="D770" s="83"/>
      <c r="E770" s="80"/>
      <c r="F770" s="80"/>
      <c r="G770" s="80"/>
      <c r="H770" s="80"/>
      <c r="I770" s="80"/>
      <c r="J770" s="80"/>
      <c r="K770" s="80"/>
      <c r="L770" s="86"/>
    </row>
    <row r="771" spans="1:12" x14ac:dyDescent="0.2">
      <c r="A771" s="3" t="e">
        <f t="shared" si="11"/>
        <v>#REF!</v>
      </c>
      <c r="B771" s="76"/>
      <c r="C771" s="75"/>
      <c r="D771" s="78"/>
      <c r="E771" s="75"/>
      <c r="F771" s="75"/>
      <c r="G771" s="75"/>
      <c r="H771" s="75"/>
      <c r="I771" s="75"/>
      <c r="J771" s="75"/>
      <c r="K771" s="75"/>
      <c r="L771" s="85"/>
    </row>
    <row r="772" spans="1:12" x14ac:dyDescent="0.2">
      <c r="A772" s="3" t="e">
        <f t="shared" si="11"/>
        <v>#REF!</v>
      </c>
      <c r="B772" s="81"/>
      <c r="C772" s="80"/>
      <c r="D772" s="83"/>
      <c r="E772" s="80"/>
      <c r="F772" s="80"/>
      <c r="G772" s="80"/>
      <c r="H772" s="80"/>
      <c r="I772" s="80"/>
      <c r="J772" s="80"/>
      <c r="K772" s="80"/>
      <c r="L772" s="86"/>
    </row>
    <row r="773" spans="1:12" x14ac:dyDescent="0.2">
      <c r="A773" s="3" t="e">
        <f t="shared" si="11"/>
        <v>#REF!</v>
      </c>
      <c r="B773" s="76"/>
      <c r="C773" s="75"/>
      <c r="D773" s="78"/>
      <c r="E773" s="75"/>
      <c r="F773" s="75"/>
      <c r="G773" s="75"/>
      <c r="H773" s="75"/>
      <c r="I773" s="75"/>
      <c r="J773" s="75"/>
      <c r="K773" s="75"/>
      <c r="L773" s="85"/>
    </row>
    <row r="774" spans="1:12" x14ac:dyDescent="0.2">
      <c r="A774" s="3" t="e">
        <f t="shared" si="11"/>
        <v>#REF!</v>
      </c>
      <c r="B774" s="81"/>
      <c r="C774" s="80"/>
      <c r="D774" s="83"/>
      <c r="E774" s="80"/>
      <c r="F774" s="80"/>
      <c r="G774" s="80"/>
      <c r="H774" s="80"/>
      <c r="I774" s="80"/>
      <c r="J774" s="80"/>
      <c r="K774" s="80"/>
      <c r="L774" s="86"/>
    </row>
    <row r="775" spans="1:12" x14ac:dyDescent="0.2">
      <c r="A775" s="3" t="e">
        <f t="shared" si="11"/>
        <v>#REF!</v>
      </c>
      <c r="B775" s="76"/>
      <c r="C775" s="75"/>
      <c r="D775" s="78"/>
      <c r="E775" s="75"/>
      <c r="F775" s="75"/>
      <c r="G775" s="75"/>
      <c r="H775" s="75"/>
      <c r="I775" s="75"/>
      <c r="J775" s="75"/>
      <c r="K775" s="75"/>
      <c r="L775" s="85"/>
    </row>
    <row r="776" spans="1:12" x14ac:dyDescent="0.2">
      <c r="A776" s="3" t="e">
        <f t="shared" si="11"/>
        <v>#REF!</v>
      </c>
      <c r="B776" s="81"/>
      <c r="C776" s="80"/>
      <c r="D776" s="83"/>
      <c r="E776" s="80"/>
      <c r="F776" s="80"/>
      <c r="G776" s="80"/>
      <c r="H776" s="80"/>
      <c r="I776" s="80"/>
      <c r="J776" s="80"/>
      <c r="K776" s="80"/>
      <c r="L776" s="86"/>
    </row>
    <row r="777" spans="1:12" x14ac:dyDescent="0.2">
      <c r="A777" s="3" t="e">
        <f t="shared" si="11"/>
        <v>#REF!</v>
      </c>
      <c r="B777" s="76"/>
      <c r="C777" s="75"/>
      <c r="D777" s="78"/>
      <c r="E777" s="75"/>
      <c r="F777" s="75"/>
      <c r="G777" s="75"/>
      <c r="H777" s="75"/>
      <c r="I777" s="75"/>
      <c r="J777" s="75"/>
      <c r="K777" s="75"/>
      <c r="L777" s="85"/>
    </row>
    <row r="778" spans="1:12" x14ac:dyDescent="0.2">
      <c r="A778" s="3" t="e">
        <f t="shared" si="11"/>
        <v>#REF!</v>
      </c>
      <c r="B778" s="81"/>
      <c r="C778" s="80"/>
      <c r="D778" s="83"/>
      <c r="E778" s="80"/>
      <c r="F778" s="80"/>
      <c r="G778" s="80"/>
      <c r="H778" s="80"/>
      <c r="I778" s="80"/>
      <c r="J778" s="80"/>
      <c r="K778" s="80"/>
      <c r="L778" s="86"/>
    </row>
    <row r="779" spans="1:12" x14ac:dyDescent="0.2">
      <c r="A779" s="3" t="e">
        <f t="shared" si="11"/>
        <v>#REF!</v>
      </c>
      <c r="B779" s="76"/>
      <c r="C779" s="75"/>
      <c r="D779" s="78"/>
      <c r="E779" s="75"/>
      <c r="F779" s="75"/>
      <c r="G779" s="75"/>
      <c r="H779" s="75"/>
      <c r="I779" s="75"/>
      <c r="J779" s="75"/>
      <c r="K779" s="75"/>
      <c r="L779" s="85"/>
    </row>
    <row r="780" spans="1:12" x14ac:dyDescent="0.2">
      <c r="A780" s="3" t="e">
        <f t="shared" si="11"/>
        <v>#REF!</v>
      </c>
      <c r="B780" s="81"/>
      <c r="C780" s="80"/>
      <c r="D780" s="83"/>
      <c r="E780" s="80"/>
      <c r="F780" s="80"/>
      <c r="G780" s="80"/>
      <c r="H780" s="80"/>
      <c r="I780" s="80"/>
      <c r="J780" s="80"/>
      <c r="K780" s="80"/>
      <c r="L780" s="86"/>
    </row>
    <row r="781" spans="1:12" x14ac:dyDescent="0.2">
      <c r="A781" s="3" t="e">
        <f t="shared" si="11"/>
        <v>#REF!</v>
      </c>
      <c r="B781" s="76"/>
      <c r="C781" s="75"/>
      <c r="D781" s="78"/>
      <c r="E781" s="75"/>
      <c r="F781" s="75"/>
      <c r="G781" s="75"/>
      <c r="H781" s="75"/>
      <c r="I781" s="75"/>
      <c r="J781" s="75"/>
      <c r="K781" s="75"/>
      <c r="L781" s="85"/>
    </row>
    <row r="782" spans="1:12" x14ac:dyDescent="0.2">
      <c r="A782" s="3" t="e">
        <f t="shared" si="11"/>
        <v>#REF!</v>
      </c>
      <c r="B782" s="81"/>
      <c r="C782" s="80"/>
      <c r="D782" s="83"/>
      <c r="E782" s="80"/>
      <c r="F782" s="80"/>
      <c r="G782" s="80"/>
      <c r="H782" s="80"/>
      <c r="I782" s="80"/>
      <c r="J782" s="80"/>
      <c r="K782" s="80"/>
      <c r="L782" s="86"/>
    </row>
    <row r="783" spans="1:12" x14ac:dyDescent="0.2">
      <c r="A783" s="3" t="e">
        <f t="shared" si="11"/>
        <v>#REF!</v>
      </c>
      <c r="B783" s="76"/>
      <c r="C783" s="75"/>
      <c r="D783" s="78"/>
      <c r="E783" s="75"/>
      <c r="F783" s="75"/>
      <c r="G783" s="75"/>
      <c r="H783" s="75"/>
      <c r="I783" s="75"/>
      <c r="J783" s="75"/>
      <c r="K783" s="75"/>
      <c r="L783" s="85"/>
    </row>
    <row r="784" spans="1:12" x14ac:dyDescent="0.2">
      <c r="A784" s="3" t="e">
        <f t="shared" si="11"/>
        <v>#REF!</v>
      </c>
      <c r="B784" s="81"/>
      <c r="C784" s="80"/>
      <c r="D784" s="83"/>
      <c r="E784" s="80"/>
      <c r="F784" s="80"/>
      <c r="G784" s="80"/>
      <c r="H784" s="80"/>
      <c r="I784" s="80"/>
      <c r="J784" s="80"/>
      <c r="K784" s="80"/>
      <c r="L784" s="86"/>
    </row>
    <row r="785" spans="1:12" x14ac:dyDescent="0.2">
      <c r="A785" s="3" t="e">
        <f t="shared" si="11"/>
        <v>#REF!</v>
      </c>
      <c r="B785" s="76"/>
      <c r="C785" s="75"/>
      <c r="D785" s="78"/>
      <c r="E785" s="75"/>
      <c r="F785" s="75"/>
      <c r="G785" s="75"/>
      <c r="H785" s="75"/>
      <c r="I785" s="75"/>
      <c r="J785" s="75"/>
      <c r="K785" s="75"/>
      <c r="L785" s="85"/>
    </row>
    <row r="786" spans="1:12" x14ac:dyDescent="0.2">
      <c r="A786" s="3" t="e">
        <f t="shared" si="11"/>
        <v>#REF!</v>
      </c>
      <c r="B786" s="81"/>
      <c r="C786" s="80"/>
      <c r="D786" s="83"/>
      <c r="E786" s="80"/>
      <c r="F786" s="80"/>
      <c r="G786" s="80"/>
      <c r="H786" s="80"/>
      <c r="I786" s="80"/>
      <c r="J786" s="80"/>
      <c r="K786" s="80"/>
      <c r="L786" s="86"/>
    </row>
    <row r="787" spans="1:12" x14ac:dyDescent="0.2">
      <c r="A787" s="3" t="e">
        <f t="shared" si="11"/>
        <v>#REF!</v>
      </c>
      <c r="B787" s="76"/>
      <c r="C787" s="75"/>
      <c r="D787" s="78"/>
      <c r="E787" s="75"/>
      <c r="F787" s="75"/>
      <c r="G787" s="75"/>
      <c r="H787" s="75"/>
      <c r="I787" s="75"/>
      <c r="J787" s="75"/>
      <c r="K787" s="75"/>
      <c r="L787" s="85"/>
    </row>
    <row r="788" spans="1:12" x14ac:dyDescent="0.2">
      <c r="A788" s="3" t="e">
        <f t="shared" si="11"/>
        <v>#REF!</v>
      </c>
      <c r="B788" s="81"/>
      <c r="C788" s="80"/>
      <c r="D788" s="83"/>
      <c r="E788" s="80"/>
      <c r="F788" s="80"/>
      <c r="G788" s="80"/>
      <c r="H788" s="80"/>
      <c r="I788" s="80"/>
      <c r="J788" s="80"/>
      <c r="K788" s="80"/>
      <c r="L788" s="86"/>
    </row>
    <row r="789" spans="1:12" x14ac:dyDescent="0.2">
      <c r="A789" s="3" t="e">
        <f t="shared" si="11"/>
        <v>#REF!</v>
      </c>
      <c r="B789" s="76"/>
      <c r="C789" s="75"/>
      <c r="D789" s="78"/>
      <c r="E789" s="75"/>
      <c r="F789" s="75"/>
      <c r="G789" s="75"/>
      <c r="H789" s="75"/>
      <c r="I789" s="75"/>
      <c r="J789" s="75"/>
      <c r="K789" s="75"/>
      <c r="L789" s="85"/>
    </row>
    <row r="790" spans="1:12" x14ac:dyDescent="0.2">
      <c r="A790" s="3" t="e">
        <f t="shared" si="11"/>
        <v>#REF!</v>
      </c>
      <c r="B790" s="81"/>
      <c r="C790" s="80"/>
      <c r="D790" s="83"/>
      <c r="E790" s="80"/>
      <c r="F790" s="80"/>
      <c r="G790" s="80"/>
      <c r="H790" s="80"/>
      <c r="I790" s="80"/>
      <c r="J790" s="80"/>
      <c r="K790" s="80"/>
      <c r="L790" s="86"/>
    </row>
    <row r="791" spans="1:12" x14ac:dyDescent="0.2">
      <c r="A791" s="3" t="e">
        <f t="shared" si="11"/>
        <v>#REF!</v>
      </c>
      <c r="B791" s="76"/>
      <c r="C791" s="75"/>
      <c r="D791" s="78"/>
      <c r="E791" s="75"/>
      <c r="F791" s="75"/>
      <c r="G791" s="75"/>
      <c r="H791" s="75"/>
      <c r="I791" s="75"/>
      <c r="J791" s="75"/>
      <c r="K791" s="75"/>
      <c r="L791" s="85"/>
    </row>
    <row r="792" spans="1:12" x14ac:dyDescent="0.2">
      <c r="A792" s="3" t="e">
        <f t="shared" si="11"/>
        <v>#REF!</v>
      </c>
      <c r="B792" s="81"/>
      <c r="C792" s="80"/>
      <c r="D792" s="83"/>
      <c r="E792" s="80"/>
      <c r="F792" s="80"/>
      <c r="G792" s="80"/>
      <c r="H792" s="80"/>
      <c r="I792" s="80"/>
      <c r="J792" s="80"/>
      <c r="K792" s="80"/>
      <c r="L792" s="86"/>
    </row>
    <row r="793" spans="1:12" x14ac:dyDescent="0.2">
      <c r="A793" s="3" t="e">
        <f t="shared" si="11"/>
        <v>#REF!</v>
      </c>
      <c r="B793" s="76"/>
      <c r="C793" s="75"/>
      <c r="D793" s="78"/>
      <c r="E793" s="75"/>
      <c r="F793" s="75"/>
      <c r="G793" s="75"/>
      <c r="H793" s="75"/>
      <c r="I793" s="75"/>
      <c r="J793" s="75"/>
      <c r="K793" s="75"/>
      <c r="L793" s="85"/>
    </row>
    <row r="794" spans="1:12" x14ac:dyDescent="0.2">
      <c r="A794" s="3" t="e">
        <f t="shared" si="11"/>
        <v>#REF!</v>
      </c>
      <c r="B794" s="81"/>
      <c r="C794" s="80"/>
      <c r="D794" s="83"/>
      <c r="E794" s="80"/>
      <c r="F794" s="80"/>
      <c r="G794" s="80"/>
      <c r="H794" s="80"/>
      <c r="I794" s="80"/>
      <c r="J794" s="80"/>
      <c r="K794" s="80"/>
      <c r="L794" s="86"/>
    </row>
    <row r="795" spans="1:12" x14ac:dyDescent="0.2">
      <c r="A795" s="3" t="e">
        <f t="shared" si="11"/>
        <v>#REF!</v>
      </c>
      <c r="B795" s="76"/>
      <c r="C795" s="75"/>
      <c r="D795" s="78"/>
      <c r="E795" s="75"/>
      <c r="F795" s="75"/>
      <c r="G795" s="75"/>
      <c r="H795" s="75"/>
      <c r="I795" s="75"/>
      <c r="J795" s="75"/>
      <c r="K795" s="75"/>
      <c r="L795" s="85"/>
    </row>
    <row r="796" spans="1:12" x14ac:dyDescent="0.2">
      <c r="A796" s="3" t="e">
        <f t="shared" si="11"/>
        <v>#REF!</v>
      </c>
      <c r="B796" s="81"/>
      <c r="C796" s="80"/>
      <c r="D796" s="83"/>
      <c r="E796" s="80"/>
      <c r="F796" s="80"/>
      <c r="G796" s="80"/>
      <c r="H796" s="80"/>
      <c r="I796" s="80"/>
      <c r="J796" s="80"/>
      <c r="K796" s="80"/>
      <c r="L796" s="86"/>
    </row>
    <row r="797" spans="1:12" x14ac:dyDescent="0.2">
      <c r="A797" s="3" t="e">
        <f t="shared" si="11"/>
        <v>#REF!</v>
      </c>
      <c r="B797" s="76"/>
      <c r="C797" s="75"/>
      <c r="D797" s="78"/>
      <c r="E797" s="75"/>
      <c r="F797" s="75"/>
      <c r="G797" s="75"/>
      <c r="H797" s="75"/>
      <c r="I797" s="75"/>
      <c r="J797" s="75"/>
      <c r="K797" s="75"/>
      <c r="L797" s="85"/>
    </row>
    <row r="798" spans="1:12" x14ac:dyDescent="0.2">
      <c r="A798" s="3" t="e">
        <f t="shared" si="11"/>
        <v>#REF!</v>
      </c>
      <c r="B798" s="81"/>
      <c r="C798" s="80"/>
      <c r="D798" s="83"/>
      <c r="E798" s="80"/>
      <c r="F798" s="80"/>
      <c r="G798" s="80"/>
      <c r="H798" s="80"/>
      <c r="I798" s="80"/>
      <c r="J798" s="80"/>
      <c r="K798" s="80"/>
      <c r="L798" s="86"/>
    </row>
    <row r="799" spans="1:12" x14ac:dyDescent="0.2">
      <c r="A799" s="3" t="e">
        <f t="shared" si="11"/>
        <v>#REF!</v>
      </c>
      <c r="B799" s="76"/>
      <c r="C799" s="75"/>
      <c r="D799" s="78"/>
      <c r="E799" s="75"/>
      <c r="F799" s="75"/>
      <c r="G799" s="75"/>
      <c r="H799" s="75"/>
      <c r="I799" s="75"/>
      <c r="J799" s="75"/>
      <c r="K799" s="75"/>
      <c r="L799" s="85"/>
    </row>
    <row r="800" spans="1:12" x14ac:dyDescent="0.2">
      <c r="A800" s="3" t="e">
        <f t="shared" si="11"/>
        <v>#REF!</v>
      </c>
      <c r="B800" s="81"/>
      <c r="C800" s="80"/>
      <c r="D800" s="83"/>
      <c r="E800" s="80"/>
      <c r="F800" s="80"/>
      <c r="G800" s="80"/>
      <c r="H800" s="80"/>
      <c r="I800" s="80"/>
      <c r="J800" s="80"/>
      <c r="K800" s="80"/>
      <c r="L800" s="86"/>
    </row>
    <row r="801" spans="1:12" x14ac:dyDescent="0.2">
      <c r="A801" s="3" t="e">
        <f t="shared" si="11"/>
        <v>#REF!</v>
      </c>
      <c r="B801" s="76"/>
      <c r="C801" s="75"/>
      <c r="D801" s="78"/>
      <c r="E801" s="75"/>
      <c r="F801" s="75"/>
      <c r="G801" s="75"/>
      <c r="H801" s="75"/>
      <c r="I801" s="75"/>
      <c r="J801" s="75"/>
      <c r="K801" s="75"/>
      <c r="L801" s="85"/>
    </row>
    <row r="802" spans="1:12" x14ac:dyDescent="0.2">
      <c r="A802" s="3" t="e">
        <f t="shared" si="11"/>
        <v>#REF!</v>
      </c>
      <c r="B802" s="81"/>
      <c r="C802" s="80"/>
      <c r="D802" s="83"/>
      <c r="E802" s="80"/>
      <c r="F802" s="80"/>
      <c r="G802" s="80"/>
      <c r="H802" s="80"/>
      <c r="I802" s="80"/>
      <c r="J802" s="80"/>
      <c r="K802" s="80"/>
      <c r="L802" s="86"/>
    </row>
    <row r="803" spans="1:12" x14ac:dyDescent="0.2">
      <c r="A803" s="3" t="e">
        <f t="shared" ref="A803:A866" si="12">IF(#REF!="","",#REF!)</f>
        <v>#REF!</v>
      </c>
      <c r="B803" s="76"/>
      <c r="C803" s="75"/>
      <c r="D803" s="78"/>
      <c r="E803" s="75"/>
      <c r="F803" s="75"/>
      <c r="G803" s="75"/>
      <c r="H803" s="75"/>
      <c r="I803" s="75"/>
      <c r="J803" s="75"/>
      <c r="K803" s="75"/>
      <c r="L803" s="85"/>
    </row>
    <row r="804" spans="1:12" x14ac:dyDescent="0.2">
      <c r="A804" s="3" t="e">
        <f t="shared" si="12"/>
        <v>#REF!</v>
      </c>
      <c r="B804" s="81"/>
      <c r="C804" s="80"/>
      <c r="D804" s="83"/>
      <c r="E804" s="80"/>
      <c r="F804" s="80"/>
      <c r="G804" s="80"/>
      <c r="H804" s="80"/>
      <c r="I804" s="80"/>
      <c r="J804" s="80"/>
      <c r="K804" s="80"/>
      <c r="L804" s="86"/>
    </row>
    <row r="805" spans="1:12" x14ac:dyDescent="0.2">
      <c r="A805" s="3" t="e">
        <f t="shared" si="12"/>
        <v>#REF!</v>
      </c>
      <c r="B805" s="76"/>
      <c r="C805" s="75"/>
      <c r="D805" s="78"/>
      <c r="E805" s="75"/>
      <c r="F805" s="75"/>
      <c r="G805" s="75"/>
      <c r="H805" s="75"/>
      <c r="I805" s="75"/>
      <c r="J805" s="75"/>
      <c r="K805" s="75"/>
      <c r="L805" s="85"/>
    </row>
    <row r="806" spans="1:12" x14ac:dyDescent="0.2">
      <c r="A806" s="3" t="e">
        <f t="shared" si="12"/>
        <v>#REF!</v>
      </c>
      <c r="B806" s="81"/>
      <c r="C806" s="80"/>
      <c r="D806" s="83"/>
      <c r="E806" s="80"/>
      <c r="F806" s="80"/>
      <c r="G806" s="80"/>
      <c r="H806" s="80"/>
      <c r="I806" s="80"/>
      <c r="J806" s="80"/>
      <c r="K806" s="80"/>
      <c r="L806" s="86"/>
    </row>
    <row r="807" spans="1:12" x14ac:dyDescent="0.2">
      <c r="A807" s="3" t="e">
        <f t="shared" si="12"/>
        <v>#REF!</v>
      </c>
      <c r="B807" s="76"/>
      <c r="C807" s="75"/>
      <c r="D807" s="78"/>
      <c r="E807" s="75"/>
      <c r="F807" s="75"/>
      <c r="G807" s="75"/>
      <c r="H807" s="75"/>
      <c r="I807" s="75"/>
      <c r="J807" s="75"/>
      <c r="K807" s="75"/>
      <c r="L807" s="85"/>
    </row>
    <row r="808" spans="1:12" x14ac:dyDescent="0.2">
      <c r="A808" s="3" t="e">
        <f t="shared" si="12"/>
        <v>#REF!</v>
      </c>
      <c r="B808" s="81"/>
      <c r="C808" s="80"/>
      <c r="D808" s="83"/>
      <c r="E808" s="80"/>
      <c r="F808" s="80"/>
      <c r="G808" s="80"/>
      <c r="H808" s="80"/>
      <c r="I808" s="80"/>
      <c r="J808" s="80"/>
      <c r="K808" s="80"/>
      <c r="L808" s="86"/>
    </row>
    <row r="809" spans="1:12" x14ac:dyDescent="0.2">
      <c r="A809" s="3" t="e">
        <f t="shared" si="12"/>
        <v>#REF!</v>
      </c>
      <c r="B809" s="76"/>
      <c r="C809" s="75"/>
      <c r="D809" s="78"/>
      <c r="E809" s="75"/>
      <c r="F809" s="75"/>
      <c r="G809" s="75"/>
      <c r="H809" s="75"/>
      <c r="I809" s="75"/>
      <c r="J809" s="75"/>
      <c r="K809" s="75"/>
      <c r="L809" s="85"/>
    </row>
    <row r="810" spans="1:12" x14ac:dyDescent="0.2">
      <c r="A810" s="3" t="e">
        <f t="shared" si="12"/>
        <v>#REF!</v>
      </c>
      <c r="B810" s="81"/>
      <c r="C810" s="80"/>
      <c r="D810" s="83"/>
      <c r="E810" s="80"/>
      <c r="F810" s="80"/>
      <c r="G810" s="80"/>
      <c r="H810" s="80"/>
      <c r="I810" s="80"/>
      <c r="J810" s="80"/>
      <c r="K810" s="80"/>
      <c r="L810" s="86"/>
    </row>
    <row r="811" spans="1:12" x14ac:dyDescent="0.2">
      <c r="A811" s="3" t="e">
        <f t="shared" si="12"/>
        <v>#REF!</v>
      </c>
      <c r="B811" s="76"/>
      <c r="C811" s="75"/>
      <c r="D811" s="78"/>
      <c r="E811" s="75"/>
      <c r="F811" s="75"/>
      <c r="G811" s="75"/>
      <c r="H811" s="75"/>
      <c r="I811" s="75"/>
      <c r="J811" s="75"/>
      <c r="K811" s="75"/>
      <c r="L811" s="85"/>
    </row>
    <row r="812" spans="1:12" x14ac:dyDescent="0.2">
      <c r="A812" s="3" t="e">
        <f t="shared" si="12"/>
        <v>#REF!</v>
      </c>
      <c r="B812" s="81"/>
      <c r="C812" s="80"/>
      <c r="D812" s="83"/>
      <c r="E812" s="80"/>
      <c r="F812" s="80"/>
      <c r="G812" s="80"/>
      <c r="H812" s="80"/>
      <c r="I812" s="80"/>
      <c r="J812" s="80"/>
      <c r="K812" s="80"/>
      <c r="L812" s="86"/>
    </row>
    <row r="813" spans="1:12" x14ac:dyDescent="0.2">
      <c r="A813" s="3" t="e">
        <f t="shared" si="12"/>
        <v>#REF!</v>
      </c>
      <c r="B813" s="76"/>
      <c r="C813" s="75"/>
      <c r="D813" s="78"/>
      <c r="E813" s="75"/>
      <c r="F813" s="75"/>
      <c r="G813" s="75"/>
      <c r="H813" s="75"/>
      <c r="I813" s="75"/>
      <c r="J813" s="75"/>
      <c r="K813" s="75"/>
      <c r="L813" s="85"/>
    </row>
    <row r="814" spans="1:12" x14ac:dyDescent="0.2">
      <c r="A814" s="3" t="e">
        <f t="shared" si="12"/>
        <v>#REF!</v>
      </c>
      <c r="B814" s="81"/>
      <c r="C814" s="80"/>
      <c r="D814" s="83"/>
      <c r="E814" s="80"/>
      <c r="F814" s="80"/>
      <c r="G814" s="80"/>
      <c r="H814" s="80"/>
      <c r="I814" s="80"/>
      <c r="J814" s="80"/>
      <c r="K814" s="80"/>
      <c r="L814" s="86"/>
    </row>
    <row r="815" spans="1:12" x14ac:dyDescent="0.2">
      <c r="A815" s="3" t="e">
        <f t="shared" si="12"/>
        <v>#REF!</v>
      </c>
      <c r="B815" s="76"/>
      <c r="C815" s="75"/>
      <c r="D815" s="78"/>
      <c r="E815" s="75"/>
      <c r="F815" s="75"/>
      <c r="G815" s="75"/>
      <c r="H815" s="75"/>
      <c r="I815" s="75"/>
      <c r="J815" s="75"/>
      <c r="K815" s="75"/>
      <c r="L815" s="85"/>
    </row>
    <row r="816" spans="1:12" x14ac:dyDescent="0.2">
      <c r="A816" s="3" t="e">
        <f t="shared" si="12"/>
        <v>#REF!</v>
      </c>
      <c r="B816" s="81"/>
      <c r="C816" s="80"/>
      <c r="D816" s="83"/>
      <c r="E816" s="80"/>
      <c r="F816" s="80"/>
      <c r="G816" s="80"/>
      <c r="H816" s="80"/>
      <c r="I816" s="80"/>
      <c r="J816" s="80"/>
      <c r="K816" s="80"/>
      <c r="L816" s="86"/>
    </row>
    <row r="817" spans="1:12" x14ac:dyDescent="0.2">
      <c r="A817" s="3" t="e">
        <f t="shared" si="12"/>
        <v>#REF!</v>
      </c>
      <c r="B817" s="76"/>
      <c r="C817" s="75"/>
      <c r="D817" s="78"/>
      <c r="E817" s="75"/>
      <c r="F817" s="75"/>
      <c r="G817" s="75"/>
      <c r="H817" s="75"/>
      <c r="I817" s="75"/>
      <c r="J817" s="75"/>
      <c r="K817" s="75"/>
      <c r="L817" s="85"/>
    </row>
    <row r="818" spans="1:12" x14ac:dyDescent="0.2">
      <c r="A818" s="3" t="e">
        <f t="shared" si="12"/>
        <v>#REF!</v>
      </c>
      <c r="B818" s="81"/>
      <c r="C818" s="80"/>
      <c r="D818" s="83"/>
      <c r="E818" s="80"/>
      <c r="F818" s="80"/>
      <c r="G818" s="80"/>
      <c r="H818" s="80"/>
      <c r="I818" s="80"/>
      <c r="J818" s="80"/>
      <c r="K818" s="80"/>
      <c r="L818" s="86"/>
    </row>
    <row r="819" spans="1:12" x14ac:dyDescent="0.2">
      <c r="A819" s="3" t="e">
        <f t="shared" si="12"/>
        <v>#REF!</v>
      </c>
      <c r="B819" s="76"/>
      <c r="C819" s="75"/>
      <c r="D819" s="78"/>
      <c r="E819" s="75"/>
      <c r="F819" s="75"/>
      <c r="G819" s="75"/>
      <c r="H819" s="75"/>
      <c r="I819" s="75"/>
      <c r="J819" s="75"/>
      <c r="K819" s="75"/>
      <c r="L819" s="85"/>
    </row>
    <row r="820" spans="1:12" x14ac:dyDescent="0.2">
      <c r="A820" s="3" t="e">
        <f t="shared" si="12"/>
        <v>#REF!</v>
      </c>
      <c r="B820" s="81"/>
      <c r="C820" s="80"/>
      <c r="D820" s="83"/>
      <c r="E820" s="80"/>
      <c r="F820" s="80"/>
      <c r="G820" s="80"/>
      <c r="H820" s="80"/>
      <c r="I820" s="80"/>
      <c r="J820" s="80"/>
      <c r="K820" s="80"/>
      <c r="L820" s="86"/>
    </row>
    <row r="821" spans="1:12" x14ac:dyDescent="0.2">
      <c r="A821" s="3" t="e">
        <f t="shared" si="12"/>
        <v>#REF!</v>
      </c>
      <c r="B821" s="76"/>
      <c r="C821" s="75"/>
      <c r="D821" s="78"/>
      <c r="E821" s="75"/>
      <c r="F821" s="75"/>
      <c r="G821" s="75"/>
      <c r="H821" s="75"/>
      <c r="I821" s="75"/>
      <c r="J821" s="75"/>
      <c r="K821" s="75"/>
      <c r="L821" s="85"/>
    </row>
    <row r="822" spans="1:12" x14ac:dyDescent="0.2">
      <c r="A822" s="3" t="e">
        <f t="shared" si="12"/>
        <v>#REF!</v>
      </c>
      <c r="B822" s="81"/>
      <c r="C822" s="80"/>
      <c r="D822" s="83"/>
      <c r="E822" s="80"/>
      <c r="F822" s="80"/>
      <c r="G822" s="80"/>
      <c r="H822" s="80"/>
      <c r="I822" s="80"/>
      <c r="J822" s="80"/>
      <c r="K822" s="80"/>
      <c r="L822" s="86"/>
    </row>
    <row r="823" spans="1:12" x14ac:dyDescent="0.2">
      <c r="A823" s="3" t="e">
        <f t="shared" si="12"/>
        <v>#REF!</v>
      </c>
      <c r="B823" s="76"/>
      <c r="C823" s="75"/>
      <c r="D823" s="78"/>
      <c r="E823" s="75"/>
      <c r="F823" s="75"/>
      <c r="G823" s="75"/>
      <c r="H823" s="75"/>
      <c r="I823" s="75"/>
      <c r="J823" s="75"/>
      <c r="K823" s="75"/>
      <c r="L823" s="85"/>
    </row>
    <row r="824" spans="1:12" x14ac:dyDescent="0.2">
      <c r="A824" s="3" t="e">
        <f t="shared" si="12"/>
        <v>#REF!</v>
      </c>
      <c r="B824" s="81"/>
      <c r="C824" s="80"/>
      <c r="D824" s="83"/>
      <c r="E824" s="80"/>
      <c r="F824" s="80"/>
      <c r="G824" s="80"/>
      <c r="H824" s="80"/>
      <c r="I824" s="80"/>
      <c r="J824" s="80"/>
      <c r="K824" s="80"/>
      <c r="L824" s="86"/>
    </row>
    <row r="825" spans="1:12" x14ac:dyDescent="0.2">
      <c r="A825" s="3" t="e">
        <f t="shared" si="12"/>
        <v>#REF!</v>
      </c>
      <c r="B825" s="76"/>
      <c r="C825" s="75"/>
      <c r="D825" s="78"/>
      <c r="E825" s="75"/>
      <c r="F825" s="75"/>
      <c r="G825" s="75"/>
      <c r="H825" s="75"/>
      <c r="I825" s="75"/>
      <c r="J825" s="75"/>
      <c r="K825" s="75"/>
      <c r="L825" s="85"/>
    </row>
    <row r="826" spans="1:12" x14ac:dyDescent="0.2">
      <c r="A826" s="3" t="e">
        <f t="shared" si="12"/>
        <v>#REF!</v>
      </c>
      <c r="B826" s="81"/>
      <c r="C826" s="80"/>
      <c r="D826" s="83"/>
      <c r="E826" s="80"/>
      <c r="F826" s="80"/>
      <c r="G826" s="80"/>
      <c r="H826" s="80"/>
      <c r="I826" s="80"/>
      <c r="J826" s="80"/>
      <c r="K826" s="80"/>
      <c r="L826" s="86"/>
    </row>
    <row r="827" spans="1:12" x14ac:dyDescent="0.2">
      <c r="A827" s="3" t="e">
        <f t="shared" si="12"/>
        <v>#REF!</v>
      </c>
      <c r="B827" s="76"/>
      <c r="C827" s="75"/>
      <c r="D827" s="78"/>
      <c r="E827" s="75"/>
      <c r="F827" s="75"/>
      <c r="G827" s="75"/>
      <c r="H827" s="75"/>
      <c r="I827" s="75"/>
      <c r="J827" s="75"/>
      <c r="K827" s="75"/>
      <c r="L827" s="85"/>
    </row>
    <row r="828" spans="1:12" x14ac:dyDescent="0.2">
      <c r="A828" s="3" t="e">
        <f t="shared" si="12"/>
        <v>#REF!</v>
      </c>
      <c r="B828" s="81"/>
      <c r="C828" s="80"/>
      <c r="D828" s="83"/>
      <c r="E828" s="80"/>
      <c r="F828" s="80"/>
      <c r="G828" s="80"/>
      <c r="H828" s="80"/>
      <c r="I828" s="80"/>
      <c r="J828" s="80"/>
      <c r="K828" s="80"/>
      <c r="L828" s="86"/>
    </row>
    <row r="829" spans="1:12" x14ac:dyDescent="0.2">
      <c r="A829" s="3" t="e">
        <f t="shared" si="12"/>
        <v>#REF!</v>
      </c>
      <c r="B829" s="76"/>
      <c r="C829" s="75"/>
      <c r="D829" s="78"/>
      <c r="E829" s="75"/>
      <c r="F829" s="75"/>
      <c r="G829" s="75"/>
      <c r="H829" s="75"/>
      <c r="I829" s="75"/>
      <c r="J829" s="75"/>
      <c r="K829" s="75"/>
      <c r="L829" s="85"/>
    </row>
    <row r="830" spans="1:12" x14ac:dyDescent="0.2">
      <c r="A830" s="3" t="e">
        <f t="shared" si="12"/>
        <v>#REF!</v>
      </c>
      <c r="B830" s="81"/>
      <c r="C830" s="80"/>
      <c r="D830" s="83"/>
      <c r="E830" s="80"/>
      <c r="F830" s="80"/>
      <c r="G830" s="80"/>
      <c r="H830" s="80"/>
      <c r="I830" s="80"/>
      <c r="J830" s="80"/>
      <c r="K830" s="80"/>
      <c r="L830" s="86"/>
    </row>
    <row r="831" spans="1:12" x14ac:dyDescent="0.2">
      <c r="A831" s="3" t="e">
        <f t="shared" si="12"/>
        <v>#REF!</v>
      </c>
      <c r="B831" s="76"/>
      <c r="C831" s="75"/>
      <c r="D831" s="78"/>
      <c r="E831" s="75"/>
      <c r="F831" s="75"/>
      <c r="G831" s="75"/>
      <c r="H831" s="75"/>
      <c r="I831" s="75"/>
      <c r="J831" s="75"/>
      <c r="K831" s="75"/>
      <c r="L831" s="85"/>
    </row>
    <row r="832" spans="1:12" x14ac:dyDescent="0.2">
      <c r="A832" s="3" t="e">
        <f t="shared" si="12"/>
        <v>#REF!</v>
      </c>
      <c r="B832" s="81"/>
      <c r="C832" s="80"/>
      <c r="D832" s="83"/>
      <c r="E832" s="80"/>
      <c r="F832" s="80"/>
      <c r="G832" s="80"/>
      <c r="H832" s="80"/>
      <c r="I832" s="80"/>
      <c r="J832" s="80"/>
      <c r="K832" s="80"/>
      <c r="L832" s="86"/>
    </row>
    <row r="833" spans="1:12" x14ac:dyDescent="0.2">
      <c r="A833" s="3" t="e">
        <f t="shared" si="12"/>
        <v>#REF!</v>
      </c>
      <c r="B833" s="76"/>
      <c r="C833" s="75"/>
      <c r="D833" s="78"/>
      <c r="E833" s="75"/>
      <c r="F833" s="75"/>
      <c r="G833" s="75"/>
      <c r="H833" s="75"/>
      <c r="I833" s="75"/>
      <c r="J833" s="75"/>
      <c r="K833" s="75"/>
      <c r="L833" s="85"/>
    </row>
    <row r="834" spans="1:12" x14ac:dyDescent="0.2">
      <c r="A834" s="3" t="e">
        <f t="shared" si="12"/>
        <v>#REF!</v>
      </c>
      <c r="B834" s="81"/>
      <c r="C834" s="80"/>
      <c r="D834" s="83"/>
      <c r="E834" s="80"/>
      <c r="F834" s="80"/>
      <c r="G834" s="80"/>
      <c r="H834" s="80"/>
      <c r="I834" s="80"/>
      <c r="J834" s="80"/>
      <c r="K834" s="80"/>
      <c r="L834" s="86"/>
    </row>
    <row r="835" spans="1:12" x14ac:dyDescent="0.2">
      <c r="A835" s="3" t="e">
        <f t="shared" si="12"/>
        <v>#REF!</v>
      </c>
      <c r="B835" s="76"/>
      <c r="C835" s="75"/>
      <c r="D835" s="78"/>
      <c r="E835" s="75"/>
      <c r="F835" s="75"/>
      <c r="G835" s="75"/>
      <c r="H835" s="75"/>
      <c r="I835" s="75"/>
      <c r="J835" s="75"/>
      <c r="K835" s="75"/>
      <c r="L835" s="85"/>
    </row>
    <row r="836" spans="1:12" x14ac:dyDescent="0.2">
      <c r="A836" s="3" t="e">
        <f t="shared" si="12"/>
        <v>#REF!</v>
      </c>
      <c r="B836" s="81"/>
      <c r="C836" s="80"/>
      <c r="D836" s="83"/>
      <c r="E836" s="80"/>
      <c r="F836" s="80"/>
      <c r="G836" s="80"/>
      <c r="H836" s="80"/>
      <c r="I836" s="80"/>
      <c r="J836" s="80"/>
      <c r="K836" s="80"/>
      <c r="L836" s="86"/>
    </row>
    <row r="837" spans="1:12" x14ac:dyDescent="0.2">
      <c r="A837" s="3" t="e">
        <f t="shared" si="12"/>
        <v>#REF!</v>
      </c>
      <c r="B837" s="76"/>
      <c r="C837" s="75"/>
      <c r="D837" s="78"/>
      <c r="E837" s="75"/>
      <c r="F837" s="75"/>
      <c r="G837" s="75"/>
      <c r="H837" s="75"/>
      <c r="I837" s="75"/>
      <c r="J837" s="75"/>
      <c r="K837" s="75"/>
      <c r="L837" s="85"/>
    </row>
    <row r="838" spans="1:12" x14ac:dyDescent="0.2">
      <c r="A838" s="3" t="e">
        <f t="shared" si="12"/>
        <v>#REF!</v>
      </c>
      <c r="B838" s="81"/>
      <c r="C838" s="80"/>
      <c r="D838" s="83"/>
      <c r="E838" s="80"/>
      <c r="F838" s="80"/>
      <c r="G838" s="80"/>
      <c r="H838" s="80"/>
      <c r="I838" s="80"/>
      <c r="J838" s="80"/>
      <c r="K838" s="80"/>
      <c r="L838" s="86"/>
    </row>
    <row r="839" spans="1:12" x14ac:dyDescent="0.2">
      <c r="A839" s="3" t="e">
        <f t="shared" si="12"/>
        <v>#REF!</v>
      </c>
      <c r="B839" s="76"/>
      <c r="C839" s="75"/>
      <c r="D839" s="78"/>
      <c r="E839" s="75"/>
      <c r="F839" s="75"/>
      <c r="G839" s="75"/>
      <c r="H839" s="75"/>
      <c r="I839" s="75"/>
      <c r="J839" s="75"/>
      <c r="K839" s="75"/>
      <c r="L839" s="85"/>
    </row>
    <row r="840" spans="1:12" x14ac:dyDescent="0.2">
      <c r="A840" s="3" t="e">
        <f t="shared" si="12"/>
        <v>#REF!</v>
      </c>
      <c r="B840" s="81"/>
      <c r="C840" s="80"/>
      <c r="D840" s="83"/>
      <c r="E840" s="80"/>
      <c r="F840" s="80"/>
      <c r="G840" s="80"/>
      <c r="H840" s="80"/>
      <c r="I840" s="80"/>
      <c r="J840" s="80"/>
      <c r="K840" s="80"/>
      <c r="L840" s="86"/>
    </row>
    <row r="841" spans="1:12" x14ac:dyDescent="0.2">
      <c r="A841" s="3" t="e">
        <f t="shared" si="12"/>
        <v>#REF!</v>
      </c>
      <c r="B841" s="76"/>
      <c r="C841" s="75"/>
      <c r="D841" s="78"/>
      <c r="E841" s="75"/>
      <c r="F841" s="75"/>
      <c r="G841" s="75"/>
      <c r="H841" s="75"/>
      <c r="I841" s="75"/>
      <c r="J841" s="75"/>
      <c r="K841" s="75"/>
      <c r="L841" s="85"/>
    </row>
    <row r="842" spans="1:12" x14ac:dyDescent="0.2">
      <c r="A842" s="3" t="e">
        <f t="shared" si="12"/>
        <v>#REF!</v>
      </c>
      <c r="B842" s="81"/>
      <c r="C842" s="80"/>
      <c r="D842" s="83"/>
      <c r="E842" s="80"/>
      <c r="F842" s="80"/>
      <c r="G842" s="80"/>
      <c r="H842" s="80"/>
      <c r="I842" s="80"/>
      <c r="J842" s="80"/>
      <c r="K842" s="80"/>
      <c r="L842" s="86"/>
    </row>
    <row r="843" spans="1:12" x14ac:dyDescent="0.2">
      <c r="A843" s="3" t="e">
        <f t="shared" si="12"/>
        <v>#REF!</v>
      </c>
      <c r="B843" s="76"/>
      <c r="C843" s="75"/>
      <c r="D843" s="78"/>
      <c r="E843" s="75"/>
      <c r="F843" s="75"/>
      <c r="G843" s="75"/>
      <c r="H843" s="75"/>
      <c r="I843" s="75"/>
      <c r="J843" s="75"/>
      <c r="K843" s="75"/>
      <c r="L843" s="85"/>
    </row>
    <row r="844" spans="1:12" x14ac:dyDescent="0.2">
      <c r="A844" s="3" t="e">
        <f t="shared" si="12"/>
        <v>#REF!</v>
      </c>
      <c r="B844" s="81"/>
      <c r="C844" s="80"/>
      <c r="D844" s="83"/>
      <c r="E844" s="80"/>
      <c r="F844" s="80"/>
      <c r="G844" s="80"/>
      <c r="H844" s="80"/>
      <c r="I844" s="80"/>
      <c r="J844" s="80"/>
      <c r="K844" s="80"/>
      <c r="L844" s="86"/>
    </row>
    <row r="845" spans="1:12" x14ac:dyDescent="0.2">
      <c r="A845" s="3" t="e">
        <f t="shared" si="12"/>
        <v>#REF!</v>
      </c>
      <c r="B845" s="76"/>
      <c r="C845" s="75"/>
      <c r="D845" s="78"/>
      <c r="E845" s="75"/>
      <c r="F845" s="75"/>
      <c r="G845" s="75"/>
      <c r="H845" s="75"/>
      <c r="I845" s="75"/>
      <c r="J845" s="75"/>
      <c r="K845" s="75"/>
      <c r="L845" s="85"/>
    </row>
    <row r="846" spans="1:12" x14ac:dyDescent="0.2">
      <c r="A846" s="3" t="e">
        <f t="shared" si="12"/>
        <v>#REF!</v>
      </c>
      <c r="B846" s="81"/>
      <c r="C846" s="80"/>
      <c r="D846" s="83"/>
      <c r="E846" s="80"/>
      <c r="F846" s="80"/>
      <c r="G846" s="80"/>
      <c r="H846" s="80"/>
      <c r="I846" s="80"/>
      <c r="J846" s="80"/>
      <c r="K846" s="80"/>
      <c r="L846" s="86"/>
    </row>
    <row r="847" spans="1:12" x14ac:dyDescent="0.2">
      <c r="A847" s="3" t="e">
        <f t="shared" si="12"/>
        <v>#REF!</v>
      </c>
      <c r="B847" s="76"/>
      <c r="C847" s="75"/>
      <c r="D847" s="78"/>
      <c r="E847" s="75"/>
      <c r="F847" s="75"/>
      <c r="G847" s="75"/>
      <c r="H847" s="75"/>
      <c r="I847" s="75"/>
      <c r="J847" s="75"/>
      <c r="K847" s="75"/>
      <c r="L847" s="85"/>
    </row>
    <row r="848" spans="1:12" x14ac:dyDescent="0.2">
      <c r="A848" s="3" t="e">
        <f t="shared" si="12"/>
        <v>#REF!</v>
      </c>
      <c r="B848" s="81"/>
      <c r="C848" s="80"/>
      <c r="D848" s="83"/>
      <c r="E848" s="80"/>
      <c r="F848" s="80"/>
      <c r="G848" s="80"/>
      <c r="H848" s="80"/>
      <c r="I848" s="80"/>
      <c r="J848" s="80"/>
      <c r="K848" s="80"/>
      <c r="L848" s="86"/>
    </row>
    <row r="849" spans="1:12" x14ac:dyDescent="0.2">
      <c r="A849" s="3" t="e">
        <f t="shared" si="12"/>
        <v>#REF!</v>
      </c>
      <c r="B849" s="76"/>
      <c r="C849" s="75"/>
      <c r="D849" s="78"/>
      <c r="E849" s="75"/>
      <c r="F849" s="75"/>
      <c r="G849" s="75"/>
      <c r="H849" s="75"/>
      <c r="I849" s="75"/>
      <c r="J849" s="75"/>
      <c r="K849" s="75"/>
      <c r="L849" s="85"/>
    </row>
    <row r="850" spans="1:12" x14ac:dyDescent="0.2">
      <c r="A850" s="3" t="e">
        <f t="shared" si="12"/>
        <v>#REF!</v>
      </c>
      <c r="B850" s="81"/>
      <c r="C850" s="80"/>
      <c r="D850" s="83"/>
      <c r="E850" s="80"/>
      <c r="F850" s="80"/>
      <c r="G850" s="80"/>
      <c r="H850" s="80"/>
      <c r="I850" s="80"/>
      <c r="J850" s="80"/>
      <c r="K850" s="80"/>
      <c r="L850" s="86"/>
    </row>
    <row r="851" spans="1:12" x14ac:dyDescent="0.2">
      <c r="A851" s="3" t="e">
        <f t="shared" si="12"/>
        <v>#REF!</v>
      </c>
      <c r="B851" s="76"/>
      <c r="C851" s="75"/>
      <c r="D851" s="78"/>
      <c r="E851" s="75"/>
      <c r="F851" s="75"/>
      <c r="G851" s="75"/>
      <c r="H851" s="75"/>
      <c r="I851" s="75"/>
      <c r="J851" s="75"/>
      <c r="K851" s="75"/>
      <c r="L851" s="85"/>
    </row>
    <row r="852" spans="1:12" x14ac:dyDescent="0.2">
      <c r="A852" s="3" t="e">
        <f t="shared" si="12"/>
        <v>#REF!</v>
      </c>
      <c r="B852" s="81"/>
      <c r="C852" s="80"/>
      <c r="D852" s="83"/>
      <c r="E852" s="80"/>
      <c r="F852" s="80"/>
      <c r="G852" s="80"/>
      <c r="H852" s="80"/>
      <c r="I852" s="80"/>
      <c r="J852" s="80"/>
      <c r="K852" s="80"/>
      <c r="L852" s="86"/>
    </row>
    <row r="853" spans="1:12" x14ac:dyDescent="0.2">
      <c r="A853" s="3" t="e">
        <f t="shared" si="12"/>
        <v>#REF!</v>
      </c>
      <c r="B853" s="76"/>
      <c r="C853" s="75"/>
      <c r="D853" s="78"/>
      <c r="E853" s="75"/>
      <c r="F853" s="75"/>
      <c r="G853" s="75"/>
      <c r="H853" s="75"/>
      <c r="I853" s="75"/>
      <c r="J853" s="75"/>
      <c r="K853" s="75"/>
      <c r="L853" s="85"/>
    </row>
    <row r="854" spans="1:12" x14ac:dyDescent="0.2">
      <c r="A854" s="3" t="e">
        <f t="shared" si="12"/>
        <v>#REF!</v>
      </c>
      <c r="B854" s="81"/>
      <c r="C854" s="80"/>
      <c r="D854" s="83"/>
      <c r="E854" s="80"/>
      <c r="F854" s="80"/>
      <c r="G854" s="80"/>
      <c r="H854" s="80"/>
      <c r="I854" s="80"/>
      <c r="J854" s="80"/>
      <c r="K854" s="80"/>
      <c r="L854" s="86"/>
    </row>
    <row r="855" spans="1:12" x14ac:dyDescent="0.2">
      <c r="A855" s="3" t="e">
        <f t="shared" si="12"/>
        <v>#REF!</v>
      </c>
      <c r="B855" s="76"/>
      <c r="C855" s="75"/>
      <c r="D855" s="78"/>
      <c r="E855" s="75"/>
      <c r="F855" s="75"/>
      <c r="G855" s="75"/>
      <c r="H855" s="75"/>
      <c r="I855" s="75"/>
      <c r="J855" s="75"/>
      <c r="K855" s="75"/>
      <c r="L855" s="85"/>
    </row>
    <row r="856" spans="1:12" x14ac:dyDescent="0.2">
      <c r="A856" s="3" t="e">
        <f t="shared" si="12"/>
        <v>#REF!</v>
      </c>
      <c r="B856" s="81"/>
      <c r="C856" s="80"/>
      <c r="D856" s="83"/>
      <c r="E856" s="80"/>
      <c r="F856" s="80"/>
      <c r="G856" s="80"/>
      <c r="H856" s="80"/>
      <c r="I856" s="80"/>
      <c r="J856" s="80"/>
      <c r="K856" s="80"/>
      <c r="L856" s="86"/>
    </row>
    <row r="857" spans="1:12" x14ac:dyDescent="0.2">
      <c r="A857" s="3" t="e">
        <f t="shared" si="12"/>
        <v>#REF!</v>
      </c>
      <c r="B857" s="76"/>
      <c r="C857" s="75"/>
      <c r="D857" s="78"/>
      <c r="E857" s="75"/>
      <c r="F857" s="75"/>
      <c r="G857" s="75"/>
      <c r="H857" s="75"/>
      <c r="I857" s="75"/>
      <c r="J857" s="75"/>
      <c r="K857" s="75"/>
      <c r="L857" s="85"/>
    </row>
    <row r="858" spans="1:12" x14ac:dyDescent="0.2">
      <c r="A858" s="3" t="e">
        <f t="shared" si="12"/>
        <v>#REF!</v>
      </c>
      <c r="B858" s="81"/>
      <c r="C858" s="80"/>
      <c r="D858" s="83"/>
      <c r="E858" s="80"/>
      <c r="F858" s="80"/>
      <c r="G858" s="80"/>
      <c r="H858" s="80"/>
      <c r="I858" s="80"/>
      <c r="J858" s="80"/>
      <c r="K858" s="80"/>
      <c r="L858" s="86"/>
    </row>
    <row r="859" spans="1:12" x14ac:dyDescent="0.2">
      <c r="A859" s="3" t="e">
        <f t="shared" si="12"/>
        <v>#REF!</v>
      </c>
      <c r="B859" s="76"/>
      <c r="C859" s="75"/>
      <c r="D859" s="78"/>
      <c r="E859" s="75"/>
      <c r="F859" s="75"/>
      <c r="G859" s="75"/>
      <c r="H859" s="75"/>
      <c r="I859" s="75"/>
      <c r="J859" s="75"/>
      <c r="K859" s="75"/>
      <c r="L859" s="85"/>
    </row>
    <row r="860" spans="1:12" x14ac:dyDescent="0.2">
      <c r="A860" s="3" t="e">
        <f t="shared" si="12"/>
        <v>#REF!</v>
      </c>
      <c r="B860" s="81"/>
      <c r="C860" s="80"/>
      <c r="D860" s="83"/>
      <c r="E860" s="80"/>
      <c r="F860" s="80"/>
      <c r="G860" s="80"/>
      <c r="H860" s="80"/>
      <c r="I860" s="80"/>
      <c r="J860" s="80"/>
      <c r="K860" s="80"/>
      <c r="L860" s="86"/>
    </row>
    <row r="861" spans="1:12" x14ac:dyDescent="0.2">
      <c r="A861" s="3" t="e">
        <f t="shared" si="12"/>
        <v>#REF!</v>
      </c>
      <c r="B861" s="76"/>
      <c r="C861" s="75"/>
      <c r="D861" s="78"/>
      <c r="E861" s="75"/>
      <c r="F861" s="75"/>
      <c r="G861" s="75"/>
      <c r="H861" s="75"/>
      <c r="I861" s="75"/>
      <c r="J861" s="75"/>
      <c r="K861" s="75"/>
      <c r="L861" s="85"/>
    </row>
    <row r="862" spans="1:12" x14ac:dyDescent="0.2">
      <c r="A862" s="3" t="e">
        <f t="shared" si="12"/>
        <v>#REF!</v>
      </c>
      <c r="B862" s="81"/>
      <c r="C862" s="80"/>
      <c r="D862" s="83"/>
      <c r="E862" s="80"/>
      <c r="F862" s="80"/>
      <c r="G862" s="80"/>
      <c r="H862" s="80"/>
      <c r="I862" s="80"/>
      <c r="J862" s="80"/>
      <c r="K862" s="80"/>
      <c r="L862" s="86"/>
    </row>
    <row r="863" spans="1:12" x14ac:dyDescent="0.2">
      <c r="A863" s="3" t="e">
        <f t="shared" si="12"/>
        <v>#REF!</v>
      </c>
      <c r="B863" s="76"/>
      <c r="C863" s="75"/>
      <c r="D863" s="78"/>
      <c r="E863" s="75"/>
      <c r="F863" s="75"/>
      <c r="G863" s="75"/>
      <c r="H863" s="75"/>
      <c r="I863" s="75"/>
      <c r="J863" s="75"/>
      <c r="K863" s="75"/>
      <c r="L863" s="85"/>
    </row>
    <row r="864" spans="1:12" x14ac:dyDescent="0.2">
      <c r="A864" s="3" t="e">
        <f t="shared" si="12"/>
        <v>#REF!</v>
      </c>
      <c r="B864" s="81"/>
      <c r="C864" s="80"/>
      <c r="D864" s="83"/>
      <c r="E864" s="80"/>
      <c r="F864" s="80"/>
      <c r="G864" s="80"/>
      <c r="H864" s="80"/>
      <c r="I864" s="80"/>
      <c r="J864" s="80"/>
      <c r="K864" s="80"/>
      <c r="L864" s="86"/>
    </row>
    <row r="865" spans="1:12" x14ac:dyDescent="0.2">
      <c r="A865" s="3" t="e">
        <f t="shared" si="12"/>
        <v>#REF!</v>
      </c>
      <c r="B865" s="76"/>
      <c r="C865" s="75"/>
      <c r="D865" s="78"/>
      <c r="E865" s="75"/>
      <c r="F865" s="75"/>
      <c r="G865" s="75"/>
      <c r="H865" s="75"/>
      <c r="I865" s="75"/>
      <c r="J865" s="75"/>
      <c r="K865" s="75"/>
      <c r="L865" s="85"/>
    </row>
    <row r="866" spans="1:12" x14ac:dyDescent="0.2">
      <c r="A866" s="3" t="e">
        <f t="shared" si="12"/>
        <v>#REF!</v>
      </c>
      <c r="B866" s="81"/>
      <c r="C866" s="80"/>
      <c r="D866" s="83"/>
      <c r="E866" s="80"/>
      <c r="F866" s="80"/>
      <c r="G866" s="80"/>
      <c r="H866" s="80"/>
      <c r="I866" s="80"/>
      <c r="J866" s="80"/>
      <c r="K866" s="80"/>
      <c r="L866" s="86"/>
    </row>
    <row r="867" spans="1:12" x14ac:dyDescent="0.2">
      <c r="A867" s="3" t="e">
        <f t="shared" ref="A867:A930" si="13">IF(#REF!="","",#REF!)</f>
        <v>#REF!</v>
      </c>
      <c r="B867" s="76"/>
      <c r="C867" s="75"/>
      <c r="D867" s="78"/>
      <c r="E867" s="75"/>
      <c r="F867" s="75"/>
      <c r="G867" s="75"/>
      <c r="H867" s="75"/>
      <c r="I867" s="75"/>
      <c r="J867" s="75"/>
      <c r="K867" s="75"/>
      <c r="L867" s="85"/>
    </row>
    <row r="868" spans="1:12" x14ac:dyDescent="0.2">
      <c r="A868" s="3" t="e">
        <f t="shared" si="13"/>
        <v>#REF!</v>
      </c>
      <c r="B868" s="81"/>
      <c r="C868" s="80"/>
      <c r="D868" s="83"/>
      <c r="E868" s="80"/>
      <c r="F868" s="80"/>
      <c r="G868" s="80"/>
      <c r="H868" s="80"/>
      <c r="I868" s="80"/>
      <c r="J868" s="80"/>
      <c r="K868" s="80"/>
      <c r="L868" s="86"/>
    </row>
    <row r="869" spans="1:12" x14ac:dyDescent="0.2">
      <c r="A869" s="3" t="e">
        <f t="shared" si="13"/>
        <v>#REF!</v>
      </c>
      <c r="B869" s="76"/>
      <c r="C869" s="75"/>
      <c r="D869" s="78"/>
      <c r="E869" s="75"/>
      <c r="F869" s="75"/>
      <c r="G869" s="75"/>
      <c r="H869" s="75"/>
      <c r="I869" s="75"/>
      <c r="J869" s="75"/>
      <c r="K869" s="75"/>
      <c r="L869" s="85"/>
    </row>
    <row r="870" spans="1:12" x14ac:dyDescent="0.2">
      <c r="A870" s="3" t="e">
        <f t="shared" si="13"/>
        <v>#REF!</v>
      </c>
      <c r="B870" s="81"/>
      <c r="C870" s="80"/>
      <c r="D870" s="83"/>
      <c r="E870" s="80"/>
      <c r="F870" s="80"/>
      <c r="G870" s="80"/>
      <c r="H870" s="80"/>
      <c r="I870" s="80"/>
      <c r="J870" s="80"/>
      <c r="K870" s="80"/>
      <c r="L870" s="86"/>
    </row>
    <row r="871" spans="1:12" x14ac:dyDescent="0.2">
      <c r="A871" s="3" t="e">
        <f t="shared" si="13"/>
        <v>#REF!</v>
      </c>
      <c r="B871" s="76"/>
      <c r="C871" s="75"/>
      <c r="D871" s="78"/>
      <c r="E871" s="75"/>
      <c r="F871" s="75"/>
      <c r="G871" s="75"/>
      <c r="H871" s="75"/>
      <c r="I871" s="75"/>
      <c r="J871" s="75"/>
      <c r="K871" s="75"/>
      <c r="L871" s="85"/>
    </row>
    <row r="872" spans="1:12" x14ac:dyDescent="0.2">
      <c r="A872" s="3" t="e">
        <f t="shared" si="13"/>
        <v>#REF!</v>
      </c>
      <c r="B872" s="81"/>
      <c r="C872" s="80"/>
      <c r="D872" s="83"/>
      <c r="E872" s="80"/>
      <c r="F872" s="80"/>
      <c r="G872" s="80"/>
      <c r="H872" s="80"/>
      <c r="I872" s="80"/>
      <c r="J872" s="80"/>
      <c r="K872" s="80"/>
      <c r="L872" s="86"/>
    </row>
    <row r="873" spans="1:12" x14ac:dyDescent="0.2">
      <c r="A873" s="3" t="e">
        <f t="shared" si="13"/>
        <v>#REF!</v>
      </c>
      <c r="B873" s="76"/>
      <c r="C873" s="75"/>
      <c r="D873" s="78"/>
      <c r="E873" s="75"/>
      <c r="F873" s="75"/>
      <c r="G873" s="75"/>
      <c r="H873" s="75"/>
      <c r="I873" s="75"/>
      <c r="J873" s="75"/>
      <c r="K873" s="75"/>
      <c r="L873" s="85"/>
    </row>
    <row r="874" spans="1:12" x14ac:dyDescent="0.2">
      <c r="A874" s="3" t="e">
        <f t="shared" si="13"/>
        <v>#REF!</v>
      </c>
      <c r="B874" s="81"/>
      <c r="C874" s="80"/>
      <c r="D874" s="83"/>
      <c r="E874" s="80"/>
      <c r="F874" s="80"/>
      <c r="G874" s="80"/>
      <c r="H874" s="80"/>
      <c r="I874" s="80"/>
      <c r="J874" s="80"/>
      <c r="K874" s="80"/>
      <c r="L874" s="86"/>
    </row>
    <row r="875" spans="1:12" x14ac:dyDescent="0.2">
      <c r="A875" s="3" t="e">
        <f t="shared" si="13"/>
        <v>#REF!</v>
      </c>
      <c r="B875" s="76"/>
      <c r="C875" s="75"/>
      <c r="D875" s="78"/>
      <c r="E875" s="75"/>
      <c r="F875" s="75"/>
      <c r="G875" s="75"/>
      <c r="H875" s="75"/>
      <c r="I875" s="75"/>
      <c r="J875" s="75"/>
      <c r="K875" s="75"/>
      <c r="L875" s="85"/>
    </row>
    <row r="876" spans="1:12" x14ac:dyDescent="0.2">
      <c r="A876" s="3" t="e">
        <f t="shared" si="13"/>
        <v>#REF!</v>
      </c>
      <c r="B876" s="81"/>
      <c r="C876" s="80"/>
      <c r="D876" s="83"/>
      <c r="E876" s="80"/>
      <c r="F876" s="80"/>
      <c r="G876" s="80"/>
      <c r="H876" s="80"/>
      <c r="I876" s="80"/>
      <c r="J876" s="80"/>
      <c r="K876" s="80"/>
      <c r="L876" s="86"/>
    </row>
    <row r="877" spans="1:12" x14ac:dyDescent="0.2">
      <c r="A877" s="3" t="e">
        <f t="shared" si="13"/>
        <v>#REF!</v>
      </c>
      <c r="B877" s="76"/>
      <c r="C877" s="75"/>
      <c r="D877" s="78"/>
      <c r="E877" s="75"/>
      <c r="F877" s="75"/>
      <c r="G877" s="75"/>
      <c r="H877" s="75"/>
      <c r="I877" s="75"/>
      <c r="J877" s="75"/>
      <c r="K877" s="75"/>
      <c r="L877" s="85"/>
    </row>
    <row r="878" spans="1:12" x14ac:dyDescent="0.2">
      <c r="A878" s="3" t="e">
        <f t="shared" si="13"/>
        <v>#REF!</v>
      </c>
      <c r="B878" s="81"/>
      <c r="C878" s="80"/>
      <c r="D878" s="83"/>
      <c r="E878" s="80"/>
      <c r="F878" s="80"/>
      <c r="G878" s="80"/>
      <c r="H878" s="80"/>
      <c r="I878" s="80"/>
      <c r="J878" s="80"/>
      <c r="K878" s="80"/>
      <c r="L878" s="86"/>
    </row>
    <row r="879" spans="1:12" x14ac:dyDescent="0.2">
      <c r="A879" s="3" t="e">
        <f t="shared" si="13"/>
        <v>#REF!</v>
      </c>
      <c r="B879" s="76"/>
      <c r="C879" s="75"/>
      <c r="D879" s="78"/>
      <c r="E879" s="75"/>
      <c r="F879" s="75"/>
      <c r="G879" s="75"/>
      <c r="H879" s="75"/>
      <c r="I879" s="75"/>
      <c r="J879" s="75"/>
      <c r="K879" s="75"/>
      <c r="L879" s="85"/>
    </row>
    <row r="880" spans="1:12" x14ac:dyDescent="0.2">
      <c r="A880" s="3" t="e">
        <f t="shared" si="13"/>
        <v>#REF!</v>
      </c>
      <c r="B880" s="81"/>
      <c r="C880" s="80"/>
      <c r="D880" s="83"/>
      <c r="E880" s="80"/>
      <c r="F880" s="80"/>
      <c r="G880" s="80"/>
      <c r="H880" s="80"/>
      <c r="I880" s="80"/>
      <c r="J880" s="80"/>
      <c r="K880" s="80"/>
      <c r="L880" s="86"/>
    </row>
    <row r="881" spans="1:12" x14ac:dyDescent="0.2">
      <c r="A881" s="3" t="e">
        <f t="shared" si="13"/>
        <v>#REF!</v>
      </c>
      <c r="B881" s="76"/>
      <c r="C881" s="75"/>
      <c r="D881" s="78"/>
      <c r="E881" s="75"/>
      <c r="F881" s="75"/>
      <c r="G881" s="75"/>
      <c r="H881" s="75"/>
      <c r="I881" s="75"/>
      <c r="J881" s="75"/>
      <c r="K881" s="75"/>
      <c r="L881" s="85"/>
    </row>
    <row r="882" spans="1:12" x14ac:dyDescent="0.2">
      <c r="A882" s="3" t="e">
        <f t="shared" si="13"/>
        <v>#REF!</v>
      </c>
      <c r="B882" s="81"/>
      <c r="C882" s="80"/>
      <c r="D882" s="83"/>
      <c r="E882" s="80"/>
      <c r="F882" s="80"/>
      <c r="G882" s="80"/>
      <c r="H882" s="80"/>
      <c r="I882" s="80"/>
      <c r="J882" s="80"/>
      <c r="K882" s="80"/>
      <c r="L882" s="86"/>
    </row>
    <row r="883" spans="1:12" x14ac:dyDescent="0.2">
      <c r="A883" s="3" t="e">
        <f t="shared" si="13"/>
        <v>#REF!</v>
      </c>
      <c r="B883" s="76"/>
      <c r="C883" s="75"/>
      <c r="D883" s="78"/>
      <c r="E883" s="75"/>
      <c r="F883" s="75"/>
      <c r="G883" s="75"/>
      <c r="H883" s="75"/>
      <c r="I883" s="75"/>
      <c r="J883" s="75"/>
      <c r="K883" s="75"/>
      <c r="L883" s="85"/>
    </row>
    <row r="884" spans="1:12" x14ac:dyDescent="0.2">
      <c r="A884" s="3" t="e">
        <f t="shared" si="13"/>
        <v>#REF!</v>
      </c>
      <c r="B884" s="81"/>
      <c r="C884" s="80"/>
      <c r="D884" s="83"/>
      <c r="E884" s="80"/>
      <c r="F884" s="80"/>
      <c r="G884" s="80"/>
      <c r="H884" s="80"/>
      <c r="I884" s="80"/>
      <c r="J884" s="80"/>
      <c r="K884" s="80"/>
      <c r="L884" s="86"/>
    </row>
    <row r="885" spans="1:12" x14ac:dyDescent="0.2">
      <c r="A885" s="3" t="e">
        <f t="shared" si="13"/>
        <v>#REF!</v>
      </c>
      <c r="B885" s="76"/>
      <c r="C885" s="75"/>
      <c r="D885" s="78"/>
      <c r="E885" s="75"/>
      <c r="F885" s="75"/>
      <c r="G885" s="75"/>
      <c r="H885" s="75"/>
      <c r="I885" s="75"/>
      <c r="J885" s="75"/>
      <c r="K885" s="75"/>
      <c r="L885" s="85"/>
    </row>
    <row r="886" spans="1:12" x14ac:dyDescent="0.2">
      <c r="A886" s="3" t="e">
        <f t="shared" si="13"/>
        <v>#REF!</v>
      </c>
      <c r="B886" s="81"/>
      <c r="C886" s="80"/>
      <c r="D886" s="83"/>
      <c r="E886" s="80"/>
      <c r="F886" s="80"/>
      <c r="G886" s="80"/>
      <c r="H886" s="80"/>
      <c r="I886" s="80"/>
      <c r="J886" s="80"/>
      <c r="K886" s="80"/>
      <c r="L886" s="86"/>
    </row>
    <row r="887" spans="1:12" x14ac:dyDescent="0.2">
      <c r="A887" s="3" t="e">
        <f t="shared" si="13"/>
        <v>#REF!</v>
      </c>
      <c r="B887" s="76"/>
      <c r="C887" s="75"/>
      <c r="D887" s="78"/>
      <c r="E887" s="75"/>
      <c r="F887" s="75"/>
      <c r="G887" s="75"/>
      <c r="H887" s="75"/>
      <c r="I887" s="75"/>
      <c r="J887" s="75"/>
      <c r="K887" s="75"/>
      <c r="L887" s="85"/>
    </row>
    <row r="888" spans="1:12" x14ac:dyDescent="0.2">
      <c r="A888" s="3" t="e">
        <f t="shared" si="13"/>
        <v>#REF!</v>
      </c>
      <c r="B888" s="81"/>
      <c r="C888" s="80"/>
      <c r="D888" s="83"/>
      <c r="E888" s="80"/>
      <c r="F888" s="80"/>
      <c r="G888" s="80"/>
      <c r="H888" s="80"/>
      <c r="I888" s="80"/>
      <c r="J888" s="80"/>
      <c r="K888" s="80"/>
      <c r="L888" s="86"/>
    </row>
    <row r="889" spans="1:12" x14ac:dyDescent="0.2">
      <c r="A889" s="3" t="e">
        <f t="shared" si="13"/>
        <v>#REF!</v>
      </c>
      <c r="B889" s="76"/>
      <c r="C889" s="75"/>
      <c r="D889" s="78"/>
      <c r="E889" s="75"/>
      <c r="F889" s="75"/>
      <c r="G889" s="75"/>
      <c r="H889" s="75"/>
      <c r="I889" s="75"/>
      <c r="J889" s="75"/>
      <c r="K889" s="75"/>
      <c r="L889" s="85"/>
    </row>
    <row r="890" spans="1:12" x14ac:dyDescent="0.2">
      <c r="A890" s="3" t="e">
        <f t="shared" si="13"/>
        <v>#REF!</v>
      </c>
      <c r="B890" s="81"/>
      <c r="C890" s="80"/>
      <c r="D890" s="83"/>
      <c r="E890" s="80"/>
      <c r="F890" s="80"/>
      <c r="G890" s="80"/>
      <c r="H890" s="80"/>
      <c r="I890" s="80"/>
      <c r="J890" s="80"/>
      <c r="K890" s="80"/>
      <c r="L890" s="86"/>
    </row>
    <row r="891" spans="1:12" x14ac:dyDescent="0.2">
      <c r="A891" s="3" t="e">
        <f t="shared" si="13"/>
        <v>#REF!</v>
      </c>
      <c r="B891" s="76"/>
      <c r="C891" s="75"/>
      <c r="D891" s="78"/>
      <c r="E891" s="75"/>
      <c r="F891" s="75"/>
      <c r="G891" s="75"/>
      <c r="H891" s="75"/>
      <c r="I891" s="75"/>
      <c r="J891" s="75"/>
      <c r="K891" s="75"/>
      <c r="L891" s="85"/>
    </row>
    <row r="892" spans="1:12" x14ac:dyDescent="0.2">
      <c r="A892" s="3" t="e">
        <f t="shared" si="13"/>
        <v>#REF!</v>
      </c>
      <c r="B892" s="81"/>
      <c r="C892" s="80"/>
      <c r="D892" s="83"/>
      <c r="E892" s="80"/>
      <c r="F892" s="80"/>
      <c r="G892" s="80"/>
      <c r="H892" s="80"/>
      <c r="I892" s="80"/>
      <c r="J892" s="80"/>
      <c r="K892" s="80"/>
      <c r="L892" s="86"/>
    </row>
    <row r="893" spans="1:12" x14ac:dyDescent="0.2">
      <c r="A893" s="3" t="e">
        <f t="shared" si="13"/>
        <v>#REF!</v>
      </c>
      <c r="B893" s="76"/>
      <c r="C893" s="75"/>
      <c r="D893" s="78"/>
      <c r="E893" s="75"/>
      <c r="F893" s="75"/>
      <c r="G893" s="75"/>
      <c r="H893" s="75"/>
      <c r="I893" s="75"/>
      <c r="J893" s="75"/>
      <c r="K893" s="75"/>
      <c r="L893" s="85"/>
    </row>
    <row r="894" spans="1:12" x14ac:dyDescent="0.2">
      <c r="A894" s="3" t="e">
        <f t="shared" si="13"/>
        <v>#REF!</v>
      </c>
      <c r="B894" s="81"/>
      <c r="C894" s="80"/>
      <c r="D894" s="83"/>
      <c r="E894" s="80"/>
      <c r="F894" s="80"/>
      <c r="G894" s="80"/>
      <c r="H894" s="80"/>
      <c r="I894" s="80"/>
      <c r="J894" s="80"/>
      <c r="K894" s="80"/>
      <c r="L894" s="86"/>
    </row>
    <row r="895" spans="1:12" x14ac:dyDescent="0.2">
      <c r="A895" s="3" t="e">
        <f t="shared" si="13"/>
        <v>#REF!</v>
      </c>
      <c r="B895" s="76"/>
      <c r="C895" s="75"/>
      <c r="D895" s="78"/>
      <c r="E895" s="75"/>
      <c r="F895" s="75"/>
      <c r="G895" s="75"/>
      <c r="H895" s="75"/>
      <c r="I895" s="75"/>
      <c r="J895" s="75"/>
      <c r="K895" s="75"/>
      <c r="L895" s="85"/>
    </row>
    <row r="896" spans="1:12" x14ac:dyDescent="0.2">
      <c r="A896" s="3" t="e">
        <f t="shared" si="13"/>
        <v>#REF!</v>
      </c>
      <c r="B896" s="81"/>
      <c r="C896" s="80"/>
      <c r="D896" s="83"/>
      <c r="E896" s="80"/>
      <c r="F896" s="80"/>
      <c r="G896" s="80"/>
      <c r="H896" s="80"/>
      <c r="I896" s="80"/>
      <c r="J896" s="80"/>
      <c r="K896" s="80"/>
      <c r="L896" s="86"/>
    </row>
    <row r="897" spans="1:12" x14ac:dyDescent="0.2">
      <c r="A897" s="3" t="e">
        <f t="shared" si="13"/>
        <v>#REF!</v>
      </c>
      <c r="B897" s="76"/>
      <c r="C897" s="75"/>
      <c r="D897" s="78"/>
      <c r="E897" s="75"/>
      <c r="F897" s="75"/>
      <c r="G897" s="75"/>
      <c r="H897" s="75"/>
      <c r="I897" s="75"/>
      <c r="J897" s="75"/>
      <c r="K897" s="75"/>
      <c r="L897" s="85"/>
    </row>
    <row r="898" spans="1:12" x14ac:dyDescent="0.2">
      <c r="A898" s="3" t="e">
        <f t="shared" si="13"/>
        <v>#REF!</v>
      </c>
      <c r="B898" s="81"/>
      <c r="C898" s="80"/>
      <c r="D898" s="83"/>
      <c r="E898" s="80"/>
      <c r="F898" s="80"/>
      <c r="G898" s="80"/>
      <c r="H898" s="80"/>
      <c r="I898" s="80"/>
      <c r="J898" s="80"/>
      <c r="K898" s="80"/>
      <c r="L898" s="86"/>
    </row>
    <row r="899" spans="1:12" x14ac:dyDescent="0.2">
      <c r="A899" s="3" t="e">
        <f t="shared" si="13"/>
        <v>#REF!</v>
      </c>
      <c r="B899" s="76"/>
      <c r="C899" s="75"/>
      <c r="D899" s="78"/>
      <c r="E899" s="75"/>
      <c r="F899" s="75"/>
      <c r="G899" s="75"/>
      <c r="H899" s="75"/>
      <c r="I899" s="75"/>
      <c r="J899" s="75"/>
      <c r="K899" s="75"/>
      <c r="L899" s="85"/>
    </row>
    <row r="900" spans="1:12" x14ac:dyDescent="0.2">
      <c r="A900" s="3" t="e">
        <f t="shared" si="13"/>
        <v>#REF!</v>
      </c>
      <c r="B900" s="81"/>
      <c r="C900" s="80"/>
      <c r="D900" s="83"/>
      <c r="E900" s="80"/>
      <c r="F900" s="80"/>
      <c r="G900" s="80"/>
      <c r="H900" s="80"/>
      <c r="I900" s="80"/>
      <c r="J900" s="80"/>
      <c r="K900" s="80"/>
      <c r="L900" s="86"/>
    </row>
    <row r="901" spans="1:12" x14ac:dyDescent="0.2">
      <c r="A901" s="3" t="e">
        <f t="shared" si="13"/>
        <v>#REF!</v>
      </c>
      <c r="B901" s="76"/>
      <c r="C901" s="75"/>
      <c r="D901" s="78"/>
      <c r="E901" s="75"/>
      <c r="F901" s="75"/>
      <c r="G901" s="75"/>
      <c r="H901" s="75"/>
      <c r="I901" s="75"/>
      <c r="J901" s="75"/>
      <c r="K901" s="75"/>
      <c r="L901" s="85"/>
    </row>
    <row r="902" spans="1:12" x14ac:dyDescent="0.2">
      <c r="A902" s="3" t="e">
        <f t="shared" si="13"/>
        <v>#REF!</v>
      </c>
      <c r="B902" s="81"/>
      <c r="C902" s="80"/>
      <c r="D902" s="83"/>
      <c r="E902" s="80"/>
      <c r="F902" s="80"/>
      <c r="G902" s="80"/>
      <c r="H902" s="80"/>
      <c r="I902" s="80"/>
      <c r="J902" s="80"/>
      <c r="K902" s="80"/>
      <c r="L902" s="86"/>
    </row>
    <row r="903" spans="1:12" x14ac:dyDescent="0.2">
      <c r="A903" s="3" t="e">
        <f t="shared" si="13"/>
        <v>#REF!</v>
      </c>
      <c r="B903" s="76"/>
      <c r="C903" s="75"/>
      <c r="D903" s="78"/>
      <c r="E903" s="75"/>
      <c r="F903" s="75"/>
      <c r="G903" s="75"/>
      <c r="H903" s="75"/>
      <c r="I903" s="75"/>
      <c r="J903" s="75"/>
      <c r="K903" s="75"/>
      <c r="L903" s="85"/>
    </row>
    <row r="904" spans="1:12" x14ac:dyDescent="0.2">
      <c r="A904" s="3" t="e">
        <f t="shared" si="13"/>
        <v>#REF!</v>
      </c>
      <c r="B904" s="81"/>
      <c r="C904" s="80"/>
      <c r="D904" s="83"/>
      <c r="E904" s="80"/>
      <c r="F904" s="80"/>
      <c r="G904" s="80"/>
      <c r="H904" s="80"/>
      <c r="I904" s="80"/>
      <c r="J904" s="80"/>
      <c r="K904" s="80"/>
      <c r="L904" s="86"/>
    </row>
    <row r="905" spans="1:12" x14ac:dyDescent="0.2">
      <c r="A905" s="3" t="e">
        <f t="shared" si="13"/>
        <v>#REF!</v>
      </c>
      <c r="B905" s="76"/>
      <c r="C905" s="75"/>
      <c r="D905" s="78"/>
      <c r="E905" s="75"/>
      <c r="F905" s="75"/>
      <c r="G905" s="75"/>
      <c r="H905" s="75"/>
      <c r="I905" s="75"/>
      <c r="J905" s="75"/>
      <c r="K905" s="75"/>
      <c r="L905" s="85"/>
    </row>
    <row r="906" spans="1:12" x14ac:dyDescent="0.2">
      <c r="A906" s="3" t="e">
        <f t="shared" si="13"/>
        <v>#REF!</v>
      </c>
      <c r="B906" s="81"/>
      <c r="C906" s="80"/>
      <c r="D906" s="83"/>
      <c r="E906" s="80"/>
      <c r="F906" s="80"/>
      <c r="G906" s="80"/>
      <c r="H906" s="80"/>
      <c r="I906" s="80"/>
      <c r="J906" s="80"/>
      <c r="K906" s="80"/>
      <c r="L906" s="86"/>
    </row>
    <row r="907" spans="1:12" x14ac:dyDescent="0.2">
      <c r="A907" s="3" t="e">
        <f t="shared" si="13"/>
        <v>#REF!</v>
      </c>
      <c r="B907" s="76"/>
      <c r="C907" s="75"/>
      <c r="D907" s="78"/>
      <c r="E907" s="75"/>
      <c r="F907" s="75"/>
      <c r="G907" s="75"/>
      <c r="H907" s="75"/>
      <c r="I907" s="75"/>
      <c r="J907" s="75"/>
      <c r="K907" s="75"/>
      <c r="L907" s="85"/>
    </row>
    <row r="908" spans="1:12" x14ac:dyDescent="0.2">
      <c r="A908" s="3" t="e">
        <f t="shared" si="13"/>
        <v>#REF!</v>
      </c>
      <c r="B908" s="81"/>
      <c r="C908" s="80"/>
      <c r="D908" s="83"/>
      <c r="E908" s="80"/>
      <c r="F908" s="80"/>
      <c r="G908" s="80"/>
      <c r="H908" s="80"/>
      <c r="I908" s="80"/>
      <c r="J908" s="80"/>
      <c r="K908" s="80"/>
      <c r="L908" s="86"/>
    </row>
    <row r="909" spans="1:12" x14ac:dyDescent="0.2">
      <c r="A909" s="3" t="e">
        <f t="shared" si="13"/>
        <v>#REF!</v>
      </c>
      <c r="B909" s="76"/>
      <c r="C909" s="75"/>
      <c r="D909" s="78"/>
      <c r="E909" s="75"/>
      <c r="F909" s="75"/>
      <c r="G909" s="75"/>
      <c r="H909" s="75"/>
      <c r="I909" s="75"/>
      <c r="J909" s="75"/>
      <c r="K909" s="75"/>
      <c r="L909" s="85"/>
    </row>
    <row r="910" spans="1:12" x14ac:dyDescent="0.2">
      <c r="A910" s="3" t="e">
        <f t="shared" si="13"/>
        <v>#REF!</v>
      </c>
      <c r="B910" s="81"/>
      <c r="C910" s="80"/>
      <c r="D910" s="83"/>
      <c r="E910" s="80"/>
      <c r="F910" s="80"/>
      <c r="G910" s="80"/>
      <c r="H910" s="80"/>
      <c r="I910" s="80"/>
      <c r="J910" s="80"/>
      <c r="K910" s="80"/>
      <c r="L910" s="86"/>
    </row>
    <row r="911" spans="1:12" x14ac:dyDescent="0.2">
      <c r="A911" s="3" t="e">
        <f t="shared" si="13"/>
        <v>#REF!</v>
      </c>
      <c r="B911" s="76"/>
      <c r="C911" s="75"/>
      <c r="D911" s="78"/>
      <c r="E911" s="75"/>
      <c r="F911" s="75"/>
      <c r="G911" s="75"/>
      <c r="H911" s="75"/>
      <c r="I911" s="75"/>
      <c r="J911" s="75"/>
      <c r="K911" s="75"/>
      <c r="L911" s="85"/>
    </row>
    <row r="912" spans="1:12" x14ac:dyDescent="0.2">
      <c r="A912" s="3" t="e">
        <f t="shared" si="13"/>
        <v>#REF!</v>
      </c>
      <c r="B912" s="81"/>
      <c r="C912" s="80"/>
      <c r="D912" s="83"/>
      <c r="E912" s="80"/>
      <c r="F912" s="80"/>
      <c r="G912" s="80"/>
      <c r="H912" s="80"/>
      <c r="I912" s="80"/>
      <c r="J912" s="80"/>
      <c r="K912" s="80"/>
      <c r="L912" s="86"/>
    </row>
    <row r="913" spans="1:12" x14ac:dyDescent="0.2">
      <c r="A913" s="3" t="e">
        <f t="shared" si="13"/>
        <v>#REF!</v>
      </c>
      <c r="B913" s="76"/>
      <c r="C913" s="75"/>
      <c r="D913" s="78"/>
      <c r="E913" s="75"/>
      <c r="F913" s="75"/>
      <c r="G913" s="75"/>
      <c r="H913" s="75"/>
      <c r="I913" s="75"/>
      <c r="J913" s="75"/>
      <c r="K913" s="75"/>
      <c r="L913" s="85"/>
    </row>
    <row r="914" spans="1:12" x14ac:dyDescent="0.2">
      <c r="A914" s="3" t="e">
        <f t="shared" si="13"/>
        <v>#REF!</v>
      </c>
      <c r="B914" s="81"/>
      <c r="C914" s="80"/>
      <c r="D914" s="83"/>
      <c r="E914" s="80"/>
      <c r="F914" s="80"/>
      <c r="G914" s="80"/>
      <c r="H914" s="80"/>
      <c r="I914" s="80"/>
      <c r="J914" s="80"/>
      <c r="K914" s="80"/>
      <c r="L914" s="86"/>
    </row>
    <row r="915" spans="1:12" x14ac:dyDescent="0.2">
      <c r="A915" s="3" t="e">
        <f t="shared" si="13"/>
        <v>#REF!</v>
      </c>
      <c r="B915" s="76"/>
      <c r="C915" s="75"/>
      <c r="D915" s="78"/>
      <c r="E915" s="75"/>
      <c r="F915" s="75"/>
      <c r="G915" s="75"/>
      <c r="H915" s="75"/>
      <c r="I915" s="75"/>
      <c r="J915" s="75"/>
      <c r="K915" s="75"/>
      <c r="L915" s="85"/>
    </row>
    <row r="916" spans="1:12" x14ac:dyDescent="0.2">
      <c r="A916" s="3" t="e">
        <f t="shared" si="13"/>
        <v>#REF!</v>
      </c>
      <c r="B916" s="81"/>
      <c r="C916" s="80"/>
      <c r="D916" s="83"/>
      <c r="E916" s="80"/>
      <c r="F916" s="80"/>
      <c r="G916" s="80"/>
      <c r="H916" s="80"/>
      <c r="I916" s="80"/>
      <c r="J916" s="80"/>
      <c r="K916" s="80"/>
      <c r="L916" s="86"/>
    </row>
    <row r="917" spans="1:12" x14ac:dyDescent="0.2">
      <c r="A917" s="3" t="e">
        <f t="shared" si="13"/>
        <v>#REF!</v>
      </c>
      <c r="B917" s="76"/>
      <c r="C917" s="75"/>
      <c r="D917" s="78"/>
      <c r="E917" s="75"/>
      <c r="F917" s="75"/>
      <c r="G917" s="75"/>
      <c r="H917" s="75"/>
      <c r="I917" s="75"/>
      <c r="J917" s="75"/>
      <c r="K917" s="75"/>
      <c r="L917" s="85"/>
    </row>
    <row r="918" spans="1:12" x14ac:dyDescent="0.2">
      <c r="A918" s="3" t="e">
        <f t="shared" si="13"/>
        <v>#REF!</v>
      </c>
      <c r="B918" s="81"/>
      <c r="C918" s="80"/>
      <c r="D918" s="83"/>
      <c r="E918" s="80"/>
      <c r="F918" s="80"/>
      <c r="G918" s="80"/>
      <c r="H918" s="80"/>
      <c r="I918" s="80"/>
      <c r="J918" s="80"/>
      <c r="K918" s="80"/>
      <c r="L918" s="86"/>
    </row>
    <row r="919" spans="1:12" x14ac:dyDescent="0.2">
      <c r="A919" s="3" t="e">
        <f t="shared" si="13"/>
        <v>#REF!</v>
      </c>
      <c r="B919" s="76"/>
      <c r="C919" s="75"/>
      <c r="D919" s="78"/>
      <c r="E919" s="75"/>
      <c r="F919" s="75"/>
      <c r="G919" s="75"/>
      <c r="H919" s="75"/>
      <c r="I919" s="75"/>
      <c r="J919" s="75"/>
      <c r="K919" s="75"/>
      <c r="L919" s="85"/>
    </row>
    <row r="920" spans="1:12" x14ac:dyDescent="0.2">
      <c r="A920" s="3" t="e">
        <f t="shared" si="13"/>
        <v>#REF!</v>
      </c>
      <c r="B920" s="81"/>
      <c r="C920" s="80"/>
      <c r="D920" s="83"/>
      <c r="E920" s="80"/>
      <c r="F920" s="80"/>
      <c r="G920" s="80"/>
      <c r="H920" s="80"/>
      <c r="I920" s="80"/>
      <c r="J920" s="80"/>
      <c r="K920" s="80"/>
      <c r="L920" s="86"/>
    </row>
    <row r="921" spans="1:12" x14ac:dyDescent="0.2">
      <c r="A921" s="3" t="e">
        <f t="shared" si="13"/>
        <v>#REF!</v>
      </c>
      <c r="B921" s="76"/>
      <c r="C921" s="75"/>
      <c r="D921" s="78"/>
      <c r="E921" s="75"/>
      <c r="F921" s="75"/>
      <c r="G921" s="75"/>
      <c r="H921" s="75"/>
      <c r="I921" s="75"/>
      <c r="J921" s="75"/>
      <c r="K921" s="75"/>
      <c r="L921" s="85"/>
    </row>
    <row r="922" spans="1:12" x14ac:dyDescent="0.2">
      <c r="A922" s="3" t="e">
        <f t="shared" si="13"/>
        <v>#REF!</v>
      </c>
      <c r="B922" s="81"/>
      <c r="C922" s="80"/>
      <c r="D922" s="83"/>
      <c r="E922" s="80"/>
      <c r="F922" s="80"/>
      <c r="G922" s="80"/>
      <c r="H922" s="80"/>
      <c r="I922" s="80"/>
      <c r="J922" s="80"/>
      <c r="K922" s="80"/>
      <c r="L922" s="86"/>
    </row>
    <row r="923" spans="1:12" x14ac:dyDescent="0.2">
      <c r="A923" s="3" t="e">
        <f t="shared" si="13"/>
        <v>#REF!</v>
      </c>
      <c r="B923" s="76"/>
      <c r="C923" s="75"/>
      <c r="D923" s="78"/>
      <c r="E923" s="75"/>
      <c r="F923" s="75"/>
      <c r="G923" s="75"/>
      <c r="H923" s="75"/>
      <c r="I923" s="75"/>
      <c r="J923" s="75"/>
      <c r="K923" s="75"/>
      <c r="L923" s="85"/>
    </row>
    <row r="924" spans="1:12" x14ac:dyDescent="0.2">
      <c r="A924" s="3" t="e">
        <f t="shared" si="13"/>
        <v>#REF!</v>
      </c>
      <c r="B924" s="81"/>
      <c r="C924" s="80"/>
      <c r="D924" s="83"/>
      <c r="E924" s="80"/>
      <c r="F924" s="80"/>
      <c r="G924" s="80"/>
      <c r="H924" s="80"/>
      <c r="I924" s="80"/>
      <c r="J924" s="80"/>
      <c r="K924" s="80"/>
      <c r="L924" s="86"/>
    </row>
    <row r="925" spans="1:12" x14ac:dyDescent="0.2">
      <c r="A925" s="3" t="e">
        <f t="shared" si="13"/>
        <v>#REF!</v>
      </c>
      <c r="B925" s="76"/>
      <c r="C925" s="75"/>
      <c r="D925" s="78"/>
      <c r="E925" s="75"/>
      <c r="F925" s="75"/>
      <c r="G925" s="75"/>
      <c r="H925" s="75"/>
      <c r="I925" s="75"/>
      <c r="J925" s="75"/>
      <c r="K925" s="75"/>
      <c r="L925" s="85"/>
    </row>
    <row r="926" spans="1:12" x14ac:dyDescent="0.2">
      <c r="A926" s="3" t="e">
        <f t="shared" si="13"/>
        <v>#REF!</v>
      </c>
      <c r="B926" s="81"/>
      <c r="C926" s="80"/>
      <c r="D926" s="83"/>
      <c r="E926" s="80"/>
      <c r="F926" s="80"/>
      <c r="G926" s="80"/>
      <c r="H926" s="80"/>
      <c r="I926" s="80"/>
      <c r="J926" s="80"/>
      <c r="K926" s="80"/>
      <c r="L926" s="86"/>
    </row>
    <row r="927" spans="1:12" x14ac:dyDescent="0.2">
      <c r="A927" s="3" t="e">
        <f t="shared" si="13"/>
        <v>#REF!</v>
      </c>
      <c r="B927" s="76"/>
      <c r="C927" s="75"/>
      <c r="D927" s="78"/>
      <c r="E927" s="75"/>
      <c r="F927" s="75"/>
      <c r="G927" s="75"/>
      <c r="H927" s="75"/>
      <c r="I927" s="75"/>
      <c r="J927" s="75"/>
      <c r="K927" s="75"/>
      <c r="L927" s="85"/>
    </row>
    <row r="928" spans="1:12" x14ac:dyDescent="0.2">
      <c r="A928" s="3" t="e">
        <f t="shared" si="13"/>
        <v>#REF!</v>
      </c>
      <c r="B928" s="81"/>
      <c r="C928" s="80"/>
      <c r="D928" s="83"/>
      <c r="E928" s="80"/>
      <c r="F928" s="80"/>
      <c r="G928" s="80"/>
      <c r="H928" s="80"/>
      <c r="I928" s="80"/>
      <c r="J928" s="80"/>
      <c r="K928" s="80"/>
      <c r="L928" s="86"/>
    </row>
    <row r="929" spans="1:12" x14ac:dyDescent="0.2">
      <c r="A929" s="3" t="e">
        <f t="shared" si="13"/>
        <v>#REF!</v>
      </c>
      <c r="B929" s="76"/>
      <c r="C929" s="75"/>
      <c r="D929" s="78"/>
      <c r="E929" s="75"/>
      <c r="F929" s="75"/>
      <c r="G929" s="75"/>
      <c r="H929" s="75"/>
      <c r="I929" s="75"/>
      <c r="J929" s="75"/>
      <c r="K929" s="75"/>
      <c r="L929" s="85"/>
    </row>
    <row r="930" spans="1:12" x14ac:dyDescent="0.2">
      <c r="A930" s="3" t="e">
        <f t="shared" si="13"/>
        <v>#REF!</v>
      </c>
      <c r="B930" s="81"/>
      <c r="C930" s="80"/>
      <c r="D930" s="83"/>
      <c r="E930" s="80"/>
      <c r="F930" s="80"/>
      <c r="G930" s="80"/>
      <c r="H930" s="80"/>
      <c r="I930" s="80"/>
      <c r="J930" s="80"/>
      <c r="K930" s="80"/>
      <c r="L930" s="86"/>
    </row>
    <row r="931" spans="1:12" x14ac:dyDescent="0.2">
      <c r="A931" s="3" t="e">
        <f t="shared" ref="A931:A994" si="14">IF(#REF!="","",#REF!)</f>
        <v>#REF!</v>
      </c>
      <c r="B931" s="76"/>
      <c r="C931" s="75"/>
      <c r="D931" s="78"/>
      <c r="E931" s="75"/>
      <c r="F931" s="75"/>
      <c r="G931" s="75"/>
      <c r="H931" s="75"/>
      <c r="I931" s="75"/>
      <c r="J931" s="75"/>
      <c r="K931" s="75"/>
      <c r="L931" s="85"/>
    </row>
    <row r="932" spans="1:12" x14ac:dyDescent="0.2">
      <c r="A932" s="3" t="e">
        <f t="shared" si="14"/>
        <v>#REF!</v>
      </c>
      <c r="B932" s="81"/>
      <c r="C932" s="80"/>
      <c r="D932" s="83"/>
      <c r="E932" s="80"/>
      <c r="F932" s="80"/>
      <c r="G932" s="80"/>
      <c r="H932" s="80"/>
      <c r="I932" s="80"/>
      <c r="J932" s="80"/>
      <c r="K932" s="80"/>
      <c r="L932" s="86"/>
    </row>
    <row r="933" spans="1:12" x14ac:dyDescent="0.2">
      <c r="A933" s="3" t="e">
        <f t="shared" si="14"/>
        <v>#REF!</v>
      </c>
      <c r="B933" s="76"/>
      <c r="C933" s="75"/>
      <c r="D933" s="78"/>
      <c r="E933" s="75"/>
      <c r="F933" s="75"/>
      <c r="G933" s="75"/>
      <c r="H933" s="75"/>
      <c r="I933" s="75"/>
      <c r="J933" s="75"/>
      <c r="K933" s="75"/>
      <c r="L933" s="85"/>
    </row>
    <row r="934" spans="1:12" x14ac:dyDescent="0.2">
      <c r="A934" s="3" t="e">
        <f t="shared" si="14"/>
        <v>#REF!</v>
      </c>
      <c r="B934" s="81"/>
      <c r="C934" s="80"/>
      <c r="D934" s="83"/>
      <c r="E934" s="80"/>
      <c r="F934" s="80"/>
      <c r="G934" s="80"/>
      <c r="H934" s="80"/>
      <c r="I934" s="80"/>
      <c r="J934" s="80"/>
      <c r="K934" s="80"/>
      <c r="L934" s="86"/>
    </row>
    <row r="935" spans="1:12" x14ac:dyDescent="0.2">
      <c r="A935" s="3" t="e">
        <f t="shared" si="14"/>
        <v>#REF!</v>
      </c>
      <c r="B935" s="76"/>
      <c r="C935" s="75"/>
      <c r="D935" s="78"/>
      <c r="E935" s="75"/>
      <c r="F935" s="75"/>
      <c r="G935" s="75"/>
      <c r="H935" s="75"/>
      <c r="I935" s="75"/>
      <c r="J935" s="75"/>
      <c r="K935" s="75"/>
      <c r="L935" s="85"/>
    </row>
    <row r="936" spans="1:12" x14ac:dyDescent="0.2">
      <c r="A936" s="3" t="e">
        <f t="shared" si="14"/>
        <v>#REF!</v>
      </c>
      <c r="B936" s="81"/>
      <c r="C936" s="80"/>
      <c r="D936" s="83"/>
      <c r="E936" s="80"/>
      <c r="F936" s="80"/>
      <c r="G936" s="80"/>
      <c r="H936" s="80"/>
      <c r="I936" s="80"/>
      <c r="J936" s="80"/>
      <c r="K936" s="80"/>
      <c r="L936" s="86"/>
    </row>
    <row r="937" spans="1:12" x14ac:dyDescent="0.2">
      <c r="A937" s="3" t="e">
        <f t="shared" si="14"/>
        <v>#REF!</v>
      </c>
      <c r="B937" s="76"/>
      <c r="C937" s="75"/>
      <c r="D937" s="78"/>
      <c r="E937" s="75"/>
      <c r="F937" s="75"/>
      <c r="G937" s="75"/>
      <c r="H937" s="75"/>
      <c r="I937" s="75"/>
      <c r="J937" s="75"/>
      <c r="K937" s="75"/>
      <c r="L937" s="85"/>
    </row>
    <row r="938" spans="1:12" x14ac:dyDescent="0.2">
      <c r="A938" s="3" t="e">
        <f t="shared" si="14"/>
        <v>#REF!</v>
      </c>
      <c r="B938" s="81"/>
      <c r="C938" s="80"/>
      <c r="D938" s="83"/>
      <c r="E938" s="80"/>
      <c r="F938" s="80"/>
      <c r="G938" s="80"/>
      <c r="H938" s="80"/>
      <c r="I938" s="80"/>
      <c r="J938" s="80"/>
      <c r="K938" s="80"/>
      <c r="L938" s="86"/>
    </row>
    <row r="939" spans="1:12" x14ac:dyDescent="0.2">
      <c r="A939" s="3" t="e">
        <f t="shared" si="14"/>
        <v>#REF!</v>
      </c>
      <c r="B939" s="76"/>
      <c r="C939" s="75"/>
      <c r="D939" s="78"/>
      <c r="E939" s="75"/>
      <c r="F939" s="75"/>
      <c r="G939" s="75"/>
      <c r="H939" s="75"/>
      <c r="I939" s="75"/>
      <c r="J939" s="75"/>
      <c r="K939" s="75"/>
      <c r="L939" s="85"/>
    </row>
    <row r="940" spans="1:12" x14ac:dyDescent="0.2">
      <c r="A940" s="3" t="e">
        <f t="shared" si="14"/>
        <v>#REF!</v>
      </c>
      <c r="B940" s="81"/>
      <c r="C940" s="80"/>
      <c r="D940" s="83"/>
      <c r="E940" s="80"/>
      <c r="F940" s="80"/>
      <c r="G940" s="80"/>
      <c r="H940" s="80"/>
      <c r="I940" s="80"/>
      <c r="J940" s="80"/>
      <c r="K940" s="80"/>
      <c r="L940" s="86"/>
    </row>
    <row r="941" spans="1:12" x14ac:dyDescent="0.2">
      <c r="A941" s="3" t="e">
        <f t="shared" si="14"/>
        <v>#REF!</v>
      </c>
      <c r="B941" s="76"/>
      <c r="C941" s="75"/>
      <c r="D941" s="78"/>
      <c r="E941" s="75"/>
      <c r="F941" s="75"/>
      <c r="G941" s="75"/>
      <c r="H941" s="75"/>
      <c r="I941" s="75"/>
      <c r="J941" s="75"/>
      <c r="K941" s="75"/>
      <c r="L941" s="85"/>
    </row>
    <row r="942" spans="1:12" x14ac:dyDescent="0.2">
      <c r="A942" s="3" t="e">
        <f t="shared" si="14"/>
        <v>#REF!</v>
      </c>
      <c r="B942" s="81"/>
      <c r="C942" s="80"/>
      <c r="D942" s="83"/>
      <c r="E942" s="80"/>
      <c r="F942" s="80"/>
      <c r="G942" s="80"/>
      <c r="H942" s="80"/>
      <c r="I942" s="80"/>
      <c r="J942" s="80"/>
      <c r="K942" s="80"/>
      <c r="L942" s="86"/>
    </row>
    <row r="943" spans="1:12" x14ac:dyDescent="0.2">
      <c r="A943" s="3" t="e">
        <f t="shared" si="14"/>
        <v>#REF!</v>
      </c>
      <c r="B943" s="76"/>
      <c r="C943" s="75"/>
      <c r="D943" s="78"/>
      <c r="E943" s="75"/>
      <c r="F943" s="75"/>
      <c r="G943" s="75"/>
      <c r="H943" s="75"/>
      <c r="I943" s="75"/>
      <c r="J943" s="75"/>
      <c r="K943" s="75"/>
      <c r="L943" s="85"/>
    </row>
    <row r="944" spans="1:12" x14ac:dyDescent="0.2">
      <c r="A944" s="3" t="e">
        <f t="shared" si="14"/>
        <v>#REF!</v>
      </c>
      <c r="B944" s="81"/>
      <c r="C944" s="80"/>
      <c r="D944" s="83"/>
      <c r="E944" s="80"/>
      <c r="F944" s="80"/>
      <c r="G944" s="80"/>
      <c r="H944" s="80"/>
      <c r="I944" s="80"/>
      <c r="J944" s="80"/>
      <c r="K944" s="80"/>
      <c r="L944" s="86"/>
    </row>
    <row r="945" spans="1:12" x14ac:dyDescent="0.2">
      <c r="A945" s="3" t="e">
        <f t="shared" si="14"/>
        <v>#REF!</v>
      </c>
      <c r="B945" s="76"/>
      <c r="C945" s="75"/>
      <c r="D945" s="78"/>
      <c r="E945" s="75"/>
      <c r="F945" s="75"/>
      <c r="G945" s="75"/>
      <c r="H945" s="75"/>
      <c r="I945" s="75"/>
      <c r="J945" s="75"/>
      <c r="K945" s="75"/>
      <c r="L945" s="85"/>
    </row>
    <row r="946" spans="1:12" x14ac:dyDescent="0.2">
      <c r="A946" s="3" t="e">
        <f t="shared" si="14"/>
        <v>#REF!</v>
      </c>
      <c r="B946" s="81"/>
      <c r="C946" s="80"/>
      <c r="D946" s="83"/>
      <c r="E946" s="80"/>
      <c r="F946" s="80"/>
      <c r="G946" s="80"/>
      <c r="H946" s="80"/>
      <c r="I946" s="80"/>
      <c r="J946" s="80"/>
      <c r="K946" s="80"/>
      <c r="L946" s="86"/>
    </row>
    <row r="947" spans="1:12" x14ac:dyDescent="0.2">
      <c r="A947" s="3" t="e">
        <f t="shared" si="14"/>
        <v>#REF!</v>
      </c>
      <c r="B947" s="76"/>
      <c r="C947" s="75"/>
      <c r="D947" s="78"/>
      <c r="E947" s="75"/>
      <c r="F947" s="75"/>
      <c r="G947" s="75"/>
      <c r="H947" s="75"/>
      <c r="I947" s="75"/>
      <c r="J947" s="75"/>
      <c r="K947" s="75"/>
      <c r="L947" s="85"/>
    </row>
    <row r="948" spans="1:12" x14ac:dyDescent="0.2">
      <c r="A948" s="3" t="e">
        <f t="shared" si="14"/>
        <v>#REF!</v>
      </c>
      <c r="B948" s="81"/>
      <c r="C948" s="80"/>
      <c r="D948" s="83"/>
      <c r="E948" s="80"/>
      <c r="F948" s="80"/>
      <c r="G948" s="80"/>
      <c r="H948" s="80"/>
      <c r="I948" s="80"/>
      <c r="J948" s="80"/>
      <c r="K948" s="80"/>
      <c r="L948" s="86"/>
    </row>
    <row r="949" spans="1:12" x14ac:dyDescent="0.2">
      <c r="A949" s="3" t="e">
        <f t="shared" si="14"/>
        <v>#REF!</v>
      </c>
      <c r="B949" s="76"/>
      <c r="C949" s="75"/>
      <c r="D949" s="78"/>
      <c r="E949" s="75"/>
      <c r="F949" s="75"/>
      <c r="G949" s="75"/>
      <c r="H949" s="75"/>
      <c r="I949" s="75"/>
      <c r="J949" s="75"/>
      <c r="K949" s="75"/>
      <c r="L949" s="85"/>
    </row>
    <row r="950" spans="1:12" x14ac:dyDescent="0.2">
      <c r="A950" s="3" t="e">
        <f t="shared" si="14"/>
        <v>#REF!</v>
      </c>
      <c r="B950" s="81"/>
      <c r="C950" s="80"/>
      <c r="D950" s="83"/>
      <c r="E950" s="80"/>
      <c r="F950" s="80"/>
      <c r="G950" s="80"/>
      <c r="H950" s="80"/>
      <c r="I950" s="80"/>
      <c r="J950" s="80"/>
      <c r="K950" s="80"/>
      <c r="L950" s="86"/>
    </row>
    <row r="951" spans="1:12" x14ac:dyDescent="0.2">
      <c r="A951" s="3" t="e">
        <f t="shared" si="14"/>
        <v>#REF!</v>
      </c>
      <c r="B951" s="76"/>
      <c r="C951" s="75"/>
      <c r="D951" s="78"/>
      <c r="E951" s="75"/>
      <c r="F951" s="75"/>
      <c r="G951" s="75"/>
      <c r="H951" s="75"/>
      <c r="I951" s="75"/>
      <c r="J951" s="75"/>
      <c r="K951" s="75"/>
      <c r="L951" s="85"/>
    </row>
    <row r="952" spans="1:12" x14ac:dyDescent="0.2">
      <c r="A952" s="3" t="e">
        <f t="shared" si="14"/>
        <v>#REF!</v>
      </c>
      <c r="B952" s="81"/>
      <c r="C952" s="80"/>
      <c r="D952" s="83"/>
      <c r="E952" s="80"/>
      <c r="F952" s="80"/>
      <c r="G952" s="80"/>
      <c r="H952" s="80"/>
      <c r="I952" s="80"/>
      <c r="J952" s="80"/>
      <c r="K952" s="80"/>
      <c r="L952" s="86"/>
    </row>
    <row r="953" spans="1:12" x14ac:dyDescent="0.2">
      <c r="A953" s="3" t="e">
        <f t="shared" si="14"/>
        <v>#REF!</v>
      </c>
      <c r="B953" s="76"/>
      <c r="C953" s="75"/>
      <c r="D953" s="78"/>
      <c r="E953" s="75"/>
      <c r="F953" s="75"/>
      <c r="G953" s="75"/>
      <c r="H953" s="75"/>
      <c r="I953" s="75"/>
      <c r="J953" s="75"/>
      <c r="K953" s="75"/>
      <c r="L953" s="85"/>
    </row>
    <row r="954" spans="1:12" x14ac:dyDescent="0.2">
      <c r="A954" s="3" t="e">
        <f t="shared" si="14"/>
        <v>#REF!</v>
      </c>
      <c r="B954" s="81"/>
      <c r="C954" s="80"/>
      <c r="D954" s="83"/>
      <c r="E954" s="80"/>
      <c r="F954" s="80"/>
      <c r="G954" s="80"/>
      <c r="H954" s="80"/>
      <c r="I954" s="80"/>
      <c r="J954" s="80"/>
      <c r="K954" s="80"/>
      <c r="L954" s="86"/>
    </row>
    <row r="955" spans="1:12" x14ac:dyDescent="0.2">
      <c r="A955" s="3" t="e">
        <f t="shared" si="14"/>
        <v>#REF!</v>
      </c>
      <c r="B955" s="76"/>
      <c r="C955" s="75"/>
      <c r="D955" s="78"/>
      <c r="E955" s="75"/>
      <c r="F955" s="75"/>
      <c r="G955" s="75"/>
      <c r="H955" s="75"/>
      <c r="I955" s="75"/>
      <c r="J955" s="75"/>
      <c r="K955" s="75"/>
      <c r="L955" s="85"/>
    </row>
    <row r="956" spans="1:12" x14ac:dyDescent="0.2">
      <c r="A956" s="3" t="e">
        <f t="shared" si="14"/>
        <v>#REF!</v>
      </c>
      <c r="B956" s="81"/>
      <c r="C956" s="80"/>
      <c r="D956" s="83"/>
      <c r="E956" s="80"/>
      <c r="F956" s="80"/>
      <c r="G956" s="80"/>
      <c r="H956" s="80"/>
      <c r="I956" s="80"/>
      <c r="J956" s="80"/>
      <c r="K956" s="80"/>
      <c r="L956" s="86"/>
    </row>
    <row r="957" spans="1:12" x14ac:dyDescent="0.2">
      <c r="A957" s="3" t="e">
        <f t="shared" si="14"/>
        <v>#REF!</v>
      </c>
      <c r="B957" s="76"/>
      <c r="C957" s="75"/>
      <c r="D957" s="78"/>
      <c r="E957" s="75"/>
      <c r="F957" s="75"/>
      <c r="G957" s="75"/>
      <c r="H957" s="75"/>
      <c r="I957" s="75"/>
      <c r="J957" s="75"/>
      <c r="K957" s="75"/>
      <c r="L957" s="85"/>
    </row>
    <row r="958" spans="1:12" x14ac:dyDescent="0.2">
      <c r="A958" s="3" t="e">
        <f t="shared" si="14"/>
        <v>#REF!</v>
      </c>
      <c r="B958" s="81"/>
      <c r="C958" s="80"/>
      <c r="D958" s="83"/>
      <c r="E958" s="80"/>
      <c r="F958" s="80"/>
      <c r="G958" s="80"/>
      <c r="H958" s="80"/>
      <c r="I958" s="80"/>
      <c r="J958" s="80"/>
      <c r="K958" s="80"/>
      <c r="L958" s="86"/>
    </row>
    <row r="959" spans="1:12" x14ac:dyDescent="0.2">
      <c r="A959" s="3" t="e">
        <f t="shared" si="14"/>
        <v>#REF!</v>
      </c>
      <c r="B959" s="76"/>
      <c r="C959" s="75"/>
      <c r="D959" s="78"/>
      <c r="E959" s="75"/>
      <c r="F959" s="75"/>
      <c r="G959" s="75"/>
      <c r="H959" s="75"/>
      <c r="I959" s="75"/>
      <c r="J959" s="75"/>
      <c r="K959" s="75"/>
      <c r="L959" s="85"/>
    </row>
    <row r="960" spans="1:12" x14ac:dyDescent="0.2">
      <c r="A960" s="3" t="e">
        <f t="shared" si="14"/>
        <v>#REF!</v>
      </c>
      <c r="B960" s="81"/>
      <c r="C960" s="80"/>
      <c r="D960" s="83"/>
      <c r="E960" s="80"/>
      <c r="F960" s="80"/>
      <c r="G960" s="80"/>
      <c r="H960" s="80"/>
      <c r="I960" s="80"/>
      <c r="J960" s="80"/>
      <c r="K960" s="80"/>
      <c r="L960" s="86"/>
    </row>
    <row r="961" spans="1:12" x14ac:dyDescent="0.2">
      <c r="A961" s="3" t="e">
        <f t="shared" si="14"/>
        <v>#REF!</v>
      </c>
      <c r="B961" s="76"/>
      <c r="C961" s="75"/>
      <c r="D961" s="78"/>
      <c r="E961" s="75"/>
      <c r="F961" s="75"/>
      <c r="G961" s="75"/>
      <c r="H961" s="75"/>
      <c r="I961" s="75"/>
      <c r="J961" s="75"/>
      <c r="K961" s="75"/>
      <c r="L961" s="85"/>
    </row>
    <row r="962" spans="1:12" x14ac:dyDescent="0.2">
      <c r="A962" s="3" t="e">
        <f t="shared" si="14"/>
        <v>#REF!</v>
      </c>
      <c r="B962" s="81"/>
      <c r="C962" s="80"/>
      <c r="D962" s="83"/>
      <c r="E962" s="80"/>
      <c r="F962" s="80"/>
      <c r="G962" s="80"/>
      <c r="H962" s="80"/>
      <c r="I962" s="80"/>
      <c r="J962" s="80"/>
      <c r="K962" s="80"/>
      <c r="L962" s="86"/>
    </row>
    <row r="963" spans="1:12" x14ac:dyDescent="0.2">
      <c r="A963" s="3" t="e">
        <f t="shared" si="14"/>
        <v>#REF!</v>
      </c>
      <c r="B963" s="76"/>
      <c r="C963" s="75"/>
      <c r="D963" s="78"/>
      <c r="E963" s="75"/>
      <c r="F963" s="75"/>
      <c r="G963" s="75"/>
      <c r="H963" s="75"/>
      <c r="I963" s="75"/>
      <c r="J963" s="75"/>
      <c r="K963" s="75"/>
      <c r="L963" s="85"/>
    </row>
    <row r="964" spans="1:12" x14ac:dyDescent="0.2">
      <c r="A964" s="3" t="e">
        <f t="shared" si="14"/>
        <v>#REF!</v>
      </c>
      <c r="B964" s="81"/>
      <c r="C964" s="80"/>
      <c r="D964" s="83"/>
      <c r="E964" s="80"/>
      <c r="F964" s="80"/>
      <c r="G964" s="80"/>
      <c r="H964" s="80"/>
      <c r="I964" s="80"/>
      <c r="J964" s="80"/>
      <c r="K964" s="80"/>
      <c r="L964" s="86"/>
    </row>
    <row r="965" spans="1:12" x14ac:dyDescent="0.2">
      <c r="A965" s="3" t="e">
        <f t="shared" si="14"/>
        <v>#REF!</v>
      </c>
      <c r="B965" s="76"/>
      <c r="C965" s="75"/>
      <c r="D965" s="78"/>
      <c r="E965" s="75"/>
      <c r="F965" s="75"/>
      <c r="G965" s="75"/>
      <c r="H965" s="75"/>
      <c r="I965" s="75"/>
      <c r="J965" s="75"/>
      <c r="K965" s="75"/>
      <c r="L965" s="85"/>
    </row>
    <row r="966" spans="1:12" x14ac:dyDescent="0.2">
      <c r="A966" s="3" t="e">
        <f t="shared" si="14"/>
        <v>#REF!</v>
      </c>
      <c r="B966" s="81"/>
      <c r="C966" s="80"/>
      <c r="D966" s="83"/>
      <c r="E966" s="80"/>
      <c r="F966" s="80"/>
      <c r="G966" s="80"/>
      <c r="H966" s="80"/>
      <c r="I966" s="80"/>
      <c r="J966" s="80"/>
      <c r="K966" s="80"/>
      <c r="L966" s="86"/>
    </row>
    <row r="967" spans="1:12" x14ac:dyDescent="0.2">
      <c r="A967" s="3" t="e">
        <f t="shared" si="14"/>
        <v>#REF!</v>
      </c>
      <c r="B967" s="76"/>
      <c r="C967" s="75"/>
      <c r="D967" s="78"/>
      <c r="E967" s="75"/>
      <c r="F967" s="75"/>
      <c r="G967" s="75"/>
      <c r="H967" s="75"/>
      <c r="I967" s="75"/>
      <c r="J967" s="75"/>
      <c r="K967" s="75"/>
      <c r="L967" s="85"/>
    </row>
    <row r="968" spans="1:12" x14ac:dyDescent="0.2">
      <c r="A968" s="3" t="e">
        <f t="shared" si="14"/>
        <v>#REF!</v>
      </c>
      <c r="B968" s="81"/>
      <c r="C968" s="80"/>
      <c r="D968" s="83"/>
      <c r="E968" s="80"/>
      <c r="F968" s="80"/>
      <c r="G968" s="80"/>
      <c r="H968" s="80"/>
      <c r="I968" s="80"/>
      <c r="J968" s="80"/>
      <c r="K968" s="80"/>
      <c r="L968" s="86"/>
    </row>
    <row r="969" spans="1:12" x14ac:dyDescent="0.2">
      <c r="A969" s="3" t="e">
        <f t="shared" si="14"/>
        <v>#REF!</v>
      </c>
      <c r="B969" s="76"/>
      <c r="C969" s="75"/>
      <c r="D969" s="78"/>
      <c r="E969" s="75"/>
      <c r="F969" s="75"/>
      <c r="G969" s="75"/>
      <c r="H969" s="75"/>
      <c r="I969" s="75"/>
      <c r="J969" s="75"/>
      <c r="K969" s="75"/>
      <c r="L969" s="85"/>
    </row>
    <row r="970" spans="1:12" x14ac:dyDescent="0.2">
      <c r="A970" s="3" t="e">
        <f t="shared" si="14"/>
        <v>#REF!</v>
      </c>
      <c r="B970" s="81"/>
      <c r="C970" s="80"/>
      <c r="D970" s="83"/>
      <c r="E970" s="80"/>
      <c r="F970" s="80"/>
      <c r="G970" s="80"/>
      <c r="H970" s="80"/>
      <c r="I970" s="80"/>
      <c r="J970" s="80"/>
      <c r="K970" s="80"/>
      <c r="L970" s="86"/>
    </row>
    <row r="971" spans="1:12" x14ac:dyDescent="0.2">
      <c r="A971" s="3" t="e">
        <f t="shared" si="14"/>
        <v>#REF!</v>
      </c>
      <c r="B971" s="76"/>
      <c r="C971" s="75"/>
      <c r="D971" s="78"/>
      <c r="E971" s="75"/>
      <c r="F971" s="75"/>
      <c r="G971" s="75"/>
      <c r="H971" s="75"/>
      <c r="I971" s="75"/>
      <c r="J971" s="75"/>
      <c r="K971" s="75"/>
      <c r="L971" s="85"/>
    </row>
    <row r="972" spans="1:12" x14ac:dyDescent="0.2">
      <c r="A972" s="3" t="e">
        <f t="shared" si="14"/>
        <v>#REF!</v>
      </c>
      <c r="B972" s="81"/>
      <c r="C972" s="80"/>
      <c r="D972" s="83"/>
      <c r="E972" s="80"/>
      <c r="F972" s="80"/>
      <c r="G972" s="80"/>
      <c r="H972" s="80"/>
      <c r="I972" s="80"/>
      <c r="J972" s="80"/>
      <c r="K972" s="80"/>
      <c r="L972" s="86"/>
    </row>
    <row r="973" spans="1:12" x14ac:dyDescent="0.2">
      <c r="A973" s="3" t="e">
        <f t="shared" si="14"/>
        <v>#REF!</v>
      </c>
      <c r="B973" s="76"/>
      <c r="C973" s="75"/>
      <c r="D973" s="78"/>
      <c r="E973" s="75"/>
      <c r="F973" s="75"/>
      <c r="G973" s="75"/>
      <c r="H973" s="75"/>
      <c r="I973" s="75"/>
      <c r="J973" s="75"/>
      <c r="K973" s="75"/>
      <c r="L973" s="85"/>
    </row>
    <row r="974" spans="1:12" x14ac:dyDescent="0.2">
      <c r="A974" s="3" t="e">
        <f t="shared" si="14"/>
        <v>#REF!</v>
      </c>
      <c r="B974" s="81"/>
      <c r="C974" s="80"/>
      <c r="D974" s="83"/>
      <c r="E974" s="80"/>
      <c r="F974" s="80"/>
      <c r="G974" s="80"/>
      <c r="H974" s="80"/>
      <c r="I974" s="80"/>
      <c r="J974" s="80"/>
      <c r="K974" s="80"/>
      <c r="L974" s="86"/>
    </row>
    <row r="975" spans="1:12" x14ac:dyDescent="0.2">
      <c r="A975" s="3" t="e">
        <f t="shared" si="14"/>
        <v>#REF!</v>
      </c>
      <c r="B975" s="76"/>
      <c r="C975" s="75"/>
      <c r="D975" s="78"/>
      <c r="E975" s="75"/>
      <c r="F975" s="75"/>
      <c r="G975" s="75"/>
      <c r="H975" s="75"/>
      <c r="I975" s="75"/>
      <c r="J975" s="75"/>
      <c r="K975" s="75"/>
      <c r="L975" s="85"/>
    </row>
    <row r="976" spans="1:12" x14ac:dyDescent="0.2">
      <c r="A976" s="3" t="e">
        <f t="shared" si="14"/>
        <v>#REF!</v>
      </c>
      <c r="B976" s="81"/>
      <c r="C976" s="80"/>
      <c r="D976" s="83"/>
      <c r="E976" s="80"/>
      <c r="F976" s="80"/>
      <c r="G976" s="80"/>
      <c r="H976" s="80"/>
      <c r="I976" s="80"/>
      <c r="J976" s="80"/>
      <c r="K976" s="80"/>
      <c r="L976" s="86"/>
    </row>
    <row r="977" spans="1:12" x14ac:dyDescent="0.2">
      <c r="A977" s="3" t="e">
        <f t="shared" si="14"/>
        <v>#REF!</v>
      </c>
      <c r="B977" s="76"/>
      <c r="C977" s="75"/>
      <c r="D977" s="78"/>
      <c r="E977" s="75"/>
      <c r="F977" s="75"/>
      <c r="G977" s="75"/>
      <c r="H977" s="75"/>
      <c r="I977" s="75"/>
      <c r="J977" s="75"/>
      <c r="K977" s="75"/>
      <c r="L977" s="85"/>
    </row>
    <row r="978" spans="1:12" x14ac:dyDescent="0.2">
      <c r="A978" s="3" t="e">
        <f t="shared" si="14"/>
        <v>#REF!</v>
      </c>
      <c r="B978" s="81"/>
      <c r="C978" s="80"/>
      <c r="D978" s="83"/>
      <c r="E978" s="80"/>
      <c r="F978" s="80"/>
      <c r="G978" s="80"/>
      <c r="H978" s="80"/>
      <c r="I978" s="80"/>
      <c r="J978" s="80"/>
      <c r="K978" s="80"/>
      <c r="L978" s="86"/>
    </row>
    <row r="979" spans="1:12" x14ac:dyDescent="0.2">
      <c r="A979" s="3" t="e">
        <f t="shared" si="14"/>
        <v>#REF!</v>
      </c>
      <c r="B979" s="76"/>
      <c r="C979" s="75"/>
      <c r="D979" s="78"/>
      <c r="E979" s="75"/>
      <c r="F979" s="75"/>
      <c r="G979" s="75"/>
      <c r="H979" s="75"/>
      <c r="I979" s="75"/>
      <c r="J979" s="75"/>
      <c r="K979" s="75"/>
      <c r="L979" s="85"/>
    </row>
    <row r="980" spans="1:12" x14ac:dyDescent="0.2">
      <c r="A980" s="3" t="e">
        <f t="shared" si="14"/>
        <v>#REF!</v>
      </c>
      <c r="B980" s="81"/>
      <c r="C980" s="80"/>
      <c r="D980" s="83"/>
      <c r="E980" s="80"/>
      <c r="F980" s="80"/>
      <c r="G980" s="80"/>
      <c r="H980" s="80"/>
      <c r="I980" s="80"/>
      <c r="J980" s="80"/>
      <c r="K980" s="80"/>
      <c r="L980" s="86"/>
    </row>
    <row r="981" spans="1:12" x14ac:dyDescent="0.2">
      <c r="A981" s="3" t="e">
        <f t="shared" si="14"/>
        <v>#REF!</v>
      </c>
      <c r="B981" s="76"/>
      <c r="C981" s="75"/>
      <c r="D981" s="78"/>
      <c r="E981" s="75"/>
      <c r="F981" s="75"/>
      <c r="G981" s="75"/>
      <c r="H981" s="75"/>
      <c r="I981" s="75"/>
      <c r="J981" s="75"/>
      <c r="K981" s="75"/>
      <c r="L981" s="85"/>
    </row>
    <row r="982" spans="1:12" x14ac:dyDescent="0.2">
      <c r="A982" s="3" t="e">
        <f t="shared" si="14"/>
        <v>#REF!</v>
      </c>
      <c r="B982" s="81"/>
      <c r="C982" s="80"/>
      <c r="D982" s="83"/>
      <c r="E982" s="80"/>
      <c r="F982" s="80"/>
      <c r="G982" s="80"/>
      <c r="H982" s="80"/>
      <c r="I982" s="80"/>
      <c r="J982" s="80"/>
      <c r="K982" s="80"/>
      <c r="L982" s="86"/>
    </row>
    <row r="983" spans="1:12" x14ac:dyDescent="0.2">
      <c r="A983" s="3" t="e">
        <f t="shared" si="14"/>
        <v>#REF!</v>
      </c>
      <c r="B983" s="76"/>
      <c r="C983" s="75"/>
      <c r="D983" s="78"/>
      <c r="E983" s="75"/>
      <c r="F983" s="75"/>
      <c r="G983" s="75"/>
      <c r="H983" s="75"/>
      <c r="I983" s="75"/>
      <c r="J983" s="75"/>
      <c r="K983" s="75"/>
      <c r="L983" s="85"/>
    </row>
    <row r="984" spans="1:12" x14ac:dyDescent="0.2">
      <c r="A984" s="3" t="e">
        <f t="shared" si="14"/>
        <v>#REF!</v>
      </c>
      <c r="B984" s="81"/>
      <c r="C984" s="80"/>
      <c r="D984" s="83"/>
      <c r="E984" s="80"/>
      <c r="F984" s="80"/>
      <c r="G984" s="80"/>
      <c r="H984" s="80"/>
      <c r="I984" s="80"/>
      <c r="J984" s="80"/>
      <c r="K984" s="80"/>
      <c r="L984" s="86"/>
    </row>
    <row r="985" spans="1:12" x14ac:dyDescent="0.2">
      <c r="A985" s="3" t="e">
        <f t="shared" si="14"/>
        <v>#REF!</v>
      </c>
      <c r="B985" s="76"/>
      <c r="C985" s="75"/>
      <c r="D985" s="78"/>
      <c r="E985" s="75"/>
      <c r="F985" s="75"/>
      <c r="G985" s="75"/>
      <c r="H985" s="75"/>
      <c r="I985" s="75"/>
      <c r="J985" s="75"/>
      <c r="K985" s="75"/>
      <c r="L985" s="85"/>
    </row>
    <row r="986" spans="1:12" x14ac:dyDescent="0.2">
      <c r="A986" s="3" t="e">
        <f t="shared" si="14"/>
        <v>#REF!</v>
      </c>
      <c r="B986" s="81"/>
      <c r="C986" s="80"/>
      <c r="D986" s="83"/>
      <c r="E986" s="80"/>
      <c r="F986" s="80"/>
      <c r="G986" s="80"/>
      <c r="H986" s="80"/>
      <c r="I986" s="80"/>
      <c r="J986" s="80"/>
      <c r="K986" s="80"/>
      <c r="L986" s="86"/>
    </row>
    <row r="987" spans="1:12" x14ac:dyDescent="0.2">
      <c r="A987" s="3" t="e">
        <f t="shared" si="14"/>
        <v>#REF!</v>
      </c>
      <c r="B987" s="76"/>
      <c r="C987" s="75"/>
      <c r="D987" s="78"/>
      <c r="E987" s="75"/>
      <c r="F987" s="75"/>
      <c r="G987" s="75"/>
      <c r="H987" s="75"/>
      <c r="I987" s="75"/>
      <c r="J987" s="75"/>
      <c r="K987" s="75"/>
      <c r="L987" s="85"/>
    </row>
    <row r="988" spans="1:12" x14ac:dyDescent="0.2">
      <c r="A988" s="3" t="e">
        <f t="shared" si="14"/>
        <v>#REF!</v>
      </c>
      <c r="B988" s="81"/>
      <c r="C988" s="80"/>
      <c r="D988" s="83"/>
      <c r="E988" s="80"/>
      <c r="F988" s="80"/>
      <c r="G988" s="80"/>
      <c r="H988" s="80"/>
      <c r="I988" s="80"/>
      <c r="J988" s="80"/>
      <c r="K988" s="80"/>
      <c r="L988" s="86"/>
    </row>
    <row r="989" spans="1:12" x14ac:dyDescent="0.2">
      <c r="A989" s="3" t="e">
        <f t="shared" si="14"/>
        <v>#REF!</v>
      </c>
      <c r="B989" s="76"/>
      <c r="C989" s="75"/>
      <c r="D989" s="78"/>
      <c r="E989" s="75"/>
      <c r="F989" s="75"/>
      <c r="G989" s="75"/>
      <c r="H989" s="75"/>
      <c r="I989" s="75"/>
      <c r="J989" s="75"/>
      <c r="K989" s="75"/>
      <c r="L989" s="85"/>
    </row>
    <row r="990" spans="1:12" x14ac:dyDescent="0.2">
      <c r="A990" s="3" t="e">
        <f t="shared" si="14"/>
        <v>#REF!</v>
      </c>
      <c r="B990" s="81"/>
      <c r="C990" s="80"/>
      <c r="D990" s="83"/>
      <c r="E990" s="80"/>
      <c r="F990" s="80"/>
      <c r="G990" s="80"/>
      <c r="H990" s="80"/>
      <c r="I990" s="80"/>
      <c r="J990" s="80"/>
      <c r="K990" s="80"/>
      <c r="L990" s="86"/>
    </row>
    <row r="991" spans="1:12" x14ac:dyDescent="0.2">
      <c r="A991" s="3" t="e">
        <f t="shared" si="14"/>
        <v>#REF!</v>
      </c>
      <c r="B991" s="76"/>
      <c r="C991" s="75"/>
      <c r="D991" s="78"/>
      <c r="E991" s="75"/>
      <c r="F991" s="75"/>
      <c r="G991" s="75"/>
      <c r="H991" s="75"/>
      <c r="I991" s="75"/>
      <c r="J991" s="75"/>
      <c r="K991" s="75"/>
      <c r="L991" s="85"/>
    </row>
    <row r="992" spans="1:12" x14ac:dyDescent="0.2">
      <c r="A992" s="3" t="e">
        <f t="shared" si="14"/>
        <v>#REF!</v>
      </c>
      <c r="B992" s="81"/>
      <c r="C992" s="80"/>
      <c r="D992" s="83"/>
      <c r="E992" s="80"/>
      <c r="F992" s="80"/>
      <c r="G992" s="80"/>
      <c r="H992" s="80"/>
      <c r="I992" s="80"/>
      <c r="J992" s="80"/>
      <c r="K992" s="80"/>
      <c r="L992" s="86"/>
    </row>
    <row r="993" spans="1:12" x14ac:dyDescent="0.2">
      <c r="A993" s="3" t="e">
        <f t="shared" si="14"/>
        <v>#REF!</v>
      </c>
      <c r="B993" s="76"/>
      <c r="C993" s="75"/>
      <c r="D993" s="78"/>
      <c r="E993" s="75"/>
      <c r="F993" s="75"/>
      <c r="G993" s="75"/>
      <c r="H993" s="75"/>
      <c r="I993" s="75"/>
      <c r="J993" s="75"/>
      <c r="K993" s="75"/>
      <c r="L993" s="85"/>
    </row>
    <row r="994" spans="1:12" x14ac:dyDescent="0.2">
      <c r="A994" s="3" t="e">
        <f t="shared" si="14"/>
        <v>#REF!</v>
      </c>
      <c r="B994" s="81"/>
      <c r="C994" s="80"/>
      <c r="D994" s="83"/>
      <c r="E994" s="80"/>
      <c r="F994" s="80"/>
      <c r="G994" s="80"/>
      <c r="H994" s="80"/>
      <c r="I994" s="80"/>
      <c r="J994" s="80"/>
      <c r="K994" s="80"/>
      <c r="L994" s="86"/>
    </row>
    <row r="995" spans="1:12" x14ac:dyDescent="0.2">
      <c r="A995" s="3" t="e">
        <f t="shared" ref="A995:A1003" si="15">IF(#REF!="","",#REF!)</f>
        <v>#REF!</v>
      </c>
      <c r="B995" s="76"/>
      <c r="C995" s="75"/>
      <c r="D995" s="78"/>
      <c r="E995" s="75"/>
      <c r="F995" s="75"/>
      <c r="G995" s="75"/>
      <c r="H995" s="75"/>
      <c r="I995" s="75"/>
      <c r="J995" s="75"/>
      <c r="K995" s="75"/>
      <c r="L995" s="85"/>
    </row>
    <row r="996" spans="1:12" x14ac:dyDescent="0.2">
      <c r="A996" s="3" t="e">
        <f t="shared" si="15"/>
        <v>#REF!</v>
      </c>
      <c r="B996" s="81"/>
      <c r="C996" s="80"/>
      <c r="D996" s="83"/>
      <c r="E996" s="80"/>
      <c r="F996" s="80"/>
      <c r="G996" s="80"/>
      <c r="H996" s="80"/>
      <c r="I996" s="80"/>
      <c r="J996" s="80"/>
      <c r="K996" s="80"/>
      <c r="L996" s="86"/>
    </row>
    <row r="997" spans="1:12" x14ac:dyDescent="0.2">
      <c r="A997" s="3" t="e">
        <f t="shared" si="15"/>
        <v>#REF!</v>
      </c>
      <c r="B997" s="76"/>
      <c r="C997" s="75"/>
      <c r="D997" s="78"/>
      <c r="E997" s="75"/>
      <c r="F997" s="75"/>
      <c r="G997" s="75"/>
      <c r="H997" s="75"/>
      <c r="I997" s="75"/>
      <c r="J997" s="75"/>
      <c r="K997" s="75"/>
      <c r="L997" s="85"/>
    </row>
    <row r="998" spans="1:12" x14ac:dyDescent="0.2">
      <c r="A998" s="3" t="e">
        <f t="shared" si="15"/>
        <v>#REF!</v>
      </c>
      <c r="B998" s="81"/>
      <c r="C998" s="80"/>
      <c r="D998" s="83"/>
      <c r="E998" s="80"/>
      <c r="F998" s="80"/>
      <c r="G998" s="80"/>
      <c r="H998" s="80"/>
      <c r="I998" s="80"/>
      <c r="J998" s="80"/>
      <c r="K998" s="80"/>
      <c r="L998" s="86"/>
    </row>
    <row r="999" spans="1:12" x14ac:dyDescent="0.2">
      <c r="A999" s="3" t="e">
        <f t="shared" si="15"/>
        <v>#REF!</v>
      </c>
      <c r="B999" s="76"/>
      <c r="C999" s="75"/>
      <c r="D999" s="78"/>
      <c r="E999" s="75"/>
      <c r="F999" s="75"/>
      <c r="G999" s="75"/>
      <c r="H999" s="75"/>
      <c r="I999" s="75"/>
      <c r="J999" s="75"/>
      <c r="K999" s="75"/>
      <c r="L999" s="85"/>
    </row>
    <row r="1000" spans="1:12" x14ac:dyDescent="0.2">
      <c r="A1000" s="3" t="e">
        <f t="shared" si="15"/>
        <v>#REF!</v>
      </c>
      <c r="B1000" s="70"/>
      <c r="C1000" s="71"/>
      <c r="D1000" s="87"/>
      <c r="E1000" s="71"/>
      <c r="F1000" s="71"/>
      <c r="G1000" s="71"/>
      <c r="H1000" s="71"/>
      <c r="I1000" s="71"/>
      <c r="J1000" s="71"/>
      <c r="K1000" s="71"/>
      <c r="L1000" s="88"/>
    </row>
    <row r="1001" spans="1:12" x14ac:dyDescent="0.2">
      <c r="A1001" s="3" t="e">
        <f t="shared" si="15"/>
        <v>#REF!</v>
      </c>
      <c r="D1001" s="7"/>
    </row>
    <row r="1002" spans="1:12" x14ac:dyDescent="0.2">
      <c r="A1002" s="3" t="e">
        <f t="shared" si="15"/>
        <v>#REF!</v>
      </c>
      <c r="D1002" s="7"/>
    </row>
    <row r="1003" spans="1:12" x14ac:dyDescent="0.2">
      <c r="A1003" s="3" t="e">
        <f t="shared" si="15"/>
        <v>#REF!</v>
      </c>
      <c r="D1003" s="7"/>
    </row>
  </sheetData>
  <sheetProtection selectLockedCells="1" selectUnlockedCells="1"/>
  <mergeCells count="6">
    <mergeCell ref="A3:L3"/>
    <mergeCell ref="B1:B2"/>
    <mergeCell ref="C1:C2"/>
    <mergeCell ref="N7:O7"/>
    <mergeCell ref="N9:O9"/>
    <mergeCell ref="N5:O6"/>
  </mergeCells>
  <dataValidations count="1">
    <dataValidation type="custom" allowBlank="1" showInputMessage="1" showErrorMessage="1" errorTitle="Validacion del Identificador" error="El identificador no puede estar repetido" sqref="D9:D48">
      <formula1>COUNTIF($D$9:$D$1003,D9)&lt;2</formula1>
    </dataValidation>
  </dataValidations>
  <hyperlinks>
    <hyperlink ref="C1" location="MENU!A1" display="Regresar"/>
  </hyperlink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'Agentes '!$A$4:$A$108</xm:f>
          </x14:formula1>
          <xm:sqref>J9:J48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O1157"/>
  <sheetViews>
    <sheetView showGridLines="0" showRowColHeaders="0" workbookViewId="0">
      <selection activeCell="A11" sqref="A11"/>
    </sheetView>
  </sheetViews>
  <sheetFormatPr baseColWidth="10" defaultRowHeight="12.75" x14ac:dyDescent="0.2"/>
  <cols>
    <col min="1" max="1" width="17.5703125" customWidth="1"/>
    <col min="2" max="2" width="20.5703125" bestFit="1" customWidth="1"/>
    <col min="3" max="3" width="20.5703125" hidden="1" customWidth="1"/>
    <col min="4" max="4" width="11.42578125" style="6" customWidth="1"/>
    <col min="5" max="5" width="14.5703125" customWidth="1"/>
    <col min="6" max="7" width="15.85546875" customWidth="1"/>
    <col min="8" max="8" width="12.42578125" hidden="1" customWidth="1"/>
    <col min="9" max="9" width="24.85546875" hidden="1" customWidth="1"/>
    <col min="10" max="10" width="16.85546875" customWidth="1"/>
    <col min="11" max="11" width="13.5703125" customWidth="1"/>
    <col min="12" max="12" width="11.42578125" customWidth="1"/>
  </cols>
  <sheetData>
    <row r="1" spans="1:15" x14ac:dyDescent="0.2">
      <c r="B1" s="170" t="s">
        <v>147</v>
      </c>
    </row>
    <row r="2" spans="1:15" x14ac:dyDescent="0.2">
      <c r="B2" s="170"/>
    </row>
    <row r="3" spans="1:15" x14ac:dyDescent="0.2">
      <c r="B3" s="43"/>
    </row>
    <row r="4" spans="1:15" ht="18" x14ac:dyDescent="0.2">
      <c r="A4" s="172" t="s">
        <v>229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9"/>
      <c r="N4" s="9"/>
      <c r="O4" s="9"/>
    </row>
    <row r="5" spans="1:15" hidden="1" x14ac:dyDescent="0.2">
      <c r="A5" s="22" t="s">
        <v>24</v>
      </c>
      <c r="D5" s="7"/>
    </row>
    <row r="6" spans="1:15" x14ac:dyDescent="0.2">
      <c r="A6" s="22"/>
      <c r="D6" s="7"/>
    </row>
    <row r="7" spans="1:15" s="11" customFormat="1" x14ac:dyDescent="0.2">
      <c r="A7" s="41" t="s">
        <v>9</v>
      </c>
    </row>
    <row r="8" spans="1:15" s="11" customFormat="1" ht="15.75" x14ac:dyDescent="0.2">
      <c r="A8" s="41" t="s">
        <v>10</v>
      </c>
      <c r="D8" s="12"/>
    </row>
    <row r="9" spans="1:15" x14ac:dyDescent="0.2">
      <c r="D9" s="7"/>
    </row>
    <row r="10" spans="1:15" ht="60.75" thickBot="1" x14ac:dyDescent="0.25">
      <c r="A10" s="90" t="s">
        <v>3</v>
      </c>
      <c r="B10" s="90" t="s">
        <v>5</v>
      </c>
      <c r="C10" s="90" t="s">
        <v>148</v>
      </c>
      <c r="D10" s="91" t="s">
        <v>37</v>
      </c>
      <c r="E10" s="90" t="s">
        <v>7</v>
      </c>
      <c r="F10" s="90" t="s">
        <v>16</v>
      </c>
      <c r="G10" s="90" t="s">
        <v>163</v>
      </c>
      <c r="H10" s="90" t="s">
        <v>17</v>
      </c>
      <c r="I10" s="92" t="s">
        <v>22</v>
      </c>
    </row>
    <row r="11" spans="1:15" x14ac:dyDescent="0.2">
      <c r="A11" s="93"/>
      <c r="B11" s="93"/>
      <c r="C11" s="94"/>
      <c r="D11" s="95"/>
      <c r="E11" s="93"/>
      <c r="F11" s="93"/>
      <c r="G11" s="93"/>
      <c r="H11" s="96" t="str">
        <f>IFERROR((VLOOKUP(E11,#REF!,2,FALSE))*'Refri-AC-Recargas'!$F11,"")</f>
        <v/>
      </c>
      <c r="I11" s="97" t="str">
        <f>IFERROR(('Refri-AC-Recargas'!$H11/1000),"")</f>
        <v/>
      </c>
    </row>
    <row r="12" spans="1:15" x14ac:dyDescent="0.2">
      <c r="A12" s="98"/>
      <c r="B12" s="98"/>
      <c r="C12" s="99"/>
      <c r="D12" s="100"/>
      <c r="E12" s="98"/>
      <c r="F12" s="98"/>
      <c r="G12" s="98"/>
      <c r="H12" s="98" t="str">
        <f>IFERROR((VLOOKUP(E12,#REF!,2,FALSE))*'Refri-AC-Recargas'!$F12,"")</f>
        <v/>
      </c>
      <c r="I12" s="101" t="str">
        <f>IFERROR(('Refri-AC-Recargas'!$H12/1000),"")</f>
        <v/>
      </c>
    </row>
    <row r="13" spans="1:15" x14ac:dyDescent="0.2">
      <c r="A13" s="96"/>
      <c r="B13" s="96"/>
      <c r="C13" s="102"/>
      <c r="D13" s="103"/>
      <c r="E13" s="96"/>
      <c r="F13" s="96"/>
      <c r="G13" s="96"/>
      <c r="H13" s="96" t="str">
        <f>IFERROR((VLOOKUP(E13,#REF!,2,FALSE))*'Refri-AC-Recargas'!$F13,"")</f>
        <v/>
      </c>
      <c r="I13" s="97" t="str">
        <f>IFERROR(('Refri-AC-Recargas'!$H13/1000),"")</f>
        <v/>
      </c>
    </row>
    <row r="14" spans="1:15" x14ac:dyDescent="0.2">
      <c r="A14" s="98"/>
      <c r="B14" s="98"/>
      <c r="C14" s="99"/>
      <c r="D14" s="100"/>
      <c r="E14" s="98"/>
      <c r="F14" s="98"/>
      <c r="G14" s="98"/>
      <c r="H14" s="98" t="str">
        <f>IFERROR((VLOOKUP(E14,#REF!,2,FALSE))*'Refri-AC-Recargas'!$F14,"")</f>
        <v/>
      </c>
      <c r="I14" s="101" t="str">
        <f>IFERROR(('Refri-AC-Recargas'!$H14/1000),"")</f>
        <v/>
      </c>
    </row>
    <row r="15" spans="1:15" x14ac:dyDescent="0.2">
      <c r="A15" s="96"/>
      <c r="B15" s="96"/>
      <c r="C15" s="102"/>
      <c r="D15" s="103"/>
      <c r="E15" s="96"/>
      <c r="F15" s="96"/>
      <c r="G15" s="96"/>
      <c r="H15" s="96" t="str">
        <f>IFERROR((VLOOKUP(E15,#REF!,2,FALSE))*'Refri-AC-Recargas'!$F15,"")</f>
        <v/>
      </c>
      <c r="I15" s="97" t="str">
        <f>IFERROR(('Refri-AC-Recargas'!$H15/1000),"")</f>
        <v/>
      </c>
    </row>
    <row r="16" spans="1:15" x14ac:dyDescent="0.2">
      <c r="A16" s="98"/>
      <c r="B16" s="98"/>
      <c r="C16" s="99"/>
      <c r="D16" s="100"/>
      <c r="E16" s="98"/>
      <c r="F16" s="98"/>
      <c r="G16" s="98"/>
      <c r="H16" s="98" t="str">
        <f>IFERROR((VLOOKUP(E16,#REF!,2,FALSE))*'Refri-AC-Recargas'!$F16,"")</f>
        <v/>
      </c>
      <c r="I16" s="101" t="str">
        <f>IFERROR(('Refri-AC-Recargas'!$H16/1000),"")</f>
        <v/>
      </c>
    </row>
    <row r="17" spans="1:12" x14ac:dyDescent="0.2">
      <c r="A17" s="96"/>
      <c r="B17" s="96"/>
      <c r="C17" s="102"/>
      <c r="D17" s="103"/>
      <c r="E17" s="96"/>
      <c r="F17" s="96"/>
      <c r="G17" s="96"/>
      <c r="H17" s="96" t="str">
        <f>IFERROR((VLOOKUP(E17,#REF!,2,FALSE))*'Refri-AC-Recargas'!$F17,"")</f>
        <v/>
      </c>
      <c r="I17" s="97" t="str">
        <f>IFERROR(('Refri-AC-Recargas'!$H17/1000),"")</f>
        <v/>
      </c>
    </row>
    <row r="18" spans="1:12" x14ac:dyDescent="0.2">
      <c r="A18" s="98"/>
      <c r="B18" s="98"/>
      <c r="C18" s="99" t="str">
        <f>IFERROR((VLOOKUP('Refri-AC-Recargas'!$A18,'Refri-AC-Inventario'!$A$9:$L$48,2,FALSE)),"")</f>
        <v/>
      </c>
      <c r="D18" s="100"/>
      <c r="E18" s="98"/>
      <c r="F18" s="98"/>
      <c r="G18" s="98"/>
      <c r="H18" s="98" t="str">
        <f>IFERROR((VLOOKUP(E18,#REF!,2,FALSE))*'Refri-AC-Recargas'!$F18,"")</f>
        <v/>
      </c>
      <c r="I18" s="101" t="str">
        <f>IFERROR(('Refri-AC-Recargas'!$H18/1000),"")</f>
        <v/>
      </c>
    </row>
    <row r="19" spans="1:12" x14ac:dyDescent="0.2">
      <c r="A19" s="96"/>
      <c r="B19" s="96"/>
      <c r="C19" s="102" t="str">
        <f>IFERROR((VLOOKUP('Refri-AC-Recargas'!$A19,'Refri-AC-Inventario'!$A$9:$L$48,2,FALSE)),"")</f>
        <v/>
      </c>
      <c r="D19" s="103"/>
      <c r="E19" s="96"/>
      <c r="F19" s="96"/>
      <c r="G19" s="96"/>
      <c r="H19" s="96" t="str">
        <f>IFERROR((VLOOKUP(E19,#REF!,2,FALSE))*'Refri-AC-Recargas'!$F19,"")</f>
        <v/>
      </c>
      <c r="I19" s="97" t="str">
        <f>IFERROR(('Refri-AC-Recargas'!$H19/1000),"")</f>
        <v/>
      </c>
    </row>
    <row r="20" spans="1:12" x14ac:dyDescent="0.2">
      <c r="A20" s="98"/>
      <c r="B20" s="98"/>
      <c r="C20" s="99" t="str">
        <f>IFERROR((VLOOKUP('Refri-AC-Recargas'!$A20,'Refri-AC-Inventario'!$A$9:$L$48,2,FALSE)),"")</f>
        <v/>
      </c>
      <c r="D20" s="100"/>
      <c r="E20" s="98"/>
      <c r="F20" s="98"/>
      <c r="G20" s="98"/>
      <c r="H20" s="98" t="str">
        <f>IFERROR((VLOOKUP(E20,#REF!,2,FALSE))*'Refri-AC-Recargas'!$F20,"")</f>
        <v/>
      </c>
      <c r="I20" s="101" t="str">
        <f>IFERROR(('Refri-AC-Recargas'!$H20/1000),"")</f>
        <v/>
      </c>
    </row>
    <row r="21" spans="1:12" x14ac:dyDescent="0.2">
      <c r="A21" s="96"/>
      <c r="B21" s="96"/>
      <c r="C21" s="102" t="str">
        <f>IFERROR((VLOOKUP('Refri-AC-Recargas'!$A21,'Refri-AC-Inventario'!$A$9:$L$48,2,FALSE)),"")</f>
        <v/>
      </c>
      <c r="D21" s="103"/>
      <c r="E21" s="96"/>
      <c r="F21" s="96"/>
      <c r="G21" s="96"/>
      <c r="H21" s="96" t="str">
        <f>IFERROR((VLOOKUP(E21,#REF!,2,FALSE))*'Refri-AC-Recargas'!$F21,"")</f>
        <v/>
      </c>
      <c r="I21" s="97" t="str">
        <f>IFERROR(('Refri-AC-Recargas'!$H21/1000),"")</f>
        <v/>
      </c>
    </row>
    <row r="22" spans="1:12" x14ac:dyDescent="0.2">
      <c r="A22" s="98"/>
      <c r="B22" s="98"/>
      <c r="C22" s="99" t="str">
        <f>IFERROR((VLOOKUP('Refri-AC-Recargas'!$A22,'Refri-AC-Inventario'!$A$9:$L$48,2,FALSE)),"")</f>
        <v/>
      </c>
      <c r="D22" s="100"/>
      <c r="E22" s="98"/>
      <c r="F22" s="98"/>
      <c r="G22" s="98"/>
      <c r="H22" s="98" t="str">
        <f>IFERROR((VLOOKUP(E22,#REF!,2,FALSE))*'Refri-AC-Recargas'!$F22,"")</f>
        <v/>
      </c>
      <c r="I22" s="101" t="str">
        <f>IFERROR(('Refri-AC-Recargas'!$H22/1000),"")</f>
        <v/>
      </c>
    </row>
    <row r="23" spans="1:12" x14ac:dyDescent="0.2">
      <c r="A23" s="96"/>
      <c r="B23" s="96"/>
      <c r="C23" s="102" t="str">
        <f>IFERROR((VLOOKUP('Refri-AC-Recargas'!$A23,'Refri-AC-Inventario'!$A$9:$L$48,2,FALSE)),"")</f>
        <v/>
      </c>
      <c r="D23" s="104"/>
      <c r="E23" s="103"/>
      <c r="F23" s="96"/>
      <c r="G23" s="96"/>
      <c r="H23" s="102" t="str">
        <f>IFERROR((VLOOKUP(E23,#REF!,2,FALSE))*'Refri-AC-Recargas'!$F23,"")</f>
        <v/>
      </c>
      <c r="I23" s="105" t="str">
        <f>IFERROR(('Refri-AC-Recargas'!$H23/1000),"")</f>
        <v/>
      </c>
      <c r="J23" s="20"/>
      <c r="K23" s="47"/>
      <c r="L23" s="20"/>
    </row>
    <row r="24" spans="1:12" x14ac:dyDescent="0.2">
      <c r="A24" s="98"/>
      <c r="B24" s="98"/>
      <c r="C24" s="99" t="str">
        <f>IFERROR((VLOOKUP('Refri-AC-Recargas'!$A24,'Refri-AC-Inventario'!$A$9:$L$48,2,FALSE)),"")</f>
        <v/>
      </c>
      <c r="D24" s="106"/>
      <c r="E24" s="100"/>
      <c r="F24" s="98"/>
      <c r="G24" s="98"/>
      <c r="H24" s="99" t="str">
        <f>IFERROR((VLOOKUP(E24,#REF!,2,FALSE))*'Refri-AC-Recargas'!$F24,"")</f>
        <v/>
      </c>
      <c r="I24" s="107" t="str">
        <f>IFERROR(('Refri-AC-Recargas'!$H24/1000),"")</f>
        <v/>
      </c>
      <c r="J24" s="20"/>
      <c r="K24" s="21"/>
      <c r="L24" s="20"/>
    </row>
    <row r="25" spans="1:12" x14ac:dyDescent="0.2">
      <c r="A25" s="96"/>
      <c r="B25" s="96"/>
      <c r="C25" s="102" t="str">
        <f>IFERROR((VLOOKUP('Refri-AC-Recargas'!$A25,'Refri-AC-Inventario'!$A$9:$L$48,2,FALSE)),"")</f>
        <v/>
      </c>
      <c r="D25" s="104"/>
      <c r="E25" s="103"/>
      <c r="F25" s="96"/>
      <c r="G25" s="96"/>
      <c r="H25" s="102" t="str">
        <f>IFERROR((VLOOKUP(E25,#REF!,2,FALSE))*'Refri-AC-Recargas'!$F25,"")</f>
        <v/>
      </c>
      <c r="I25" s="105" t="str">
        <f>IFERROR(('Refri-AC-Recargas'!$H25/1000),"")</f>
        <v/>
      </c>
      <c r="J25" s="20"/>
      <c r="K25" s="21"/>
      <c r="L25" s="20"/>
    </row>
    <row r="26" spans="1:12" x14ac:dyDescent="0.2">
      <c r="A26" s="98"/>
      <c r="B26" s="98"/>
      <c r="C26" s="99" t="str">
        <f>IFERROR((VLOOKUP('Refri-AC-Recargas'!$A26,'Refri-AC-Inventario'!$A$9:$L$48,2,FALSE)),"")</f>
        <v/>
      </c>
      <c r="D26" s="106"/>
      <c r="E26" s="100"/>
      <c r="F26" s="98"/>
      <c r="G26" s="98"/>
      <c r="H26" s="99" t="str">
        <f>IFERROR((VLOOKUP(E26,#REF!,2,FALSE))*'Refri-AC-Recargas'!$F26,"")</f>
        <v/>
      </c>
      <c r="I26" s="107" t="str">
        <f>IFERROR(('Refri-AC-Recargas'!$H26/1000),"")</f>
        <v/>
      </c>
      <c r="J26" s="20"/>
      <c r="K26" s="21"/>
      <c r="L26" s="20"/>
    </row>
    <row r="27" spans="1:12" x14ac:dyDescent="0.2">
      <c r="A27" s="96"/>
      <c r="B27" s="96"/>
      <c r="C27" s="102" t="str">
        <f>IFERROR((VLOOKUP('Refri-AC-Recargas'!$A27,'Refri-AC-Inventario'!$A$9:$L$48,2,FALSE)),"")</f>
        <v/>
      </c>
      <c r="D27" s="104"/>
      <c r="E27" s="103"/>
      <c r="F27" s="96"/>
      <c r="G27" s="96"/>
      <c r="H27" s="102" t="str">
        <f>IFERROR((VLOOKUP(E27,#REF!,2,FALSE))*'Refri-AC-Recargas'!$F27,"")</f>
        <v/>
      </c>
      <c r="I27" s="105" t="str">
        <f>IFERROR(('Refri-AC-Recargas'!$H27/1000),"")</f>
        <v/>
      </c>
      <c r="J27" s="20"/>
      <c r="K27" s="21"/>
      <c r="L27" s="20"/>
    </row>
    <row r="28" spans="1:12" x14ac:dyDescent="0.2">
      <c r="A28" s="98"/>
      <c r="B28" s="98"/>
      <c r="C28" s="99" t="str">
        <f>IFERROR((VLOOKUP('Refri-AC-Recargas'!$A28,'Refri-AC-Inventario'!$A$9:$L$48,2,FALSE)),"")</f>
        <v/>
      </c>
      <c r="D28" s="106"/>
      <c r="E28" s="100"/>
      <c r="F28" s="98"/>
      <c r="G28" s="98"/>
      <c r="H28" s="99" t="str">
        <f>IFERROR((VLOOKUP(E28,#REF!,2,FALSE))*'Refri-AC-Recargas'!$F28,"")</f>
        <v/>
      </c>
      <c r="I28" s="107" t="str">
        <f>IFERROR(('Refri-AC-Recargas'!$H28/1000),"")</f>
        <v/>
      </c>
      <c r="J28" s="20"/>
      <c r="K28" s="21"/>
      <c r="L28" s="20"/>
    </row>
    <row r="29" spans="1:12" x14ac:dyDescent="0.2">
      <c r="A29" s="96"/>
      <c r="B29" s="96"/>
      <c r="C29" s="102" t="str">
        <f>IFERROR((VLOOKUP('Refri-AC-Recargas'!$A29,'Refri-AC-Inventario'!$A$9:$L$48,2,FALSE)),"")</f>
        <v/>
      </c>
      <c r="D29" s="104"/>
      <c r="E29" s="103"/>
      <c r="F29" s="96"/>
      <c r="G29" s="96"/>
      <c r="H29" s="102" t="str">
        <f>IFERROR((VLOOKUP(E29,#REF!,2,FALSE))*'Refri-AC-Recargas'!$F29,"")</f>
        <v/>
      </c>
      <c r="I29" s="105" t="str">
        <f>IFERROR(('Refri-AC-Recargas'!$H29/1000),"")</f>
        <v/>
      </c>
      <c r="J29" s="20"/>
      <c r="K29" s="21"/>
      <c r="L29" s="20"/>
    </row>
    <row r="30" spans="1:12" x14ac:dyDescent="0.2">
      <c r="A30" s="98"/>
      <c r="B30" s="98"/>
      <c r="C30" s="99" t="str">
        <f>IFERROR((VLOOKUP('Refri-AC-Recargas'!$A30,'Refri-AC-Inventario'!$A$9:$L$48,2,FALSE)),"")</f>
        <v/>
      </c>
      <c r="D30" s="106"/>
      <c r="E30" s="100"/>
      <c r="F30" s="98"/>
      <c r="G30" s="98"/>
      <c r="H30" s="99" t="str">
        <f>IFERROR((VLOOKUP(E30,#REF!,2,FALSE))*'Refri-AC-Recargas'!$F30,"")</f>
        <v/>
      </c>
      <c r="I30" s="107" t="str">
        <f>IFERROR(('Refri-AC-Recargas'!$H30/1000),"")</f>
        <v/>
      </c>
      <c r="J30" s="20"/>
      <c r="K30" s="21"/>
      <c r="L30" s="20"/>
    </row>
    <row r="31" spans="1:12" x14ac:dyDescent="0.2">
      <c r="A31" s="96"/>
      <c r="B31" s="96"/>
      <c r="C31" s="102" t="str">
        <f>IFERROR((VLOOKUP('Refri-AC-Recargas'!$A31,'Refri-AC-Inventario'!$A$9:$L$48,2,FALSE)),"")</f>
        <v/>
      </c>
      <c r="D31" s="104"/>
      <c r="E31" s="103"/>
      <c r="F31" s="96"/>
      <c r="G31" s="96"/>
      <c r="H31" s="102" t="str">
        <f>IFERROR((VLOOKUP(E31,#REF!,2,FALSE))*'Refri-AC-Recargas'!$F31,"")</f>
        <v/>
      </c>
      <c r="I31" s="105" t="str">
        <f>IFERROR(('Refri-AC-Recargas'!$H31/1000),"")</f>
        <v/>
      </c>
      <c r="J31" s="20"/>
      <c r="K31" s="21"/>
      <c r="L31" s="20"/>
    </row>
    <row r="32" spans="1:12" x14ac:dyDescent="0.2">
      <c r="A32" s="98"/>
      <c r="B32" s="98"/>
      <c r="C32" s="99" t="str">
        <f>IFERROR((VLOOKUP('Refri-AC-Recargas'!$A32,'Refri-AC-Inventario'!$A$9:$L$48,2,FALSE)),"")</f>
        <v/>
      </c>
      <c r="D32" s="106"/>
      <c r="E32" s="100"/>
      <c r="F32" s="98"/>
      <c r="G32" s="98"/>
      <c r="H32" s="99" t="str">
        <f>IFERROR((VLOOKUP(E32,#REF!,2,FALSE))*'Refri-AC-Recargas'!$F32,"")</f>
        <v/>
      </c>
      <c r="I32" s="107" t="str">
        <f>IFERROR(('Refri-AC-Recargas'!$H32/1000),"")</f>
        <v/>
      </c>
      <c r="J32" s="20"/>
      <c r="K32" s="21"/>
      <c r="L32" s="20"/>
    </row>
    <row r="33" spans="1:12" x14ac:dyDescent="0.2">
      <c r="A33" s="96"/>
      <c r="B33" s="96"/>
      <c r="C33" s="102" t="str">
        <f>IFERROR((VLOOKUP('Refri-AC-Recargas'!$A33,'Refri-AC-Inventario'!$A$9:$L$48,2,FALSE)),"")</f>
        <v/>
      </c>
      <c r="D33" s="104"/>
      <c r="E33" s="103"/>
      <c r="F33" s="96"/>
      <c r="G33" s="96"/>
      <c r="H33" s="102" t="str">
        <f>IFERROR((VLOOKUP(E33,#REF!,2,FALSE))*'Refri-AC-Recargas'!$F33,"")</f>
        <v/>
      </c>
      <c r="I33" s="105" t="str">
        <f>IFERROR(('Refri-AC-Recargas'!$H33/1000),"")</f>
        <v/>
      </c>
      <c r="J33" s="20"/>
      <c r="K33" s="21"/>
      <c r="L33" s="20"/>
    </row>
    <row r="34" spans="1:12" x14ac:dyDescent="0.2">
      <c r="A34" s="98"/>
      <c r="B34" s="98"/>
      <c r="C34" s="99" t="str">
        <f>IFERROR((VLOOKUP('Refri-AC-Recargas'!$A34,'Refri-AC-Inventario'!$A$9:$L$48,2,FALSE)),"")</f>
        <v/>
      </c>
      <c r="D34" s="106"/>
      <c r="E34" s="100"/>
      <c r="F34" s="98"/>
      <c r="G34" s="98"/>
      <c r="H34" s="99" t="str">
        <f>IFERROR((VLOOKUP(E34,#REF!,2,FALSE))*'Refri-AC-Recargas'!$F34,"")</f>
        <v/>
      </c>
      <c r="I34" s="107" t="str">
        <f>IFERROR(('Refri-AC-Recargas'!$H34/1000),"")</f>
        <v/>
      </c>
      <c r="J34" s="20"/>
      <c r="K34" s="21"/>
      <c r="L34" s="20"/>
    </row>
    <row r="35" spans="1:12" x14ac:dyDescent="0.2">
      <c r="A35" s="96"/>
      <c r="B35" s="96"/>
      <c r="C35" s="102" t="str">
        <f>IFERROR((VLOOKUP('Refri-AC-Recargas'!$A35,'Refri-AC-Inventario'!$A$9:$L$48,2,FALSE)),"")</f>
        <v/>
      </c>
      <c r="D35" s="104"/>
      <c r="E35" s="103"/>
      <c r="F35" s="96"/>
      <c r="G35" s="96"/>
      <c r="H35" s="102" t="str">
        <f>IFERROR((VLOOKUP(E35,#REF!,2,FALSE))*'Refri-AC-Recargas'!$F35,"")</f>
        <v/>
      </c>
      <c r="I35" s="105" t="str">
        <f>IFERROR(('Refri-AC-Recargas'!$H35/1000),"")</f>
        <v/>
      </c>
      <c r="J35" s="20"/>
      <c r="K35" s="21"/>
      <c r="L35" s="20"/>
    </row>
    <row r="36" spans="1:12" x14ac:dyDescent="0.2">
      <c r="A36" s="98"/>
      <c r="B36" s="98"/>
      <c r="C36" s="99" t="str">
        <f>IFERROR((VLOOKUP('Refri-AC-Recargas'!$A36,'Refri-AC-Inventario'!$A$9:$L$48,2,FALSE)),"")</f>
        <v/>
      </c>
      <c r="D36" s="106"/>
      <c r="E36" s="100"/>
      <c r="F36" s="98"/>
      <c r="G36" s="98"/>
      <c r="H36" s="99" t="str">
        <f>IFERROR((VLOOKUP(E36,#REF!,2,FALSE))*'Refri-AC-Recargas'!$F36,"")</f>
        <v/>
      </c>
      <c r="I36" s="107" t="str">
        <f>IFERROR(('Refri-AC-Recargas'!$H36/1000),"")</f>
        <v/>
      </c>
      <c r="J36" s="20"/>
      <c r="K36" s="21"/>
      <c r="L36" s="20"/>
    </row>
    <row r="37" spans="1:12" x14ac:dyDescent="0.2">
      <c r="A37" s="96"/>
      <c r="B37" s="96"/>
      <c r="C37" s="102" t="str">
        <f>IFERROR((VLOOKUP('Refri-AC-Recargas'!$A37,'Refri-AC-Inventario'!$A$9:$L$48,2,FALSE)),"")</f>
        <v/>
      </c>
      <c r="D37" s="104"/>
      <c r="E37" s="103"/>
      <c r="F37" s="96"/>
      <c r="G37" s="96"/>
      <c r="H37" s="102" t="str">
        <f>IFERROR((VLOOKUP(E37,#REF!,2,FALSE))*'Refri-AC-Recargas'!$F37,"")</f>
        <v/>
      </c>
      <c r="I37" s="105" t="str">
        <f>IFERROR(('Refri-AC-Recargas'!$H37/1000),"")</f>
        <v/>
      </c>
      <c r="J37" s="20"/>
      <c r="K37" s="21"/>
      <c r="L37" s="20"/>
    </row>
    <row r="38" spans="1:12" x14ac:dyDescent="0.2">
      <c r="A38" s="98"/>
      <c r="B38" s="98"/>
      <c r="C38" s="99" t="str">
        <f>IFERROR((VLOOKUP('Refri-AC-Recargas'!$A38,'Refri-AC-Inventario'!$A$9:$L$48,2,FALSE)),"")</f>
        <v/>
      </c>
      <c r="D38" s="106"/>
      <c r="E38" s="100"/>
      <c r="F38" s="98"/>
      <c r="G38" s="98"/>
      <c r="H38" s="99" t="str">
        <f>IFERROR((VLOOKUP(E38,#REF!,2,FALSE))*'Refri-AC-Recargas'!$F38,"")</f>
        <v/>
      </c>
      <c r="I38" s="107" t="str">
        <f>IFERROR(('Refri-AC-Recargas'!$H38/1000),"")</f>
        <v/>
      </c>
      <c r="J38" s="20"/>
      <c r="K38" s="21"/>
      <c r="L38" s="20"/>
    </row>
    <row r="39" spans="1:12" x14ac:dyDescent="0.2">
      <c r="A39" s="96"/>
      <c r="B39" s="96"/>
      <c r="C39" s="102" t="str">
        <f>IFERROR((VLOOKUP('Refri-AC-Recargas'!$A39,'Refri-AC-Inventario'!$A$9:$L$48,2,FALSE)),"")</f>
        <v/>
      </c>
      <c r="D39" s="104"/>
      <c r="E39" s="103"/>
      <c r="F39" s="96"/>
      <c r="G39" s="96"/>
      <c r="H39" s="102" t="str">
        <f>IFERROR((VLOOKUP(E39,#REF!,2,FALSE))*'Refri-AC-Recargas'!$F39,"")</f>
        <v/>
      </c>
      <c r="I39" s="105" t="str">
        <f>IFERROR(('Refri-AC-Recargas'!$H39/1000),"")</f>
        <v/>
      </c>
      <c r="J39" s="20"/>
      <c r="K39" s="21"/>
      <c r="L39" s="20"/>
    </row>
    <row r="40" spans="1:12" x14ac:dyDescent="0.2">
      <c r="A40" s="98"/>
      <c r="B40" s="98"/>
      <c r="C40" s="99" t="str">
        <f>IFERROR((VLOOKUP('Refri-AC-Recargas'!$A40,'Refri-AC-Inventario'!$A$9:$L$48,2,FALSE)),"")</f>
        <v/>
      </c>
      <c r="D40" s="106"/>
      <c r="E40" s="100"/>
      <c r="F40" s="98"/>
      <c r="G40" s="98"/>
      <c r="H40" s="99" t="str">
        <f>IFERROR((VLOOKUP(E40,#REF!,2,FALSE))*'Refri-AC-Recargas'!$F40,"")</f>
        <v/>
      </c>
      <c r="I40" s="107" t="str">
        <f>IFERROR(('Refri-AC-Recargas'!$H40/1000),"")</f>
        <v/>
      </c>
      <c r="J40" s="20"/>
      <c r="K40" s="21"/>
      <c r="L40" s="20"/>
    </row>
    <row r="41" spans="1:12" x14ac:dyDescent="0.2">
      <c r="A41" s="96"/>
      <c r="B41" s="96"/>
      <c r="C41" s="102" t="str">
        <f>IFERROR((VLOOKUP('Refri-AC-Recargas'!$A41,'Refri-AC-Inventario'!$A$9:$L$48,2,FALSE)),"")</f>
        <v/>
      </c>
      <c r="D41" s="104"/>
      <c r="E41" s="103"/>
      <c r="F41" s="96"/>
      <c r="G41" s="96"/>
      <c r="H41" s="102" t="str">
        <f>IFERROR((VLOOKUP(E41,#REF!,2,FALSE))*'Refri-AC-Recargas'!$F41,"")</f>
        <v/>
      </c>
      <c r="I41" s="105" t="str">
        <f>IFERROR(('Refri-AC-Recargas'!$H41/1000),"")</f>
        <v/>
      </c>
      <c r="J41" s="20"/>
      <c r="K41" s="21"/>
      <c r="L41" s="20"/>
    </row>
    <row r="42" spans="1:12" x14ac:dyDescent="0.2">
      <c r="A42" s="98"/>
      <c r="B42" s="98"/>
      <c r="C42" s="99" t="str">
        <f>IFERROR((VLOOKUP('Refri-AC-Recargas'!$A42,'Refri-AC-Inventario'!$A$9:$L$48,2,FALSE)),"")</f>
        <v/>
      </c>
      <c r="D42" s="106"/>
      <c r="E42" s="100"/>
      <c r="F42" s="98"/>
      <c r="G42" s="98"/>
      <c r="H42" s="99" t="str">
        <f>IFERROR((VLOOKUP(E42,#REF!,2,FALSE))*'Refri-AC-Recargas'!$F42,"")</f>
        <v/>
      </c>
      <c r="I42" s="107" t="str">
        <f>IFERROR(('Refri-AC-Recargas'!$H42/1000),"")</f>
        <v/>
      </c>
      <c r="J42" s="20"/>
      <c r="K42" s="21"/>
      <c r="L42" s="20"/>
    </row>
    <row r="43" spans="1:12" x14ac:dyDescent="0.2">
      <c r="A43" s="96"/>
      <c r="B43" s="96"/>
      <c r="C43" s="102" t="str">
        <f>IFERROR((VLOOKUP('Refri-AC-Recargas'!$A43,'Refri-AC-Inventario'!$A$9:$L$48,2,FALSE)),"")</f>
        <v/>
      </c>
      <c r="D43" s="104"/>
      <c r="E43" s="103"/>
      <c r="F43" s="96"/>
      <c r="G43" s="96"/>
      <c r="H43" s="102" t="str">
        <f>IFERROR((VLOOKUP(E43,#REF!,2,FALSE))*'Refri-AC-Recargas'!$F43,"")</f>
        <v/>
      </c>
      <c r="I43" s="105" t="str">
        <f>IFERROR(('Refri-AC-Recargas'!$H43/1000),"")</f>
        <v/>
      </c>
      <c r="J43" s="20"/>
      <c r="K43" s="21"/>
      <c r="L43" s="20"/>
    </row>
    <row r="44" spans="1:12" x14ac:dyDescent="0.2">
      <c r="A44" s="98"/>
      <c r="B44" s="98"/>
      <c r="C44" s="99" t="str">
        <f>IFERROR((VLOOKUP('Refri-AC-Recargas'!$A44,'Refri-AC-Inventario'!$A$9:$L$48,2,FALSE)),"")</f>
        <v/>
      </c>
      <c r="D44" s="106"/>
      <c r="E44" s="100"/>
      <c r="F44" s="98"/>
      <c r="G44" s="98"/>
      <c r="H44" s="99" t="str">
        <f>IFERROR((VLOOKUP(E44,#REF!,2,FALSE))*'Refri-AC-Recargas'!$F44,"")</f>
        <v/>
      </c>
      <c r="I44" s="107" t="str">
        <f>IFERROR(('Refri-AC-Recargas'!$H44/1000),"")</f>
        <v/>
      </c>
      <c r="J44" s="20"/>
      <c r="K44" s="21"/>
      <c r="L44" s="20"/>
    </row>
    <row r="45" spans="1:12" x14ac:dyDescent="0.2">
      <c r="A45" s="96"/>
      <c r="B45" s="96"/>
      <c r="C45" s="102" t="str">
        <f>IFERROR((VLOOKUP('Refri-AC-Recargas'!$A45,'Refri-AC-Inventario'!$A$9:$L$48,2,FALSE)),"")</f>
        <v/>
      </c>
      <c r="D45" s="104"/>
      <c r="E45" s="103"/>
      <c r="F45" s="96"/>
      <c r="G45" s="96"/>
      <c r="H45" s="102" t="str">
        <f>IFERROR((VLOOKUP(E45,#REF!,2,FALSE))*'Refri-AC-Recargas'!$F45,"")</f>
        <v/>
      </c>
      <c r="I45" s="105" t="str">
        <f>IFERROR(('Refri-AC-Recargas'!$H45/1000),"")</f>
        <v/>
      </c>
      <c r="J45" s="20"/>
      <c r="K45" s="21"/>
      <c r="L45" s="20"/>
    </row>
    <row r="46" spans="1:12" x14ac:dyDescent="0.2">
      <c r="A46" s="98"/>
      <c r="B46" s="98"/>
      <c r="C46" s="99" t="str">
        <f>IFERROR((VLOOKUP('Refri-AC-Recargas'!$A46,'Refri-AC-Inventario'!$A$9:$L$48,2,FALSE)),"")</f>
        <v/>
      </c>
      <c r="D46" s="106"/>
      <c r="E46" s="100"/>
      <c r="F46" s="98"/>
      <c r="G46" s="98"/>
      <c r="H46" s="99" t="str">
        <f>IFERROR((VLOOKUP(E46,#REF!,2,FALSE))*'Refri-AC-Recargas'!$F46,"")</f>
        <v/>
      </c>
      <c r="I46" s="107" t="str">
        <f>IFERROR(('Refri-AC-Recargas'!$H46/1000),"")</f>
        <v/>
      </c>
      <c r="J46" s="20"/>
      <c r="K46" s="21"/>
      <c r="L46" s="20"/>
    </row>
    <row r="47" spans="1:12" x14ac:dyDescent="0.2">
      <c r="A47" s="96"/>
      <c r="B47" s="96"/>
      <c r="C47" s="102" t="str">
        <f>IFERROR((VLOOKUP('Refri-AC-Recargas'!$A47,'Refri-AC-Inventario'!$A$9:$L$48,2,FALSE)),"")</f>
        <v/>
      </c>
      <c r="D47" s="104"/>
      <c r="E47" s="103"/>
      <c r="F47" s="96"/>
      <c r="G47" s="96"/>
      <c r="H47" s="102" t="str">
        <f>IFERROR((VLOOKUP(E47,#REF!,2,FALSE))*'Refri-AC-Recargas'!$F47,"")</f>
        <v/>
      </c>
      <c r="I47" s="105" t="str">
        <f>IFERROR(('Refri-AC-Recargas'!$H47/1000),"")</f>
        <v/>
      </c>
      <c r="J47" s="20"/>
      <c r="K47" s="21"/>
      <c r="L47" s="20"/>
    </row>
    <row r="48" spans="1:12" x14ac:dyDescent="0.2">
      <c r="A48" s="98"/>
      <c r="B48" s="98"/>
      <c r="C48" s="99" t="str">
        <f>IFERROR((VLOOKUP('Refri-AC-Recargas'!$A48,'Refri-AC-Inventario'!$A$9:$L$48,2,FALSE)),"")</f>
        <v/>
      </c>
      <c r="D48" s="106"/>
      <c r="E48" s="100"/>
      <c r="F48" s="98"/>
      <c r="G48" s="98"/>
      <c r="H48" s="99" t="str">
        <f>IFERROR((VLOOKUP(E48,#REF!,2,FALSE))*'Refri-AC-Recargas'!$F48,"")</f>
        <v/>
      </c>
      <c r="I48" s="107" t="str">
        <f>IFERROR(('Refri-AC-Recargas'!$H48/1000),"")</f>
        <v/>
      </c>
      <c r="J48" s="20"/>
      <c r="K48" s="21"/>
      <c r="L48" s="20"/>
    </row>
    <row r="49" spans="1:12" x14ac:dyDescent="0.2">
      <c r="A49" s="96"/>
      <c r="B49" s="96"/>
      <c r="C49" s="102" t="str">
        <f>IFERROR((VLOOKUP('Refri-AC-Recargas'!$A49,'Refri-AC-Inventario'!$A$9:$L$48,2,FALSE)),"")</f>
        <v/>
      </c>
      <c r="D49" s="104"/>
      <c r="E49" s="103"/>
      <c r="F49" s="96"/>
      <c r="G49" s="96"/>
      <c r="H49" s="102" t="str">
        <f>IFERROR((VLOOKUP(E49,#REF!,2,FALSE))*'Refri-AC-Recargas'!$F49,"")</f>
        <v/>
      </c>
      <c r="I49" s="105" t="str">
        <f>IFERROR(('Refri-AC-Recargas'!$H49/1000),"")</f>
        <v/>
      </c>
      <c r="J49" s="20"/>
      <c r="K49" s="21"/>
      <c r="L49" s="20"/>
    </row>
    <row r="50" spans="1:12" x14ac:dyDescent="0.2">
      <c r="A50" s="98"/>
      <c r="B50" s="98"/>
      <c r="C50" s="99" t="str">
        <f>IFERROR((VLOOKUP('Refri-AC-Recargas'!$A50,'Refri-AC-Inventario'!$A$9:$L$48,2,FALSE)),"")</f>
        <v/>
      </c>
      <c r="D50" s="106"/>
      <c r="E50" s="100"/>
      <c r="F50" s="98"/>
      <c r="G50" s="98"/>
      <c r="H50" s="99" t="str">
        <f>IFERROR((VLOOKUP(E50,#REF!,2,FALSE))*'Refri-AC-Recargas'!$F50,"")</f>
        <v/>
      </c>
      <c r="I50" s="107" t="str">
        <f>IFERROR(('Refri-AC-Recargas'!$H50/1000),"")</f>
        <v/>
      </c>
      <c r="J50" s="20"/>
      <c r="K50" s="21"/>
      <c r="L50" s="20"/>
    </row>
    <row r="51" spans="1:12" x14ac:dyDescent="0.2">
      <c r="A51" s="96"/>
      <c r="B51" s="96"/>
      <c r="C51" s="102" t="str">
        <f>IFERROR((VLOOKUP('Refri-AC-Recargas'!$A51,'Refri-AC-Inventario'!$A$9:$L$48,2,FALSE)),"")</f>
        <v/>
      </c>
      <c r="D51" s="104"/>
      <c r="E51" s="103"/>
      <c r="F51" s="96"/>
      <c r="G51" s="96"/>
      <c r="H51" s="102" t="str">
        <f>IFERROR((VLOOKUP(E51,#REF!,2,FALSE))*'Refri-AC-Recargas'!$F51,"")</f>
        <v/>
      </c>
      <c r="I51" s="105" t="str">
        <f>IFERROR(('Refri-AC-Recargas'!$H51/1000),"")</f>
        <v/>
      </c>
      <c r="J51" s="20"/>
      <c r="K51" s="21"/>
      <c r="L51" s="20"/>
    </row>
    <row r="52" spans="1:12" x14ac:dyDescent="0.2">
      <c r="A52" s="98"/>
      <c r="B52" s="98"/>
      <c r="C52" s="99" t="str">
        <f>IFERROR((VLOOKUP('Refri-AC-Recargas'!$A52,'Refri-AC-Inventario'!$A$9:$L$48,2,FALSE)),"")</f>
        <v/>
      </c>
      <c r="D52" s="106"/>
      <c r="E52" s="100"/>
      <c r="F52" s="98"/>
      <c r="G52" s="98"/>
      <c r="H52" s="99" t="str">
        <f>IFERROR((VLOOKUP(E52,#REF!,2,FALSE))*'Refri-AC-Recargas'!$F52,"")</f>
        <v/>
      </c>
      <c r="I52" s="107" t="str">
        <f>IFERROR(('Refri-AC-Recargas'!$H52/1000),"")</f>
        <v/>
      </c>
      <c r="J52" s="20"/>
      <c r="K52" s="21"/>
      <c r="L52" s="20"/>
    </row>
    <row r="53" spans="1:12" x14ac:dyDescent="0.2">
      <c r="A53" s="96"/>
      <c r="B53" s="96"/>
      <c r="C53" s="102" t="str">
        <f>IFERROR((VLOOKUP('Refri-AC-Recargas'!$A53,'Refri-AC-Inventario'!$A$9:$L$48,2,FALSE)),"")</f>
        <v/>
      </c>
      <c r="D53" s="104"/>
      <c r="E53" s="103"/>
      <c r="F53" s="96"/>
      <c r="G53" s="96"/>
      <c r="H53" s="102" t="str">
        <f>IFERROR((VLOOKUP(E53,#REF!,2,FALSE))*'Refri-AC-Recargas'!$F53,"")</f>
        <v/>
      </c>
      <c r="I53" s="105" t="str">
        <f>IFERROR(('Refri-AC-Recargas'!$H53/1000),"")</f>
        <v/>
      </c>
      <c r="J53" s="20"/>
      <c r="K53" s="21"/>
      <c r="L53" s="20"/>
    </row>
    <row r="54" spans="1:12" x14ac:dyDescent="0.2">
      <c r="A54" s="98"/>
      <c r="B54" s="98"/>
      <c r="C54" s="99" t="str">
        <f>IFERROR((VLOOKUP('Refri-AC-Recargas'!$A54,'Refri-AC-Inventario'!$A$9:$L$48,2,FALSE)),"")</f>
        <v/>
      </c>
      <c r="D54" s="106"/>
      <c r="E54" s="100"/>
      <c r="F54" s="98"/>
      <c r="G54" s="98"/>
      <c r="H54" s="99" t="str">
        <f>IFERROR((VLOOKUP(E54,#REF!,2,FALSE))*'Refri-AC-Recargas'!$F54,"")</f>
        <v/>
      </c>
      <c r="I54" s="107" t="str">
        <f>IFERROR(('Refri-AC-Recargas'!$H54/1000),"")</f>
        <v/>
      </c>
      <c r="J54" s="20"/>
      <c r="K54" s="21"/>
      <c r="L54" s="20"/>
    </row>
    <row r="55" spans="1:12" x14ac:dyDescent="0.2">
      <c r="A55" s="96"/>
      <c r="B55" s="96"/>
      <c r="C55" s="102" t="str">
        <f>IFERROR((VLOOKUP('Refri-AC-Recargas'!$A55,'Refri-AC-Inventario'!$A$9:$L$48,2,FALSE)),"")</f>
        <v/>
      </c>
      <c r="D55" s="104"/>
      <c r="E55" s="103"/>
      <c r="F55" s="96"/>
      <c r="G55" s="96"/>
      <c r="H55" s="102" t="str">
        <f>IFERROR((VLOOKUP(E55,#REF!,2,FALSE))*'Refri-AC-Recargas'!$F55,"")</f>
        <v/>
      </c>
      <c r="I55" s="105" t="str">
        <f>IFERROR(('Refri-AC-Recargas'!$H55/1000),"")</f>
        <v/>
      </c>
      <c r="J55" s="20"/>
      <c r="K55" s="21"/>
      <c r="L55" s="20"/>
    </row>
    <row r="56" spans="1:12" x14ac:dyDescent="0.2">
      <c r="A56" s="98"/>
      <c r="B56" s="98"/>
      <c r="C56" s="99" t="str">
        <f>IFERROR((VLOOKUP('Refri-AC-Recargas'!$A56,'Refri-AC-Inventario'!$A$9:$L$48,2,FALSE)),"")</f>
        <v/>
      </c>
      <c r="D56" s="106"/>
      <c r="E56" s="100"/>
      <c r="F56" s="98"/>
      <c r="G56" s="98"/>
      <c r="H56" s="99" t="str">
        <f>IFERROR((VLOOKUP(E56,#REF!,2,FALSE))*'Refri-AC-Recargas'!$F56,"")</f>
        <v/>
      </c>
      <c r="I56" s="107" t="str">
        <f>IFERROR(('Refri-AC-Recargas'!$H56/1000),"")</f>
        <v/>
      </c>
      <c r="J56" s="20"/>
      <c r="K56" s="21"/>
      <c r="L56" s="20"/>
    </row>
    <row r="57" spans="1:12" x14ac:dyDescent="0.2">
      <c r="A57" s="96"/>
      <c r="B57" s="96"/>
      <c r="C57" s="102" t="str">
        <f>IFERROR((VLOOKUP('Refri-AC-Recargas'!$A57,'Refri-AC-Inventario'!$A$9:$L$48,2,FALSE)),"")</f>
        <v/>
      </c>
      <c r="D57" s="104"/>
      <c r="E57" s="103"/>
      <c r="F57" s="96"/>
      <c r="G57" s="96"/>
      <c r="H57" s="102" t="str">
        <f>IFERROR((VLOOKUP(E57,#REF!,2,FALSE))*'Refri-AC-Recargas'!$F57,"")</f>
        <v/>
      </c>
      <c r="I57" s="105" t="str">
        <f>IFERROR(('Refri-AC-Recargas'!$H57/1000),"")</f>
        <v/>
      </c>
      <c r="J57" s="20"/>
      <c r="K57" s="21"/>
      <c r="L57" s="20"/>
    </row>
    <row r="58" spans="1:12" x14ac:dyDescent="0.2">
      <c r="A58" s="98"/>
      <c r="B58" s="98"/>
      <c r="C58" s="99" t="str">
        <f>IFERROR((VLOOKUP('Refri-AC-Recargas'!$A58,'Refri-AC-Inventario'!$A$9:$L$48,2,FALSE)),"")</f>
        <v/>
      </c>
      <c r="D58" s="106"/>
      <c r="E58" s="100"/>
      <c r="F58" s="98"/>
      <c r="G58" s="98"/>
      <c r="H58" s="99" t="str">
        <f>IFERROR((VLOOKUP(E58,#REF!,2,FALSE))*'Refri-AC-Recargas'!$F58,"")</f>
        <v/>
      </c>
      <c r="I58" s="107" t="str">
        <f>IFERROR(('Refri-AC-Recargas'!$H58/1000),"")</f>
        <v/>
      </c>
      <c r="J58" s="20"/>
      <c r="K58" s="21"/>
      <c r="L58" s="20"/>
    </row>
    <row r="59" spans="1:12" x14ac:dyDescent="0.2">
      <c r="A59" s="96"/>
      <c r="B59" s="96"/>
      <c r="C59" s="102" t="str">
        <f>IFERROR((VLOOKUP('Refri-AC-Recargas'!$A59,'Refri-AC-Inventario'!$A$9:$L$48,2,FALSE)),"")</f>
        <v/>
      </c>
      <c r="D59" s="104"/>
      <c r="E59" s="103"/>
      <c r="F59" s="96"/>
      <c r="G59" s="96"/>
      <c r="H59" s="102" t="str">
        <f>IFERROR((VLOOKUP(E59,#REF!,2,FALSE))*'Refri-AC-Recargas'!$F59,"")</f>
        <v/>
      </c>
      <c r="I59" s="105" t="str">
        <f>IFERROR(('Refri-AC-Recargas'!$H59/1000),"")</f>
        <v/>
      </c>
      <c r="J59" s="20"/>
      <c r="K59" s="21"/>
      <c r="L59" s="20"/>
    </row>
    <row r="60" spans="1:12" x14ac:dyDescent="0.2">
      <c r="A60" s="98"/>
      <c r="B60" s="98"/>
      <c r="C60" s="99" t="str">
        <f>IFERROR((VLOOKUP('Refri-AC-Recargas'!$A60,'Refri-AC-Inventario'!$A$9:$L$48,2,FALSE)),"")</f>
        <v/>
      </c>
      <c r="D60" s="106"/>
      <c r="E60" s="100"/>
      <c r="F60" s="98"/>
      <c r="G60" s="98"/>
      <c r="H60" s="99" t="str">
        <f>IFERROR((VLOOKUP(E60,#REF!,2,FALSE))*'Refri-AC-Recargas'!$F60,"")</f>
        <v/>
      </c>
      <c r="I60" s="107" t="str">
        <f>IFERROR(('Refri-AC-Recargas'!$H60/1000),"")</f>
        <v/>
      </c>
      <c r="J60" s="20"/>
      <c r="K60" s="21"/>
      <c r="L60" s="20"/>
    </row>
    <row r="61" spans="1:12" x14ac:dyDescent="0.2">
      <c r="A61" s="96"/>
      <c r="B61" s="96"/>
      <c r="C61" s="102" t="str">
        <f>IFERROR((VLOOKUP('Refri-AC-Recargas'!$A61,'Refri-AC-Inventario'!$A$9:$L$48,2,FALSE)),"")</f>
        <v/>
      </c>
      <c r="D61" s="104"/>
      <c r="E61" s="103"/>
      <c r="F61" s="96"/>
      <c r="G61" s="96"/>
      <c r="H61" s="102" t="str">
        <f>IFERROR((VLOOKUP(E61,#REF!,2,FALSE))*'Refri-AC-Recargas'!$F61,"")</f>
        <v/>
      </c>
      <c r="I61" s="105" t="str">
        <f>IFERROR(('Refri-AC-Recargas'!$H61/1000),"")</f>
        <v/>
      </c>
      <c r="J61" s="20"/>
      <c r="K61" s="21"/>
      <c r="L61" s="20"/>
    </row>
    <row r="62" spans="1:12" x14ac:dyDescent="0.2">
      <c r="A62" s="98"/>
      <c r="B62" s="98"/>
      <c r="C62" s="99" t="str">
        <f>IFERROR((VLOOKUP('Refri-AC-Recargas'!$A62,'Refri-AC-Inventario'!$A$9:$L$48,2,FALSE)),"")</f>
        <v/>
      </c>
      <c r="D62" s="106"/>
      <c r="E62" s="100"/>
      <c r="F62" s="98"/>
      <c r="G62" s="98"/>
      <c r="H62" s="99" t="str">
        <f>IFERROR((VLOOKUP(E62,#REF!,2,FALSE))*'Refri-AC-Recargas'!$F62,"")</f>
        <v/>
      </c>
      <c r="I62" s="107" t="str">
        <f>IFERROR(('Refri-AC-Recargas'!$H62/1000),"")</f>
        <v/>
      </c>
      <c r="J62" s="20"/>
      <c r="K62" s="21"/>
      <c r="L62" s="20"/>
    </row>
    <row r="63" spans="1:12" x14ac:dyDescent="0.2">
      <c r="A63" s="96"/>
      <c r="B63" s="96"/>
      <c r="C63" s="102" t="str">
        <f>IFERROR((VLOOKUP('Refri-AC-Recargas'!$A63,'Refri-AC-Inventario'!$A$9:$L$48,2,FALSE)),"")</f>
        <v/>
      </c>
      <c r="D63" s="104"/>
      <c r="E63" s="103"/>
      <c r="F63" s="96"/>
      <c r="G63" s="96"/>
      <c r="H63" s="102" t="str">
        <f>IFERROR((VLOOKUP(E63,#REF!,2,FALSE))*'Refri-AC-Recargas'!$F63,"")</f>
        <v/>
      </c>
      <c r="I63" s="105" t="str">
        <f>IFERROR(('Refri-AC-Recargas'!$H63/1000),"")</f>
        <v/>
      </c>
      <c r="J63" s="20"/>
      <c r="K63" s="21"/>
      <c r="L63" s="20"/>
    </row>
    <row r="64" spans="1:12" x14ac:dyDescent="0.2">
      <c r="A64" s="98"/>
      <c r="B64" s="98"/>
      <c r="C64" s="99" t="str">
        <f>IFERROR((VLOOKUP('Refri-AC-Recargas'!$A64,'Refri-AC-Inventario'!$A$9:$L$48,2,FALSE)),"")</f>
        <v/>
      </c>
      <c r="D64" s="106"/>
      <c r="E64" s="100"/>
      <c r="F64" s="98"/>
      <c r="G64" s="98"/>
      <c r="H64" s="99" t="str">
        <f>IFERROR((VLOOKUP(E64,#REF!,2,FALSE))*'Refri-AC-Recargas'!$F64,"")</f>
        <v/>
      </c>
      <c r="I64" s="107" t="str">
        <f>IFERROR(('Refri-AC-Recargas'!$H64/1000),"")</f>
        <v/>
      </c>
      <c r="J64" s="20"/>
      <c r="K64" s="21"/>
      <c r="L64" s="20"/>
    </row>
    <row r="65" spans="1:12" x14ac:dyDescent="0.2">
      <c r="A65" s="96"/>
      <c r="B65" s="96"/>
      <c r="C65" s="102" t="str">
        <f>IFERROR((VLOOKUP('Refri-AC-Recargas'!$A65,'Refri-AC-Inventario'!$A$9:$L$48,2,FALSE)),"")</f>
        <v/>
      </c>
      <c r="D65" s="104"/>
      <c r="E65" s="103"/>
      <c r="F65" s="96"/>
      <c r="G65" s="96"/>
      <c r="H65" s="102" t="str">
        <f>IFERROR((VLOOKUP(E65,#REF!,2,FALSE))*'Refri-AC-Recargas'!$F65,"")</f>
        <v/>
      </c>
      <c r="I65" s="105" t="str">
        <f>IFERROR(('Refri-AC-Recargas'!$H65/1000),"")</f>
        <v/>
      </c>
      <c r="J65" s="20"/>
      <c r="K65" s="21"/>
      <c r="L65" s="20"/>
    </row>
    <row r="66" spans="1:12" x14ac:dyDescent="0.2">
      <c r="A66" s="98"/>
      <c r="B66" s="98"/>
      <c r="C66" s="99" t="str">
        <f>IFERROR((VLOOKUP('Refri-AC-Recargas'!$A66,'Refri-AC-Inventario'!$A$9:$L$48,2,FALSE)),"")</f>
        <v/>
      </c>
      <c r="D66" s="106"/>
      <c r="E66" s="100"/>
      <c r="F66" s="98"/>
      <c r="G66" s="98"/>
      <c r="H66" s="99" t="str">
        <f>IFERROR((VLOOKUP(E66,#REF!,2,FALSE))*'Refri-AC-Recargas'!$F66,"")</f>
        <v/>
      </c>
      <c r="I66" s="107" t="str">
        <f>IFERROR(('Refri-AC-Recargas'!$H66/1000),"")</f>
        <v/>
      </c>
      <c r="J66" s="20"/>
      <c r="K66" s="21"/>
      <c r="L66" s="20"/>
    </row>
    <row r="67" spans="1:12" x14ac:dyDescent="0.2">
      <c r="A67" s="96"/>
      <c r="B67" s="96"/>
      <c r="C67" s="102" t="str">
        <f>IFERROR((VLOOKUP('Refri-AC-Recargas'!$A67,'Refri-AC-Inventario'!$A$9:$L$48,2,FALSE)),"")</f>
        <v/>
      </c>
      <c r="D67" s="104"/>
      <c r="E67" s="103"/>
      <c r="F67" s="96"/>
      <c r="G67" s="96"/>
      <c r="H67" s="102" t="str">
        <f>IFERROR((VLOOKUP(E67,#REF!,2,FALSE))*'Refri-AC-Recargas'!$F67,"")</f>
        <v/>
      </c>
      <c r="I67" s="105" t="str">
        <f>IFERROR(('Refri-AC-Recargas'!$H67/1000),"")</f>
        <v/>
      </c>
      <c r="J67" s="20"/>
      <c r="K67" s="21"/>
      <c r="L67" s="20"/>
    </row>
    <row r="68" spans="1:12" x14ac:dyDescent="0.2">
      <c r="A68" s="98"/>
      <c r="B68" s="98"/>
      <c r="C68" s="99" t="str">
        <f>IFERROR((VLOOKUP('Refri-AC-Recargas'!$A68,'Refri-AC-Inventario'!$A$9:$L$48,2,FALSE)),"")</f>
        <v/>
      </c>
      <c r="D68" s="106"/>
      <c r="E68" s="100"/>
      <c r="F68" s="98"/>
      <c r="G68" s="98"/>
      <c r="H68" s="99" t="str">
        <f>IFERROR((VLOOKUP(E68,#REF!,2,FALSE))*'Refri-AC-Recargas'!$F68,"")</f>
        <v/>
      </c>
      <c r="I68" s="107" t="str">
        <f>IFERROR(('Refri-AC-Recargas'!$H68/1000),"")</f>
        <v/>
      </c>
      <c r="J68" s="20"/>
      <c r="K68" s="21"/>
      <c r="L68" s="20"/>
    </row>
    <row r="69" spans="1:12" x14ac:dyDescent="0.2">
      <c r="A69" s="96"/>
      <c r="B69" s="96"/>
      <c r="C69" s="102" t="str">
        <f>IFERROR((VLOOKUP('Refri-AC-Recargas'!$A69,'Refri-AC-Inventario'!$A$9:$L$48,2,FALSE)),"")</f>
        <v/>
      </c>
      <c r="D69" s="104"/>
      <c r="E69" s="103"/>
      <c r="F69" s="96"/>
      <c r="G69" s="96"/>
      <c r="H69" s="102" t="str">
        <f>IFERROR((VLOOKUP(E69,#REF!,2,FALSE))*'Refri-AC-Recargas'!$F69,"")</f>
        <v/>
      </c>
      <c r="I69" s="105" t="str">
        <f>IFERROR(('Refri-AC-Recargas'!$H69/1000),"")</f>
        <v/>
      </c>
      <c r="J69" s="20"/>
      <c r="K69" s="21"/>
      <c r="L69" s="20"/>
    </row>
    <row r="70" spans="1:12" x14ac:dyDescent="0.2">
      <c r="A70" s="98"/>
      <c r="B70" s="98"/>
      <c r="C70" s="99" t="str">
        <f>IFERROR((VLOOKUP('Refri-AC-Recargas'!$A70,'Refri-AC-Inventario'!$A$9:$L$48,2,FALSE)),"")</f>
        <v/>
      </c>
      <c r="D70" s="106"/>
      <c r="E70" s="100"/>
      <c r="F70" s="98"/>
      <c r="G70" s="98"/>
      <c r="H70" s="99" t="str">
        <f>IFERROR((VLOOKUP(E70,#REF!,2,FALSE))*'Refri-AC-Recargas'!$F70,"")</f>
        <v/>
      </c>
      <c r="I70" s="107" t="str">
        <f>IFERROR(('Refri-AC-Recargas'!$H70/1000),"")</f>
        <v/>
      </c>
      <c r="J70" s="20"/>
      <c r="K70" s="21"/>
      <c r="L70" s="20"/>
    </row>
    <row r="71" spans="1:12" x14ac:dyDescent="0.2">
      <c r="A71" s="96"/>
      <c r="B71" s="96"/>
      <c r="C71" s="102" t="str">
        <f>IFERROR((VLOOKUP('Refri-AC-Recargas'!$A71,'Refri-AC-Inventario'!$A$9:$L$48,2,FALSE)),"")</f>
        <v/>
      </c>
      <c r="D71" s="104"/>
      <c r="E71" s="103"/>
      <c r="F71" s="96"/>
      <c r="G71" s="96"/>
      <c r="H71" s="102" t="str">
        <f>IFERROR((VLOOKUP(E71,#REF!,2,FALSE))*'Refri-AC-Recargas'!$F71,"")</f>
        <v/>
      </c>
      <c r="I71" s="105" t="str">
        <f>IFERROR(('Refri-AC-Recargas'!$H71/1000),"")</f>
        <v/>
      </c>
      <c r="J71" s="20"/>
      <c r="K71" s="21"/>
      <c r="L71" s="20"/>
    </row>
    <row r="72" spans="1:12" x14ac:dyDescent="0.2">
      <c r="A72" s="98"/>
      <c r="B72" s="98"/>
      <c r="C72" s="99" t="str">
        <f>IFERROR((VLOOKUP('Refri-AC-Recargas'!$A72,'Refri-AC-Inventario'!$A$9:$L$48,2,FALSE)),"")</f>
        <v/>
      </c>
      <c r="D72" s="106"/>
      <c r="E72" s="100"/>
      <c r="F72" s="98"/>
      <c r="G72" s="98"/>
      <c r="H72" s="99" t="str">
        <f>IFERROR((VLOOKUP(E72,#REF!,2,FALSE))*'Refri-AC-Recargas'!$F72,"")</f>
        <v/>
      </c>
      <c r="I72" s="107" t="str">
        <f>IFERROR(('Refri-AC-Recargas'!$H72/1000),"")</f>
        <v/>
      </c>
      <c r="J72" s="20"/>
      <c r="K72" s="21"/>
      <c r="L72" s="20"/>
    </row>
    <row r="73" spans="1:12" x14ac:dyDescent="0.2">
      <c r="A73" s="96"/>
      <c r="B73" s="96"/>
      <c r="C73" s="102" t="str">
        <f>IFERROR((VLOOKUP('Refri-AC-Recargas'!$A73,'Refri-AC-Inventario'!$A$9:$L$48,2,FALSE)),"")</f>
        <v/>
      </c>
      <c r="D73" s="104"/>
      <c r="E73" s="103"/>
      <c r="F73" s="96"/>
      <c r="G73" s="96"/>
      <c r="H73" s="102" t="str">
        <f>IFERROR((VLOOKUP(E73,#REF!,2,FALSE))*'Refri-AC-Recargas'!$F73,"")</f>
        <v/>
      </c>
      <c r="I73" s="105" t="str">
        <f>IFERROR(('Refri-AC-Recargas'!$H73/1000),"")</f>
        <v/>
      </c>
      <c r="J73" s="20"/>
      <c r="K73" s="21"/>
      <c r="L73" s="20"/>
    </row>
    <row r="74" spans="1:12" x14ac:dyDescent="0.2">
      <c r="A74" s="98"/>
      <c r="B74" s="98"/>
      <c r="C74" s="99" t="str">
        <f>IFERROR((VLOOKUP('Refri-AC-Recargas'!$A74,'Refri-AC-Inventario'!$A$9:$L$48,2,FALSE)),"")</f>
        <v/>
      </c>
      <c r="D74" s="106"/>
      <c r="E74" s="100"/>
      <c r="F74" s="98"/>
      <c r="G74" s="98"/>
      <c r="H74" s="99" t="str">
        <f>IFERROR((VLOOKUP(E74,#REF!,2,FALSE))*'Refri-AC-Recargas'!$F74,"")</f>
        <v/>
      </c>
      <c r="I74" s="107" t="str">
        <f>IFERROR(('Refri-AC-Recargas'!$H74/1000),"")</f>
        <v/>
      </c>
      <c r="J74" s="20"/>
      <c r="K74" s="21"/>
      <c r="L74" s="20"/>
    </row>
    <row r="75" spans="1:12" x14ac:dyDescent="0.2">
      <c r="A75" s="96"/>
      <c r="B75" s="96"/>
      <c r="C75" s="102" t="str">
        <f>IFERROR((VLOOKUP('Refri-AC-Recargas'!$A75,'Refri-AC-Inventario'!$A$9:$L$48,2,FALSE)),"")</f>
        <v/>
      </c>
      <c r="D75" s="104"/>
      <c r="E75" s="103"/>
      <c r="F75" s="96"/>
      <c r="G75" s="96"/>
      <c r="H75" s="102" t="str">
        <f>IFERROR((VLOOKUP(E75,#REF!,2,FALSE))*'Refri-AC-Recargas'!$F75,"")</f>
        <v/>
      </c>
      <c r="I75" s="105" t="str">
        <f>IFERROR(('Refri-AC-Recargas'!$H75/1000),"")</f>
        <v/>
      </c>
      <c r="J75" s="20"/>
      <c r="K75" s="21"/>
      <c r="L75" s="20"/>
    </row>
    <row r="76" spans="1:12" x14ac:dyDescent="0.2">
      <c r="A76" s="98"/>
      <c r="B76" s="98"/>
      <c r="C76" s="99" t="str">
        <f>IFERROR((VLOOKUP('Refri-AC-Recargas'!$A76,'Refri-AC-Inventario'!$A$9:$L$48,2,FALSE)),"")</f>
        <v/>
      </c>
      <c r="D76" s="106"/>
      <c r="E76" s="100"/>
      <c r="F76" s="98"/>
      <c r="G76" s="98"/>
      <c r="H76" s="99" t="str">
        <f>IFERROR((VLOOKUP(E76,#REF!,2,FALSE))*'Refri-AC-Recargas'!$F76,"")</f>
        <v/>
      </c>
      <c r="I76" s="107" t="str">
        <f>IFERROR(('Refri-AC-Recargas'!$H76/1000),"")</f>
        <v/>
      </c>
      <c r="J76" s="20"/>
      <c r="K76" s="21"/>
      <c r="L76" s="20"/>
    </row>
    <row r="77" spans="1:12" x14ac:dyDescent="0.2">
      <c r="A77" s="96"/>
      <c r="B77" s="96"/>
      <c r="C77" s="102" t="str">
        <f>IFERROR((VLOOKUP('Refri-AC-Recargas'!$A77,'Refri-AC-Inventario'!$A$9:$L$48,2,FALSE)),"")</f>
        <v/>
      </c>
      <c r="D77" s="104"/>
      <c r="E77" s="103"/>
      <c r="F77" s="96"/>
      <c r="G77" s="96"/>
      <c r="H77" s="102" t="str">
        <f>IFERROR((VLOOKUP(E77,#REF!,2,FALSE))*'Refri-AC-Recargas'!$F77,"")</f>
        <v/>
      </c>
      <c r="I77" s="105" t="str">
        <f>IFERROR(('Refri-AC-Recargas'!$H77/1000),"")</f>
        <v/>
      </c>
      <c r="J77" s="20"/>
      <c r="K77" s="21"/>
      <c r="L77" s="20"/>
    </row>
    <row r="78" spans="1:12" x14ac:dyDescent="0.2">
      <c r="A78" s="98"/>
      <c r="B78" s="98"/>
      <c r="C78" s="99" t="str">
        <f>IFERROR((VLOOKUP('Refri-AC-Recargas'!$A78,'Refri-AC-Inventario'!$A$9:$L$48,2,FALSE)),"")</f>
        <v/>
      </c>
      <c r="D78" s="106"/>
      <c r="E78" s="100"/>
      <c r="F78" s="98"/>
      <c r="G78" s="98"/>
      <c r="H78" s="99" t="str">
        <f>IFERROR((VLOOKUP(E78,#REF!,2,FALSE))*'Refri-AC-Recargas'!$F78,"")</f>
        <v/>
      </c>
      <c r="I78" s="107" t="str">
        <f>IFERROR(('Refri-AC-Recargas'!$H78/1000),"")</f>
        <v/>
      </c>
      <c r="J78" s="20"/>
      <c r="K78" s="21"/>
      <c r="L78" s="20"/>
    </row>
    <row r="79" spans="1:12" x14ac:dyDescent="0.2">
      <c r="A79" s="96"/>
      <c r="B79" s="96"/>
      <c r="C79" s="102" t="str">
        <f>IFERROR((VLOOKUP('Refri-AC-Recargas'!$A79,'Refri-AC-Inventario'!$A$9:$L$48,2,FALSE)),"")</f>
        <v/>
      </c>
      <c r="D79" s="104"/>
      <c r="E79" s="103"/>
      <c r="F79" s="96"/>
      <c r="G79" s="96"/>
      <c r="H79" s="102" t="str">
        <f>IFERROR((VLOOKUP(E79,#REF!,2,FALSE))*'Refri-AC-Recargas'!$F79,"")</f>
        <v/>
      </c>
      <c r="I79" s="105" t="str">
        <f>IFERROR(('Refri-AC-Recargas'!$H79/1000),"")</f>
        <v/>
      </c>
      <c r="J79" s="20"/>
      <c r="K79" s="21"/>
      <c r="L79" s="20"/>
    </row>
    <row r="80" spans="1:12" x14ac:dyDescent="0.2">
      <c r="A80" s="98"/>
      <c r="B80" s="98"/>
      <c r="C80" s="99" t="str">
        <f>IFERROR((VLOOKUP('Refri-AC-Recargas'!$A80,'Refri-AC-Inventario'!$A$9:$L$48,2,FALSE)),"")</f>
        <v/>
      </c>
      <c r="D80" s="106"/>
      <c r="E80" s="100"/>
      <c r="F80" s="98"/>
      <c r="G80" s="98"/>
      <c r="H80" s="99" t="str">
        <f>IFERROR((VLOOKUP(E80,#REF!,2,FALSE))*'Refri-AC-Recargas'!$F80,"")</f>
        <v/>
      </c>
      <c r="I80" s="107" t="str">
        <f>IFERROR(('Refri-AC-Recargas'!$H80/1000),"")</f>
        <v/>
      </c>
      <c r="J80" s="20"/>
      <c r="K80" s="21"/>
      <c r="L80" s="20"/>
    </row>
    <row r="81" spans="1:12" x14ac:dyDescent="0.2">
      <c r="A81" s="96"/>
      <c r="B81" s="96"/>
      <c r="C81" s="102" t="str">
        <f>IFERROR((VLOOKUP('Refri-AC-Recargas'!$A81,'Refri-AC-Inventario'!$A$9:$L$48,2,FALSE)),"")</f>
        <v/>
      </c>
      <c r="D81" s="104"/>
      <c r="E81" s="103"/>
      <c r="F81" s="96"/>
      <c r="G81" s="96"/>
      <c r="H81" s="102" t="str">
        <f>IFERROR((VLOOKUP(E81,#REF!,2,FALSE))*'Refri-AC-Recargas'!$F81,"")</f>
        <v/>
      </c>
      <c r="I81" s="105" t="str">
        <f>IFERROR(('Refri-AC-Recargas'!$H81/1000),"")</f>
        <v/>
      </c>
      <c r="J81" s="20"/>
      <c r="K81" s="21"/>
      <c r="L81" s="20"/>
    </row>
    <row r="82" spans="1:12" x14ac:dyDescent="0.2">
      <c r="A82" s="98"/>
      <c r="B82" s="98"/>
      <c r="C82" s="99" t="str">
        <f>IFERROR((VLOOKUP('Refri-AC-Recargas'!$A82,'Refri-AC-Inventario'!$A$9:$L$48,2,FALSE)),"")</f>
        <v/>
      </c>
      <c r="D82" s="106"/>
      <c r="E82" s="100"/>
      <c r="F82" s="98"/>
      <c r="G82" s="98"/>
      <c r="H82" s="99" t="str">
        <f>IFERROR((VLOOKUP(E82,#REF!,2,FALSE))*'Refri-AC-Recargas'!$F82,"")</f>
        <v/>
      </c>
      <c r="I82" s="107" t="str">
        <f>IFERROR(('Refri-AC-Recargas'!$H82/1000),"")</f>
        <v/>
      </c>
      <c r="J82" s="20"/>
      <c r="K82" s="21"/>
      <c r="L82" s="20"/>
    </row>
    <row r="83" spans="1:12" x14ac:dyDescent="0.2">
      <c r="A83" s="96"/>
      <c r="B83" s="96"/>
      <c r="C83" s="102" t="str">
        <f>IFERROR((VLOOKUP('Refri-AC-Recargas'!$A83,'Refri-AC-Inventario'!$A$9:$L$48,2,FALSE)),"")</f>
        <v/>
      </c>
      <c r="D83" s="104"/>
      <c r="E83" s="103"/>
      <c r="F83" s="96"/>
      <c r="G83" s="96"/>
      <c r="H83" s="102" t="str">
        <f>IFERROR((VLOOKUP(E83,#REF!,2,FALSE))*'Refri-AC-Recargas'!$F83,"")</f>
        <v/>
      </c>
      <c r="I83" s="105" t="str">
        <f>IFERROR(('Refri-AC-Recargas'!$H83/1000),"")</f>
        <v/>
      </c>
      <c r="J83" s="20"/>
      <c r="K83" s="21"/>
      <c r="L83" s="20"/>
    </row>
    <row r="84" spans="1:12" x14ac:dyDescent="0.2">
      <c r="A84" s="98"/>
      <c r="B84" s="98"/>
      <c r="C84" s="99" t="str">
        <f>IFERROR((VLOOKUP('Refri-AC-Recargas'!$A84,'Refri-AC-Inventario'!$A$9:$L$48,2,FALSE)),"")</f>
        <v/>
      </c>
      <c r="D84" s="106"/>
      <c r="E84" s="100"/>
      <c r="F84" s="98"/>
      <c r="G84" s="98"/>
      <c r="H84" s="99" t="str">
        <f>IFERROR((VLOOKUP(E84,#REF!,2,FALSE))*'Refri-AC-Recargas'!$F84,"")</f>
        <v/>
      </c>
      <c r="I84" s="107" t="str">
        <f>IFERROR(('Refri-AC-Recargas'!$H84/1000),"")</f>
        <v/>
      </c>
      <c r="J84" s="20"/>
      <c r="K84" s="21"/>
      <c r="L84" s="20"/>
    </row>
    <row r="85" spans="1:12" x14ac:dyDescent="0.2">
      <c r="A85" s="96"/>
      <c r="B85" s="96"/>
      <c r="C85" s="102" t="str">
        <f>IFERROR((VLOOKUP('Refri-AC-Recargas'!$A85,'Refri-AC-Inventario'!$A$9:$L$48,2,FALSE)),"")</f>
        <v/>
      </c>
      <c r="D85" s="104"/>
      <c r="E85" s="103"/>
      <c r="F85" s="96"/>
      <c r="G85" s="96"/>
      <c r="H85" s="102" t="str">
        <f>IFERROR((VLOOKUP(E85,#REF!,2,FALSE))*'Refri-AC-Recargas'!$F85,"")</f>
        <v/>
      </c>
      <c r="I85" s="105" t="str">
        <f>IFERROR(('Refri-AC-Recargas'!$H85/1000),"")</f>
        <v/>
      </c>
      <c r="J85" s="20"/>
      <c r="K85" s="21"/>
      <c r="L85" s="20"/>
    </row>
    <row r="86" spans="1:12" x14ac:dyDescent="0.2">
      <c r="A86" s="98"/>
      <c r="B86" s="98"/>
      <c r="C86" s="99" t="str">
        <f>IFERROR((VLOOKUP('Refri-AC-Recargas'!$A86,'Refri-AC-Inventario'!$A$9:$L$48,2,FALSE)),"")</f>
        <v/>
      </c>
      <c r="D86" s="106"/>
      <c r="E86" s="100"/>
      <c r="F86" s="98"/>
      <c r="G86" s="98"/>
      <c r="H86" s="99" t="str">
        <f>IFERROR((VLOOKUP(E86,#REF!,2,FALSE))*'Refri-AC-Recargas'!$F86,"")</f>
        <v/>
      </c>
      <c r="I86" s="107" t="str">
        <f>IFERROR(('Refri-AC-Recargas'!$H86/1000),"")</f>
        <v/>
      </c>
      <c r="J86" s="20"/>
      <c r="K86" s="21"/>
      <c r="L86" s="20"/>
    </row>
    <row r="87" spans="1:12" x14ac:dyDescent="0.2">
      <c r="A87" s="96"/>
      <c r="B87" s="96"/>
      <c r="C87" s="102" t="str">
        <f>IFERROR((VLOOKUP('Refri-AC-Recargas'!$A87,'Refri-AC-Inventario'!$A$9:$L$48,2,FALSE)),"")</f>
        <v/>
      </c>
      <c r="D87" s="104"/>
      <c r="E87" s="103"/>
      <c r="F87" s="96"/>
      <c r="G87" s="96"/>
      <c r="H87" s="102" t="str">
        <f>IFERROR((VLOOKUP(E87,#REF!,2,FALSE))*'Refri-AC-Recargas'!$F87,"")</f>
        <v/>
      </c>
      <c r="I87" s="105" t="str">
        <f>IFERROR(('Refri-AC-Recargas'!$H87/1000),"")</f>
        <v/>
      </c>
      <c r="J87" s="20"/>
      <c r="K87" s="21"/>
      <c r="L87" s="20"/>
    </row>
    <row r="88" spans="1:12" x14ac:dyDescent="0.2">
      <c r="A88" s="98"/>
      <c r="B88" s="98"/>
      <c r="C88" s="99" t="str">
        <f>IFERROR((VLOOKUP('Refri-AC-Recargas'!$A88,'Refri-AC-Inventario'!$A$9:$L$48,2,FALSE)),"")</f>
        <v/>
      </c>
      <c r="D88" s="106"/>
      <c r="E88" s="100"/>
      <c r="F88" s="98"/>
      <c r="G88" s="98"/>
      <c r="H88" s="99" t="str">
        <f>IFERROR((VLOOKUP(E88,#REF!,2,FALSE))*'Refri-AC-Recargas'!$F88,"")</f>
        <v/>
      </c>
      <c r="I88" s="107" t="str">
        <f>IFERROR(('Refri-AC-Recargas'!$H88/1000),"")</f>
        <v/>
      </c>
      <c r="J88" s="20"/>
      <c r="K88" s="21"/>
      <c r="L88" s="20"/>
    </row>
    <row r="89" spans="1:12" x14ac:dyDescent="0.2">
      <c r="A89" s="96"/>
      <c r="B89" s="96"/>
      <c r="C89" s="102" t="str">
        <f>IFERROR((VLOOKUP('Refri-AC-Recargas'!$A89,'Refri-AC-Inventario'!$A$9:$L$48,2,FALSE)),"")</f>
        <v/>
      </c>
      <c r="D89" s="104"/>
      <c r="E89" s="103"/>
      <c r="F89" s="96"/>
      <c r="G89" s="96"/>
      <c r="H89" s="102" t="str">
        <f>IFERROR((VLOOKUP(E89,#REF!,2,FALSE))*'Refri-AC-Recargas'!$F89,"")</f>
        <v/>
      </c>
      <c r="I89" s="105" t="str">
        <f>IFERROR(('Refri-AC-Recargas'!$H89/1000),"")</f>
        <v/>
      </c>
      <c r="J89" s="20"/>
      <c r="K89" s="21"/>
      <c r="L89" s="20"/>
    </row>
    <row r="90" spans="1:12" x14ac:dyDescent="0.2">
      <c r="A90" s="98"/>
      <c r="B90" s="98"/>
      <c r="C90" s="99" t="str">
        <f>IFERROR((VLOOKUP('Refri-AC-Recargas'!$A90,'Refri-AC-Inventario'!$A$9:$L$48,2,FALSE)),"")</f>
        <v/>
      </c>
      <c r="D90" s="106"/>
      <c r="E90" s="100"/>
      <c r="F90" s="98"/>
      <c r="G90" s="98"/>
      <c r="H90" s="99" t="str">
        <f>IFERROR((VLOOKUP(E90,#REF!,2,FALSE))*'Refri-AC-Recargas'!$F90,"")</f>
        <v/>
      </c>
      <c r="I90" s="107" t="str">
        <f>IFERROR(('Refri-AC-Recargas'!$H90/1000),"")</f>
        <v/>
      </c>
      <c r="J90" s="20"/>
      <c r="K90" s="21"/>
      <c r="L90" s="20"/>
    </row>
    <row r="91" spans="1:12" x14ac:dyDescent="0.2">
      <c r="A91" s="96"/>
      <c r="B91" s="96"/>
      <c r="C91" s="102" t="str">
        <f>IFERROR((VLOOKUP('Refri-AC-Recargas'!$A91,'Refri-AC-Inventario'!$A$9:$L$48,2,FALSE)),"")</f>
        <v/>
      </c>
      <c r="D91" s="104"/>
      <c r="E91" s="103"/>
      <c r="F91" s="96"/>
      <c r="G91" s="96"/>
      <c r="H91" s="102" t="str">
        <f>IFERROR((VLOOKUP(E91,#REF!,2,FALSE))*'Refri-AC-Recargas'!$F91,"")</f>
        <v/>
      </c>
      <c r="I91" s="105" t="str">
        <f>IFERROR(('Refri-AC-Recargas'!$H91/1000),"")</f>
        <v/>
      </c>
      <c r="J91" s="20"/>
      <c r="K91" s="21"/>
      <c r="L91" s="20"/>
    </row>
    <row r="92" spans="1:12" x14ac:dyDescent="0.2">
      <c r="A92" s="98"/>
      <c r="B92" s="98"/>
      <c r="C92" s="99" t="str">
        <f>IFERROR((VLOOKUP('Refri-AC-Recargas'!$A92,'Refri-AC-Inventario'!$A$9:$L$48,2,FALSE)),"")</f>
        <v/>
      </c>
      <c r="D92" s="106"/>
      <c r="E92" s="100"/>
      <c r="F92" s="98"/>
      <c r="G92" s="98"/>
      <c r="H92" s="99" t="str">
        <f>IFERROR((VLOOKUP(E92,#REF!,2,FALSE))*'Refri-AC-Recargas'!$F92,"")</f>
        <v/>
      </c>
      <c r="I92" s="107" t="str">
        <f>IFERROR(('Refri-AC-Recargas'!$H92/1000),"")</f>
        <v/>
      </c>
      <c r="J92" s="20"/>
      <c r="K92" s="21"/>
      <c r="L92" s="20"/>
    </row>
    <row r="93" spans="1:12" x14ac:dyDescent="0.2">
      <c r="A93" s="96"/>
      <c r="B93" s="96"/>
      <c r="C93" s="102" t="str">
        <f>IFERROR((VLOOKUP('Refri-AC-Recargas'!$A93,'Refri-AC-Inventario'!$A$9:$L$48,2,FALSE)),"")</f>
        <v/>
      </c>
      <c r="D93" s="104"/>
      <c r="E93" s="103"/>
      <c r="F93" s="96"/>
      <c r="G93" s="96"/>
      <c r="H93" s="102" t="str">
        <f>IFERROR((VLOOKUP(E93,#REF!,2,FALSE))*'Refri-AC-Recargas'!$F93,"")</f>
        <v/>
      </c>
      <c r="I93" s="105" t="str">
        <f>IFERROR(('Refri-AC-Recargas'!$H93/1000),"")</f>
        <v/>
      </c>
      <c r="J93" s="20"/>
      <c r="K93" s="21"/>
      <c r="L93" s="20"/>
    </row>
    <row r="94" spans="1:12" x14ac:dyDescent="0.2">
      <c r="A94" s="98"/>
      <c r="B94" s="98"/>
      <c r="C94" s="99" t="str">
        <f>IFERROR((VLOOKUP('Refri-AC-Recargas'!$A94,'Refri-AC-Inventario'!$A$9:$L$48,2,FALSE)),"")</f>
        <v/>
      </c>
      <c r="D94" s="106"/>
      <c r="E94" s="100"/>
      <c r="F94" s="98"/>
      <c r="G94" s="98"/>
      <c r="H94" s="99" t="str">
        <f>IFERROR((VLOOKUP(E94,#REF!,2,FALSE))*'Refri-AC-Recargas'!$F94,"")</f>
        <v/>
      </c>
      <c r="I94" s="107" t="str">
        <f>IFERROR(('Refri-AC-Recargas'!$H94/1000),"")</f>
        <v/>
      </c>
      <c r="J94" s="20"/>
      <c r="K94" s="21"/>
      <c r="L94" s="20"/>
    </row>
    <row r="95" spans="1:12" x14ac:dyDescent="0.2">
      <c r="A95" s="96"/>
      <c r="B95" s="96"/>
      <c r="C95" s="102" t="str">
        <f>IFERROR((VLOOKUP('Refri-AC-Recargas'!$A95,'Refri-AC-Inventario'!$A$9:$L$48,2,FALSE)),"")</f>
        <v/>
      </c>
      <c r="D95" s="104"/>
      <c r="E95" s="103"/>
      <c r="F95" s="96"/>
      <c r="G95" s="96"/>
      <c r="H95" s="102" t="str">
        <f>IFERROR((VLOOKUP(E95,#REF!,2,FALSE))*'Refri-AC-Recargas'!$F95,"")</f>
        <v/>
      </c>
      <c r="I95" s="105" t="str">
        <f>IFERROR(('Refri-AC-Recargas'!$H95/1000),"")</f>
        <v/>
      </c>
      <c r="J95" s="20"/>
      <c r="K95" s="21"/>
      <c r="L95" s="20"/>
    </row>
    <row r="96" spans="1:12" x14ac:dyDescent="0.2">
      <c r="A96" s="98"/>
      <c r="B96" s="98"/>
      <c r="C96" s="99" t="str">
        <f>IFERROR((VLOOKUP('Refri-AC-Recargas'!$A96,'Refri-AC-Inventario'!$A$9:$L$48,2,FALSE)),"")</f>
        <v/>
      </c>
      <c r="D96" s="106"/>
      <c r="E96" s="100"/>
      <c r="F96" s="98"/>
      <c r="G96" s="98"/>
      <c r="H96" s="99" t="str">
        <f>IFERROR((VLOOKUP(E96,#REF!,2,FALSE))*'Refri-AC-Recargas'!$F96,"")</f>
        <v/>
      </c>
      <c r="I96" s="107" t="str">
        <f>IFERROR(('Refri-AC-Recargas'!$H96/1000),"")</f>
        <v/>
      </c>
      <c r="J96" s="20"/>
      <c r="K96" s="21"/>
      <c r="L96" s="20"/>
    </row>
    <row r="97" spans="1:12" x14ac:dyDescent="0.2">
      <c r="A97" s="96"/>
      <c r="B97" s="96"/>
      <c r="C97" s="102" t="str">
        <f>IFERROR((VLOOKUP('Refri-AC-Recargas'!$A97,'Refri-AC-Inventario'!$A$9:$L$48,2,FALSE)),"")</f>
        <v/>
      </c>
      <c r="D97" s="104"/>
      <c r="E97" s="103"/>
      <c r="F97" s="96"/>
      <c r="G97" s="96"/>
      <c r="H97" s="102" t="str">
        <f>IFERROR((VLOOKUP(E97,#REF!,2,FALSE))*'Refri-AC-Recargas'!$F97,"")</f>
        <v/>
      </c>
      <c r="I97" s="105" t="str">
        <f>IFERROR(('Refri-AC-Recargas'!$H97/1000),"")</f>
        <v/>
      </c>
      <c r="J97" s="20"/>
      <c r="K97" s="21"/>
      <c r="L97" s="20"/>
    </row>
    <row r="98" spans="1:12" x14ac:dyDescent="0.2">
      <c r="A98" s="98"/>
      <c r="B98" s="98"/>
      <c r="C98" s="99" t="str">
        <f>IFERROR((VLOOKUP('Refri-AC-Recargas'!$A98,'Refri-AC-Inventario'!$A$9:$L$48,2,FALSE)),"")</f>
        <v/>
      </c>
      <c r="D98" s="106"/>
      <c r="E98" s="100"/>
      <c r="F98" s="98"/>
      <c r="G98" s="98"/>
      <c r="H98" s="99" t="str">
        <f>IFERROR((VLOOKUP(E98,#REF!,2,FALSE))*'Refri-AC-Recargas'!$F98,"")</f>
        <v/>
      </c>
      <c r="I98" s="107" t="str">
        <f>IFERROR(('Refri-AC-Recargas'!$H98/1000),"")</f>
        <v/>
      </c>
      <c r="J98" s="20"/>
      <c r="K98" s="21"/>
      <c r="L98" s="20"/>
    </row>
    <row r="99" spans="1:12" x14ac:dyDescent="0.2">
      <c r="A99" s="96"/>
      <c r="B99" s="96"/>
      <c r="C99" s="102" t="str">
        <f>IFERROR((VLOOKUP('Refri-AC-Recargas'!$A99,'Refri-AC-Inventario'!$A$9:$L$48,2,FALSE)),"")</f>
        <v/>
      </c>
      <c r="D99" s="104"/>
      <c r="E99" s="103"/>
      <c r="F99" s="96"/>
      <c r="G99" s="96"/>
      <c r="H99" s="102" t="str">
        <f>IFERROR((VLOOKUP(E99,#REF!,2,FALSE))*'Refri-AC-Recargas'!$F99,"")</f>
        <v/>
      </c>
      <c r="I99" s="105" t="str">
        <f>IFERROR(('Refri-AC-Recargas'!$H99/1000),"")</f>
        <v/>
      </c>
      <c r="J99" s="20"/>
      <c r="K99" s="21"/>
      <c r="L99" s="20"/>
    </row>
    <row r="100" spans="1:12" x14ac:dyDescent="0.2">
      <c r="A100" s="98"/>
      <c r="B100" s="98"/>
      <c r="C100" s="99" t="str">
        <f>IFERROR((VLOOKUP('Refri-AC-Recargas'!$A100,'Refri-AC-Inventario'!$A$9:$L$48,2,FALSE)),"")</f>
        <v/>
      </c>
      <c r="D100" s="106"/>
      <c r="E100" s="100"/>
      <c r="F100" s="98"/>
      <c r="G100" s="98"/>
      <c r="H100" s="99" t="str">
        <f>IFERROR((VLOOKUP(E100,#REF!,2,FALSE))*'Refri-AC-Recargas'!$F100,"")</f>
        <v/>
      </c>
      <c r="I100" s="107" t="str">
        <f>IFERROR(('Refri-AC-Recargas'!$H100/1000),"")</f>
        <v/>
      </c>
      <c r="J100" s="20"/>
      <c r="K100" s="21"/>
      <c r="L100" s="20"/>
    </row>
    <row r="101" spans="1:12" x14ac:dyDescent="0.2">
      <c r="A101" s="96"/>
      <c r="B101" s="96"/>
      <c r="C101" s="102" t="str">
        <f>IFERROR((VLOOKUP('Refri-AC-Recargas'!$A101,'Refri-AC-Inventario'!$A$9:$L$48,2,FALSE)),"")</f>
        <v/>
      </c>
      <c r="D101" s="104"/>
      <c r="E101" s="103"/>
      <c r="F101" s="96"/>
      <c r="G101" s="96"/>
      <c r="H101" s="102" t="str">
        <f>IFERROR((VLOOKUP(E101,#REF!,2,FALSE))*'Refri-AC-Recargas'!$F101,"")</f>
        <v/>
      </c>
      <c r="I101" s="105" t="str">
        <f>IFERROR(('Refri-AC-Recargas'!$H101/1000),"")</f>
        <v/>
      </c>
      <c r="J101" s="20"/>
      <c r="K101" s="21"/>
      <c r="L101" s="20"/>
    </row>
    <row r="102" spans="1:12" x14ac:dyDescent="0.2">
      <c r="A102" s="98"/>
      <c r="B102" s="98"/>
      <c r="C102" s="99" t="str">
        <f>IFERROR((VLOOKUP('Refri-AC-Recargas'!$A102,'Refri-AC-Inventario'!$A$9:$L$48,2,FALSE)),"")</f>
        <v/>
      </c>
      <c r="D102" s="106"/>
      <c r="E102" s="100"/>
      <c r="F102" s="98"/>
      <c r="G102" s="98"/>
      <c r="H102" s="99" t="str">
        <f>IFERROR((VLOOKUP(E102,#REF!,2,FALSE))*'Refri-AC-Recargas'!$F102,"")</f>
        <v/>
      </c>
      <c r="I102" s="107" t="str">
        <f>IFERROR(('Refri-AC-Recargas'!$H102/1000),"")</f>
        <v/>
      </c>
      <c r="J102" s="20"/>
      <c r="K102" s="21"/>
      <c r="L102" s="20"/>
    </row>
    <row r="103" spans="1:12" x14ac:dyDescent="0.2">
      <c r="A103" s="96"/>
      <c r="B103" s="96"/>
      <c r="C103" s="102" t="str">
        <f>IFERROR((VLOOKUP('Refri-AC-Recargas'!$A103,'Refri-AC-Inventario'!$A$9:$L$48,2,FALSE)),"")</f>
        <v/>
      </c>
      <c r="D103" s="104"/>
      <c r="E103" s="103"/>
      <c r="F103" s="96"/>
      <c r="G103" s="96"/>
      <c r="H103" s="102" t="str">
        <f>IFERROR((VLOOKUP(E103,#REF!,2,FALSE))*'Refri-AC-Recargas'!$F103,"")</f>
        <v/>
      </c>
      <c r="I103" s="105" t="str">
        <f>IFERROR(('Refri-AC-Recargas'!$H103/1000),"")</f>
        <v/>
      </c>
      <c r="J103" s="20"/>
      <c r="K103" s="21"/>
      <c r="L103" s="20"/>
    </row>
    <row r="104" spans="1:12" x14ac:dyDescent="0.2">
      <c r="A104" s="98"/>
      <c r="B104" s="98"/>
      <c r="C104" s="99" t="str">
        <f>IFERROR((VLOOKUP('Refri-AC-Recargas'!$A104,'Refri-AC-Inventario'!$A$9:$L$48,2,FALSE)),"")</f>
        <v/>
      </c>
      <c r="D104" s="106"/>
      <c r="E104" s="100"/>
      <c r="F104" s="98"/>
      <c r="G104" s="98"/>
      <c r="H104" s="99" t="str">
        <f>IFERROR((VLOOKUP(E104,#REF!,2,FALSE))*'Refri-AC-Recargas'!$F104,"")</f>
        <v/>
      </c>
      <c r="I104" s="107" t="str">
        <f>IFERROR(('Refri-AC-Recargas'!$H104/1000),"")</f>
        <v/>
      </c>
      <c r="J104" s="20"/>
      <c r="K104" s="21"/>
      <c r="L104" s="20"/>
    </row>
    <row r="105" spans="1:12" x14ac:dyDescent="0.2">
      <c r="A105" s="96"/>
      <c r="B105" s="96"/>
      <c r="C105" s="102" t="str">
        <f>IFERROR((VLOOKUP('Refri-AC-Recargas'!$A105,'Refri-AC-Inventario'!$A$9:$L$48,2,FALSE)),"")</f>
        <v/>
      </c>
      <c r="D105" s="104"/>
      <c r="E105" s="103"/>
      <c r="F105" s="96"/>
      <c r="G105" s="96"/>
      <c r="H105" s="102" t="str">
        <f>IFERROR((VLOOKUP(E105,#REF!,2,FALSE))*'Refri-AC-Recargas'!$F105,"")</f>
        <v/>
      </c>
      <c r="I105" s="105" t="str">
        <f>IFERROR(('Refri-AC-Recargas'!$H105/1000),"")</f>
        <v/>
      </c>
      <c r="J105" s="20"/>
      <c r="K105" s="21"/>
      <c r="L105" s="20"/>
    </row>
    <row r="106" spans="1:12" x14ac:dyDescent="0.2">
      <c r="A106" s="98"/>
      <c r="B106" s="98"/>
      <c r="C106" s="99" t="str">
        <f>IFERROR((VLOOKUP('Refri-AC-Recargas'!$A106,'Refri-AC-Inventario'!$A$9:$L$48,2,FALSE)),"")</f>
        <v/>
      </c>
      <c r="D106" s="106"/>
      <c r="E106" s="100"/>
      <c r="F106" s="98"/>
      <c r="G106" s="98"/>
      <c r="H106" s="99" t="str">
        <f>IFERROR((VLOOKUP(E106,#REF!,2,FALSE))*'Refri-AC-Recargas'!$F106,"")</f>
        <v/>
      </c>
      <c r="I106" s="107" t="str">
        <f>IFERROR(('Refri-AC-Recargas'!$H106/1000),"")</f>
        <v/>
      </c>
      <c r="J106" s="20"/>
      <c r="K106" s="21"/>
      <c r="L106" s="20"/>
    </row>
    <row r="107" spans="1:12" x14ac:dyDescent="0.2">
      <c r="A107" s="96"/>
      <c r="B107" s="96"/>
      <c r="C107" s="102" t="str">
        <f>IFERROR((VLOOKUP('Refri-AC-Recargas'!$A107,'Refri-AC-Inventario'!$A$9:$L$48,2,FALSE)),"")</f>
        <v/>
      </c>
      <c r="D107" s="104"/>
      <c r="E107" s="103"/>
      <c r="F107" s="96"/>
      <c r="G107" s="96"/>
      <c r="H107" s="102" t="str">
        <f>IFERROR((VLOOKUP(E107,#REF!,2,FALSE))*'Refri-AC-Recargas'!$F107,"")</f>
        <v/>
      </c>
      <c r="I107" s="105" t="str">
        <f>IFERROR(('Refri-AC-Recargas'!$H107/1000),"")</f>
        <v/>
      </c>
      <c r="J107" s="20"/>
      <c r="K107" s="21"/>
      <c r="L107" s="20"/>
    </row>
    <row r="108" spans="1:12" x14ac:dyDescent="0.2">
      <c r="A108" s="98"/>
      <c r="B108" s="98"/>
      <c r="C108" s="99" t="str">
        <f>IFERROR((VLOOKUP('Refri-AC-Recargas'!$A108,'Refri-AC-Inventario'!$A$9:$L$48,2,FALSE)),"")</f>
        <v/>
      </c>
      <c r="D108" s="106"/>
      <c r="E108" s="100"/>
      <c r="F108" s="98"/>
      <c r="G108" s="98"/>
      <c r="H108" s="99" t="str">
        <f>IFERROR((VLOOKUP(E108,#REF!,2,FALSE))*'Refri-AC-Recargas'!$F108,"")</f>
        <v/>
      </c>
      <c r="I108" s="107" t="str">
        <f>IFERROR(('Refri-AC-Recargas'!$H108/1000),"")</f>
        <v/>
      </c>
      <c r="J108" s="20"/>
      <c r="K108" s="21"/>
      <c r="L108" s="20"/>
    </row>
    <row r="109" spans="1:12" x14ac:dyDescent="0.2">
      <c r="A109" s="96"/>
      <c r="B109" s="96"/>
      <c r="C109" s="102" t="str">
        <f>IFERROR((VLOOKUP('Refri-AC-Recargas'!$A109,'Refri-AC-Inventario'!$A$9:$L$48,2,FALSE)),"")</f>
        <v/>
      </c>
      <c r="D109" s="104"/>
      <c r="E109" s="103"/>
      <c r="F109" s="96"/>
      <c r="G109" s="96"/>
      <c r="H109" s="102" t="str">
        <f>IFERROR((VLOOKUP(E109,#REF!,2,FALSE))*'Refri-AC-Recargas'!$F109,"")</f>
        <v/>
      </c>
      <c r="I109" s="105" t="str">
        <f>IFERROR(('Refri-AC-Recargas'!$H109/1000),"")</f>
        <v/>
      </c>
      <c r="J109" s="20"/>
      <c r="K109" s="21"/>
      <c r="L109" s="20"/>
    </row>
    <row r="110" spans="1:12" x14ac:dyDescent="0.2">
      <c r="A110" s="98"/>
      <c r="B110" s="98"/>
      <c r="C110" s="99" t="str">
        <f>IFERROR((VLOOKUP('Refri-AC-Recargas'!$A110,'Refri-AC-Inventario'!$A$9:$L$48,2,FALSE)),"")</f>
        <v/>
      </c>
      <c r="D110" s="106"/>
      <c r="E110" s="100"/>
      <c r="F110" s="98"/>
      <c r="G110" s="98"/>
      <c r="H110" s="99" t="str">
        <f>IFERROR((VLOOKUP(E110,#REF!,2,FALSE))*'Refri-AC-Recargas'!$F110,"")</f>
        <v/>
      </c>
      <c r="I110" s="107" t="str">
        <f>IFERROR(('Refri-AC-Recargas'!$H110/1000),"")</f>
        <v/>
      </c>
      <c r="J110" s="20"/>
      <c r="K110" s="21"/>
      <c r="L110" s="20"/>
    </row>
    <row r="111" spans="1:12" x14ac:dyDescent="0.2">
      <c r="A111" s="96"/>
      <c r="B111" s="96"/>
      <c r="C111" s="102" t="str">
        <f>IFERROR((VLOOKUP('Refri-AC-Recargas'!$A111,'Refri-AC-Inventario'!$A$9:$L$48,2,FALSE)),"")</f>
        <v/>
      </c>
      <c r="D111" s="104"/>
      <c r="E111" s="103"/>
      <c r="F111" s="96"/>
      <c r="G111" s="96"/>
      <c r="H111" s="102" t="str">
        <f>IFERROR((VLOOKUP(E111,#REF!,2,FALSE))*'Refri-AC-Recargas'!$F111,"")</f>
        <v/>
      </c>
      <c r="I111" s="105" t="str">
        <f>IFERROR(('Refri-AC-Recargas'!$H111/1000),"")</f>
        <v/>
      </c>
      <c r="J111" s="20"/>
      <c r="K111" s="21"/>
      <c r="L111" s="20"/>
    </row>
    <row r="112" spans="1:12" x14ac:dyDescent="0.2">
      <c r="A112" s="98"/>
      <c r="B112" s="98"/>
      <c r="C112" s="99" t="str">
        <f>IFERROR((VLOOKUP('Refri-AC-Recargas'!$A112,'Refri-AC-Inventario'!$A$9:$L$48,2,FALSE)),"")</f>
        <v/>
      </c>
      <c r="D112" s="106"/>
      <c r="E112" s="100"/>
      <c r="F112" s="98"/>
      <c r="G112" s="98"/>
      <c r="H112" s="99" t="str">
        <f>IFERROR((VLOOKUP(E112,#REF!,2,FALSE))*'Refri-AC-Recargas'!$F112,"")</f>
        <v/>
      </c>
      <c r="I112" s="107" t="str">
        <f>IFERROR(('Refri-AC-Recargas'!$H112/1000),"")</f>
        <v/>
      </c>
      <c r="J112" s="20"/>
      <c r="K112" s="21"/>
      <c r="L112" s="20"/>
    </row>
    <row r="113" spans="1:12" x14ac:dyDescent="0.2">
      <c r="A113" s="96"/>
      <c r="B113" s="96"/>
      <c r="C113" s="102" t="str">
        <f>IFERROR((VLOOKUP('Refri-AC-Recargas'!$A113,'Refri-AC-Inventario'!$A$9:$L$48,2,FALSE)),"")</f>
        <v/>
      </c>
      <c r="D113" s="104"/>
      <c r="E113" s="103"/>
      <c r="F113" s="96"/>
      <c r="G113" s="96"/>
      <c r="H113" s="102" t="str">
        <f>IFERROR((VLOOKUP(E113,#REF!,2,FALSE))*'Refri-AC-Recargas'!$F113,"")</f>
        <v/>
      </c>
      <c r="I113" s="105" t="str">
        <f>IFERROR(('Refri-AC-Recargas'!$H113/1000),"")</f>
        <v/>
      </c>
      <c r="J113" s="20"/>
      <c r="K113" s="21"/>
      <c r="L113" s="20"/>
    </row>
    <row r="114" spans="1:12" x14ac:dyDescent="0.2">
      <c r="A114" s="98"/>
      <c r="B114" s="98"/>
      <c r="C114" s="99" t="str">
        <f>IFERROR((VLOOKUP('Refri-AC-Recargas'!$A114,'Refri-AC-Inventario'!$A$9:$L$48,2,FALSE)),"")</f>
        <v/>
      </c>
      <c r="D114" s="106"/>
      <c r="E114" s="100"/>
      <c r="F114" s="98"/>
      <c r="G114" s="98"/>
      <c r="H114" s="99" t="str">
        <f>IFERROR((VLOOKUP(E114,#REF!,2,FALSE))*'Refri-AC-Recargas'!$F114,"")</f>
        <v/>
      </c>
      <c r="I114" s="107" t="str">
        <f>IFERROR(('Refri-AC-Recargas'!$H114/1000),"")</f>
        <v/>
      </c>
      <c r="J114" s="20"/>
      <c r="K114" s="21"/>
      <c r="L114" s="20"/>
    </row>
    <row r="115" spans="1:12" x14ac:dyDescent="0.2">
      <c r="A115" s="96"/>
      <c r="B115" s="96"/>
      <c r="C115" s="102" t="str">
        <f>IFERROR((VLOOKUP('Refri-AC-Recargas'!$A115,'Refri-AC-Inventario'!$A$9:$L$48,2,FALSE)),"")</f>
        <v/>
      </c>
      <c r="D115" s="104"/>
      <c r="E115" s="103"/>
      <c r="F115" s="96"/>
      <c r="G115" s="96"/>
      <c r="H115" s="102" t="str">
        <f>IFERROR((VLOOKUP(E115,#REF!,2,FALSE))*'Refri-AC-Recargas'!$F115,"")</f>
        <v/>
      </c>
      <c r="I115" s="105" t="str">
        <f>IFERROR(('Refri-AC-Recargas'!$H115/1000),"")</f>
        <v/>
      </c>
      <c r="J115" s="20"/>
      <c r="K115" s="21"/>
      <c r="L115" s="20"/>
    </row>
    <row r="116" spans="1:12" x14ac:dyDescent="0.2">
      <c r="A116" s="98"/>
      <c r="B116" s="98"/>
      <c r="C116" s="99" t="str">
        <f>IFERROR((VLOOKUP('Refri-AC-Recargas'!$A116,'Refri-AC-Inventario'!$A$9:$L$48,2,FALSE)),"")</f>
        <v/>
      </c>
      <c r="D116" s="106"/>
      <c r="E116" s="100"/>
      <c r="F116" s="98"/>
      <c r="G116" s="98"/>
      <c r="H116" s="99" t="str">
        <f>IFERROR((VLOOKUP(E116,#REF!,2,FALSE))*'Refri-AC-Recargas'!$F116,"")</f>
        <v/>
      </c>
      <c r="I116" s="107" t="str">
        <f>IFERROR(('Refri-AC-Recargas'!$H116/1000),"")</f>
        <v/>
      </c>
      <c r="J116" s="20"/>
      <c r="K116" s="21"/>
      <c r="L116" s="20"/>
    </row>
    <row r="117" spans="1:12" x14ac:dyDescent="0.2">
      <c r="A117" s="96"/>
      <c r="B117" s="96"/>
      <c r="C117" s="102" t="str">
        <f>IFERROR((VLOOKUP('Refri-AC-Recargas'!$A117,'Refri-AC-Inventario'!$A$9:$L$48,2,FALSE)),"")</f>
        <v/>
      </c>
      <c r="D117" s="104"/>
      <c r="E117" s="103"/>
      <c r="F117" s="96"/>
      <c r="G117" s="96"/>
      <c r="H117" s="102" t="str">
        <f>IFERROR((VLOOKUP(E117,#REF!,2,FALSE))*'Refri-AC-Recargas'!$F117,"")</f>
        <v/>
      </c>
      <c r="I117" s="105" t="str">
        <f>IFERROR(('Refri-AC-Recargas'!$H117/1000),"")</f>
        <v/>
      </c>
      <c r="J117" s="20"/>
      <c r="K117" s="21"/>
      <c r="L117" s="20"/>
    </row>
    <row r="118" spans="1:12" x14ac:dyDescent="0.2">
      <c r="A118" s="98"/>
      <c r="B118" s="98"/>
      <c r="C118" s="99" t="str">
        <f>IFERROR((VLOOKUP('Refri-AC-Recargas'!$A118,'Refri-AC-Inventario'!$A$9:$L$48,2,FALSE)),"")</f>
        <v/>
      </c>
      <c r="D118" s="106"/>
      <c r="E118" s="100"/>
      <c r="F118" s="98"/>
      <c r="G118" s="98"/>
      <c r="H118" s="99" t="str">
        <f>IFERROR((VLOOKUP(E118,#REF!,2,FALSE))*'Refri-AC-Recargas'!$F118,"")</f>
        <v/>
      </c>
      <c r="I118" s="107" t="str">
        <f>IFERROR(('Refri-AC-Recargas'!$H118/1000),"")</f>
        <v/>
      </c>
      <c r="J118" s="20"/>
      <c r="K118" s="21"/>
      <c r="L118" s="20"/>
    </row>
    <row r="119" spans="1:12" x14ac:dyDescent="0.2">
      <c r="A119" s="96"/>
      <c r="B119" s="96"/>
      <c r="C119" s="102" t="str">
        <f>IFERROR((VLOOKUP('Refri-AC-Recargas'!$A119,'Refri-AC-Inventario'!$A$9:$L$48,2,FALSE)),"")</f>
        <v/>
      </c>
      <c r="D119" s="104"/>
      <c r="E119" s="103"/>
      <c r="F119" s="96"/>
      <c r="G119" s="96"/>
      <c r="H119" s="102" t="str">
        <f>IFERROR((VLOOKUP(E119,#REF!,2,FALSE))*'Refri-AC-Recargas'!$F119,"")</f>
        <v/>
      </c>
      <c r="I119" s="105" t="str">
        <f>IFERROR(('Refri-AC-Recargas'!$H119/1000),"")</f>
        <v/>
      </c>
      <c r="J119" s="20"/>
      <c r="K119" s="21"/>
      <c r="L119" s="20"/>
    </row>
    <row r="120" spans="1:12" x14ac:dyDescent="0.2">
      <c r="A120" s="98"/>
      <c r="B120" s="98"/>
      <c r="C120" s="99" t="str">
        <f>IFERROR((VLOOKUP('Refri-AC-Recargas'!$A120,'Refri-AC-Inventario'!$A$9:$L$48,2,FALSE)),"")</f>
        <v/>
      </c>
      <c r="D120" s="106"/>
      <c r="E120" s="100"/>
      <c r="F120" s="98"/>
      <c r="G120" s="98"/>
      <c r="H120" s="99" t="str">
        <f>IFERROR((VLOOKUP(E120,#REF!,2,FALSE))*'Refri-AC-Recargas'!$F120,"")</f>
        <v/>
      </c>
      <c r="I120" s="107" t="str">
        <f>IFERROR(('Refri-AC-Recargas'!$H120/1000),"")</f>
        <v/>
      </c>
      <c r="J120" s="20"/>
      <c r="K120" s="21"/>
      <c r="L120" s="20"/>
    </row>
    <row r="121" spans="1:12" x14ac:dyDescent="0.2">
      <c r="A121" s="96"/>
      <c r="B121" s="96"/>
      <c r="C121" s="102" t="str">
        <f>IFERROR((VLOOKUP('Refri-AC-Recargas'!$A121,'Refri-AC-Inventario'!$A$9:$L$48,2,FALSE)),"")</f>
        <v/>
      </c>
      <c r="D121" s="104"/>
      <c r="E121" s="103"/>
      <c r="F121" s="96"/>
      <c r="G121" s="96"/>
      <c r="H121" s="102" t="str">
        <f>IFERROR((VLOOKUP(E121,#REF!,2,FALSE))*'Refri-AC-Recargas'!$F121,"")</f>
        <v/>
      </c>
      <c r="I121" s="105" t="str">
        <f>IFERROR(('Refri-AC-Recargas'!$H121/1000),"")</f>
        <v/>
      </c>
      <c r="J121" s="20"/>
      <c r="K121" s="21"/>
      <c r="L121" s="20"/>
    </row>
    <row r="122" spans="1:12" x14ac:dyDescent="0.2">
      <c r="A122" s="98"/>
      <c r="B122" s="98"/>
      <c r="C122" s="99" t="str">
        <f>IFERROR((VLOOKUP('Refri-AC-Recargas'!$A122,'Refri-AC-Inventario'!$A$9:$L$48,2,FALSE)),"")</f>
        <v/>
      </c>
      <c r="D122" s="106"/>
      <c r="E122" s="100"/>
      <c r="F122" s="98"/>
      <c r="G122" s="98"/>
      <c r="H122" s="99" t="str">
        <f>IFERROR((VLOOKUP(E122,#REF!,2,FALSE))*'Refri-AC-Recargas'!$F122,"")</f>
        <v/>
      </c>
      <c r="I122" s="107" t="str">
        <f>IFERROR(('Refri-AC-Recargas'!$H122/1000),"")</f>
        <v/>
      </c>
      <c r="J122" s="20"/>
      <c r="K122" s="21"/>
      <c r="L122" s="20"/>
    </row>
    <row r="123" spans="1:12" x14ac:dyDescent="0.2">
      <c r="A123" s="96"/>
      <c r="B123" s="96"/>
      <c r="C123" s="102" t="str">
        <f>IFERROR((VLOOKUP('Refri-AC-Recargas'!$A123,'Refri-AC-Inventario'!$A$9:$L$48,2,FALSE)),"")</f>
        <v/>
      </c>
      <c r="D123" s="104"/>
      <c r="E123" s="103"/>
      <c r="F123" s="96"/>
      <c r="G123" s="96"/>
      <c r="H123" s="102" t="str">
        <f>IFERROR((VLOOKUP(E123,#REF!,2,FALSE))*'Refri-AC-Recargas'!$F123,"")</f>
        <v/>
      </c>
      <c r="I123" s="105" t="str">
        <f>IFERROR(('Refri-AC-Recargas'!$H123/1000),"")</f>
        <v/>
      </c>
      <c r="J123" s="20"/>
      <c r="K123" s="21"/>
      <c r="L123" s="20"/>
    </row>
    <row r="124" spans="1:12" x14ac:dyDescent="0.2">
      <c r="A124" s="98"/>
      <c r="B124" s="98"/>
      <c r="C124" s="99" t="str">
        <f>IFERROR((VLOOKUP('Refri-AC-Recargas'!$A124,'Refri-AC-Inventario'!$A$9:$L$48,2,FALSE)),"")</f>
        <v/>
      </c>
      <c r="D124" s="106"/>
      <c r="E124" s="100"/>
      <c r="F124" s="98"/>
      <c r="G124" s="98"/>
      <c r="H124" s="99" t="str">
        <f>IFERROR((VLOOKUP(E124,#REF!,2,FALSE))*'Refri-AC-Recargas'!$F124,"")</f>
        <v/>
      </c>
      <c r="I124" s="107" t="str">
        <f>IFERROR(('Refri-AC-Recargas'!$H124/1000),"")</f>
        <v/>
      </c>
      <c r="J124" s="20"/>
      <c r="K124" s="21"/>
      <c r="L124" s="20"/>
    </row>
    <row r="125" spans="1:12" x14ac:dyDescent="0.2">
      <c r="A125" s="96"/>
      <c r="B125" s="96"/>
      <c r="C125" s="102" t="str">
        <f>IFERROR((VLOOKUP('Refri-AC-Recargas'!$A125,'Refri-AC-Inventario'!$A$9:$L$48,2,FALSE)),"")</f>
        <v/>
      </c>
      <c r="D125" s="104"/>
      <c r="E125" s="103"/>
      <c r="F125" s="96"/>
      <c r="G125" s="96"/>
      <c r="H125" s="102" t="str">
        <f>IFERROR((VLOOKUP(E125,#REF!,2,FALSE))*'Refri-AC-Recargas'!$F125,"")</f>
        <v/>
      </c>
      <c r="I125" s="105" t="str">
        <f>IFERROR(('Refri-AC-Recargas'!$H125/1000),"")</f>
        <v/>
      </c>
      <c r="J125" s="20"/>
      <c r="K125" s="21"/>
      <c r="L125" s="20"/>
    </row>
    <row r="126" spans="1:12" x14ac:dyDescent="0.2">
      <c r="A126" s="98"/>
      <c r="B126" s="98"/>
      <c r="C126" s="99" t="str">
        <f>IFERROR((VLOOKUP('Refri-AC-Recargas'!$A126,'Refri-AC-Inventario'!$A$9:$L$48,2,FALSE)),"")</f>
        <v/>
      </c>
      <c r="D126" s="106"/>
      <c r="E126" s="100"/>
      <c r="F126" s="98"/>
      <c r="G126" s="98"/>
      <c r="H126" s="99" t="str">
        <f>IFERROR((VLOOKUP(E126,#REF!,2,FALSE))*'Refri-AC-Recargas'!$F126,"")</f>
        <v/>
      </c>
      <c r="I126" s="107" t="str">
        <f>IFERROR(('Refri-AC-Recargas'!$H126/1000),"")</f>
        <v/>
      </c>
      <c r="J126" s="20"/>
      <c r="K126" s="21"/>
      <c r="L126" s="20"/>
    </row>
    <row r="127" spans="1:12" x14ac:dyDescent="0.2">
      <c r="A127" s="96"/>
      <c r="B127" s="96"/>
      <c r="C127" s="102" t="str">
        <f>IFERROR((VLOOKUP('Refri-AC-Recargas'!$A127,'Refri-AC-Inventario'!$A$9:$L$48,2,FALSE)),"")</f>
        <v/>
      </c>
      <c r="D127" s="104"/>
      <c r="E127" s="103"/>
      <c r="F127" s="96"/>
      <c r="G127" s="96"/>
      <c r="H127" s="102" t="str">
        <f>IFERROR((VLOOKUP(E127,#REF!,2,FALSE))*'Refri-AC-Recargas'!$F127,"")</f>
        <v/>
      </c>
      <c r="I127" s="105" t="str">
        <f>IFERROR(('Refri-AC-Recargas'!$H127/1000),"")</f>
        <v/>
      </c>
      <c r="J127" s="20"/>
      <c r="K127" s="21"/>
      <c r="L127" s="20"/>
    </row>
    <row r="128" spans="1:12" x14ac:dyDescent="0.2">
      <c r="A128" s="98"/>
      <c r="B128" s="98"/>
      <c r="C128" s="99" t="str">
        <f>IFERROR((VLOOKUP('Refri-AC-Recargas'!$A128,'Refri-AC-Inventario'!$A$9:$L$48,2,FALSE)),"")</f>
        <v/>
      </c>
      <c r="D128" s="106"/>
      <c r="E128" s="100"/>
      <c r="F128" s="98"/>
      <c r="G128" s="98"/>
      <c r="H128" s="99" t="str">
        <f>IFERROR((VLOOKUP(E128,#REF!,2,FALSE))*'Refri-AC-Recargas'!$F128,"")</f>
        <v/>
      </c>
      <c r="I128" s="107" t="str">
        <f>IFERROR(('Refri-AC-Recargas'!$H128/1000),"")</f>
        <v/>
      </c>
      <c r="J128" s="20"/>
      <c r="K128" s="21"/>
      <c r="L128" s="20"/>
    </row>
    <row r="129" spans="1:12" x14ac:dyDescent="0.2">
      <c r="A129" s="96"/>
      <c r="B129" s="96"/>
      <c r="C129" s="102" t="str">
        <f>IFERROR((VLOOKUP('Refri-AC-Recargas'!$A129,'Refri-AC-Inventario'!$A$9:$L$48,2,FALSE)),"")</f>
        <v/>
      </c>
      <c r="D129" s="104"/>
      <c r="E129" s="103"/>
      <c r="F129" s="96"/>
      <c r="G129" s="96"/>
      <c r="H129" s="102" t="str">
        <f>IFERROR((VLOOKUP(E129,#REF!,2,FALSE))*'Refri-AC-Recargas'!$F129,"")</f>
        <v/>
      </c>
      <c r="I129" s="105" t="str">
        <f>IFERROR(('Refri-AC-Recargas'!$H129/1000),"")</f>
        <v/>
      </c>
      <c r="J129" s="20"/>
      <c r="K129" s="21"/>
      <c r="L129" s="20"/>
    </row>
    <row r="130" spans="1:12" x14ac:dyDescent="0.2">
      <c r="A130" s="98"/>
      <c r="B130" s="98"/>
      <c r="C130" s="99" t="str">
        <f>IFERROR((VLOOKUP('Refri-AC-Recargas'!$A130,'Refri-AC-Inventario'!$A$9:$L$48,2,FALSE)),"")</f>
        <v/>
      </c>
      <c r="D130" s="106"/>
      <c r="E130" s="100"/>
      <c r="F130" s="98"/>
      <c r="G130" s="98"/>
      <c r="H130" s="99" t="str">
        <f>IFERROR((VLOOKUP(E130,#REF!,2,FALSE))*'Refri-AC-Recargas'!$F130,"")</f>
        <v/>
      </c>
      <c r="I130" s="107" t="str">
        <f>IFERROR(('Refri-AC-Recargas'!$H130/1000),"")</f>
        <v/>
      </c>
      <c r="J130" s="20"/>
      <c r="K130" s="21"/>
      <c r="L130" s="20"/>
    </row>
    <row r="131" spans="1:12" x14ac:dyDescent="0.2">
      <c r="A131" s="96"/>
      <c r="B131" s="96"/>
      <c r="C131" s="102" t="str">
        <f>IFERROR((VLOOKUP('Refri-AC-Recargas'!$A131,'Refri-AC-Inventario'!$A$9:$L$48,2,FALSE)),"")</f>
        <v/>
      </c>
      <c r="D131" s="104"/>
      <c r="E131" s="103"/>
      <c r="F131" s="96"/>
      <c r="G131" s="96"/>
      <c r="H131" s="102" t="str">
        <f>IFERROR((VLOOKUP(E131,#REF!,2,FALSE))*'Refri-AC-Recargas'!$F131,"")</f>
        <v/>
      </c>
      <c r="I131" s="105" t="str">
        <f>IFERROR(('Refri-AC-Recargas'!$H131/1000),"")</f>
        <v/>
      </c>
      <c r="J131" s="20"/>
      <c r="K131" s="21"/>
      <c r="L131" s="20"/>
    </row>
    <row r="132" spans="1:12" x14ac:dyDescent="0.2">
      <c r="A132" s="98"/>
      <c r="B132" s="98"/>
      <c r="C132" s="99" t="str">
        <f>IFERROR((VLOOKUP('Refri-AC-Recargas'!$A132,'Refri-AC-Inventario'!$A$9:$L$48,2,FALSE)),"")</f>
        <v/>
      </c>
      <c r="D132" s="106"/>
      <c r="E132" s="100"/>
      <c r="F132" s="98"/>
      <c r="G132" s="98"/>
      <c r="H132" s="99" t="str">
        <f>IFERROR((VLOOKUP(E132,#REF!,2,FALSE))*'Refri-AC-Recargas'!$F132,"")</f>
        <v/>
      </c>
      <c r="I132" s="107" t="str">
        <f>IFERROR(('Refri-AC-Recargas'!$H132/1000),"")</f>
        <v/>
      </c>
      <c r="J132" s="20"/>
      <c r="K132" s="21"/>
      <c r="L132" s="20"/>
    </row>
    <row r="133" spans="1:12" x14ac:dyDescent="0.2">
      <c r="A133" s="96"/>
      <c r="B133" s="96"/>
      <c r="C133" s="102" t="str">
        <f>IFERROR((VLOOKUP('Refri-AC-Recargas'!$A133,'Refri-AC-Inventario'!$A$9:$L$48,2,FALSE)),"")</f>
        <v/>
      </c>
      <c r="D133" s="104"/>
      <c r="E133" s="103"/>
      <c r="F133" s="96"/>
      <c r="G133" s="96"/>
      <c r="H133" s="102" t="str">
        <f>IFERROR((VLOOKUP(E133,#REF!,2,FALSE))*'Refri-AC-Recargas'!$F133,"")</f>
        <v/>
      </c>
      <c r="I133" s="105" t="str">
        <f>IFERROR(('Refri-AC-Recargas'!$H133/1000),"")</f>
        <v/>
      </c>
      <c r="J133" s="20"/>
      <c r="K133" s="21"/>
      <c r="L133" s="20"/>
    </row>
    <row r="134" spans="1:12" x14ac:dyDescent="0.2">
      <c r="A134" s="98"/>
      <c r="B134" s="98"/>
      <c r="C134" s="99" t="str">
        <f>IFERROR((VLOOKUP('Refri-AC-Recargas'!$A134,'Refri-AC-Inventario'!$A$9:$L$48,2,FALSE)),"")</f>
        <v/>
      </c>
      <c r="D134" s="106"/>
      <c r="E134" s="100"/>
      <c r="F134" s="98"/>
      <c r="G134" s="98"/>
      <c r="H134" s="99" t="str">
        <f>IFERROR((VLOOKUP(E134,#REF!,2,FALSE))*'Refri-AC-Recargas'!$F134,"")</f>
        <v/>
      </c>
      <c r="I134" s="107" t="str">
        <f>IFERROR(('Refri-AC-Recargas'!$H134/1000),"")</f>
        <v/>
      </c>
      <c r="J134" s="20"/>
      <c r="K134" s="21"/>
      <c r="L134" s="20"/>
    </row>
    <row r="135" spans="1:12" x14ac:dyDescent="0.2">
      <c r="A135" s="96"/>
      <c r="B135" s="96"/>
      <c r="C135" s="102" t="str">
        <f>IFERROR((VLOOKUP('Refri-AC-Recargas'!$A135,'Refri-AC-Inventario'!$A$9:$L$48,2,FALSE)),"")</f>
        <v/>
      </c>
      <c r="D135" s="104"/>
      <c r="E135" s="103"/>
      <c r="F135" s="96"/>
      <c r="G135" s="96"/>
      <c r="H135" s="102" t="str">
        <f>IFERROR((VLOOKUP(E135,#REF!,2,FALSE))*'Refri-AC-Recargas'!$F135,"")</f>
        <v/>
      </c>
      <c r="I135" s="105" t="str">
        <f>IFERROR(('Refri-AC-Recargas'!$H135/1000),"")</f>
        <v/>
      </c>
      <c r="J135" s="20"/>
      <c r="K135" s="21"/>
      <c r="L135" s="20"/>
    </row>
    <row r="136" spans="1:12" x14ac:dyDescent="0.2">
      <c r="A136" s="98"/>
      <c r="B136" s="98"/>
      <c r="C136" s="99" t="str">
        <f>IFERROR((VLOOKUP('Refri-AC-Recargas'!$A136,'Refri-AC-Inventario'!$A$9:$L$48,2,FALSE)),"")</f>
        <v/>
      </c>
      <c r="D136" s="106"/>
      <c r="E136" s="100"/>
      <c r="F136" s="98"/>
      <c r="G136" s="98"/>
      <c r="H136" s="99" t="str">
        <f>IFERROR((VLOOKUP(E136,#REF!,2,FALSE))*'Refri-AC-Recargas'!$F136,"")</f>
        <v/>
      </c>
      <c r="I136" s="107" t="str">
        <f>IFERROR(('Refri-AC-Recargas'!$H136/1000),"")</f>
        <v/>
      </c>
      <c r="J136" s="20"/>
      <c r="K136" s="21"/>
      <c r="L136" s="20"/>
    </row>
    <row r="137" spans="1:12" x14ac:dyDescent="0.2">
      <c r="A137" s="96"/>
      <c r="B137" s="96"/>
      <c r="C137" s="102" t="str">
        <f>IFERROR((VLOOKUP('Refri-AC-Recargas'!$A137,'Refri-AC-Inventario'!$A$9:$L$48,2,FALSE)),"")</f>
        <v/>
      </c>
      <c r="D137" s="104"/>
      <c r="E137" s="103"/>
      <c r="F137" s="96"/>
      <c r="G137" s="96"/>
      <c r="H137" s="102" t="str">
        <f>IFERROR((VLOOKUP(E137,#REF!,2,FALSE))*'Refri-AC-Recargas'!$F137,"")</f>
        <v/>
      </c>
      <c r="I137" s="105" t="str">
        <f>IFERROR(('Refri-AC-Recargas'!$H137/1000),"")</f>
        <v/>
      </c>
      <c r="J137" s="20"/>
      <c r="K137" s="21"/>
      <c r="L137" s="20"/>
    </row>
    <row r="138" spans="1:12" x14ac:dyDescent="0.2">
      <c r="A138" s="98"/>
      <c r="B138" s="98"/>
      <c r="C138" s="99" t="str">
        <f>IFERROR((VLOOKUP('Refri-AC-Recargas'!$A138,'Refri-AC-Inventario'!$A$9:$L$48,2,FALSE)),"")</f>
        <v/>
      </c>
      <c r="D138" s="106"/>
      <c r="E138" s="100"/>
      <c r="F138" s="98"/>
      <c r="G138" s="98"/>
      <c r="H138" s="99" t="str">
        <f>IFERROR((VLOOKUP(E138,#REF!,2,FALSE))*'Refri-AC-Recargas'!$F138,"")</f>
        <v/>
      </c>
      <c r="I138" s="107" t="str">
        <f>IFERROR(('Refri-AC-Recargas'!$H138/1000),"")</f>
        <v/>
      </c>
      <c r="J138" s="20"/>
      <c r="K138" s="21"/>
      <c r="L138" s="20"/>
    </row>
    <row r="139" spans="1:12" x14ac:dyDescent="0.2">
      <c r="A139" s="96"/>
      <c r="B139" s="96"/>
      <c r="C139" s="102" t="str">
        <f>IFERROR((VLOOKUP('Refri-AC-Recargas'!$A139,'Refri-AC-Inventario'!$A$9:$L$48,2,FALSE)),"")</f>
        <v/>
      </c>
      <c r="D139" s="104"/>
      <c r="E139" s="103"/>
      <c r="F139" s="96"/>
      <c r="G139" s="96"/>
      <c r="H139" s="102" t="str">
        <f>IFERROR((VLOOKUP(E139,#REF!,2,FALSE))*'Refri-AC-Recargas'!$F139,"")</f>
        <v/>
      </c>
      <c r="I139" s="105" t="str">
        <f>IFERROR(('Refri-AC-Recargas'!$H139/1000),"")</f>
        <v/>
      </c>
      <c r="J139" s="20"/>
      <c r="K139" s="21"/>
      <c r="L139" s="20"/>
    </row>
    <row r="140" spans="1:12" x14ac:dyDescent="0.2">
      <c r="A140" s="98"/>
      <c r="B140" s="98"/>
      <c r="C140" s="99" t="str">
        <f>IFERROR((VLOOKUP('Refri-AC-Recargas'!$A140,'Refri-AC-Inventario'!$A$9:$L$48,2,FALSE)),"")</f>
        <v/>
      </c>
      <c r="D140" s="106"/>
      <c r="E140" s="100"/>
      <c r="F140" s="98"/>
      <c r="G140" s="98"/>
      <c r="H140" s="99" t="str">
        <f>IFERROR((VLOOKUP(E140,#REF!,2,FALSE))*'Refri-AC-Recargas'!$F140,"")</f>
        <v/>
      </c>
      <c r="I140" s="107" t="str">
        <f>IFERROR(('Refri-AC-Recargas'!$H140/1000),"")</f>
        <v/>
      </c>
      <c r="J140" s="20"/>
      <c r="K140" s="21"/>
      <c r="L140" s="20"/>
    </row>
    <row r="141" spans="1:12" x14ac:dyDescent="0.2">
      <c r="A141" s="96"/>
      <c r="B141" s="96"/>
      <c r="C141" s="102" t="str">
        <f>IFERROR((VLOOKUP('Refri-AC-Recargas'!$A141,'Refri-AC-Inventario'!$A$9:$L$48,2,FALSE)),"")</f>
        <v/>
      </c>
      <c r="D141" s="104"/>
      <c r="E141" s="103"/>
      <c r="F141" s="96"/>
      <c r="G141" s="96"/>
      <c r="H141" s="102" t="str">
        <f>IFERROR((VLOOKUP(E141,#REF!,2,FALSE))*'Refri-AC-Recargas'!$F141,"")</f>
        <v/>
      </c>
      <c r="I141" s="105" t="str">
        <f>IFERROR(('Refri-AC-Recargas'!$H141/1000),"")</f>
        <v/>
      </c>
      <c r="J141" s="20"/>
      <c r="K141" s="21"/>
      <c r="L141" s="20"/>
    </row>
    <row r="142" spans="1:12" x14ac:dyDescent="0.2">
      <c r="A142" s="98"/>
      <c r="B142" s="98"/>
      <c r="C142" s="99" t="str">
        <f>IFERROR((VLOOKUP('Refri-AC-Recargas'!$A142,'Refri-AC-Inventario'!$A$9:$L$48,2,FALSE)),"")</f>
        <v/>
      </c>
      <c r="D142" s="106"/>
      <c r="E142" s="100"/>
      <c r="F142" s="98"/>
      <c r="G142" s="98"/>
      <c r="H142" s="99" t="str">
        <f>IFERROR((VLOOKUP(E142,#REF!,2,FALSE))*'Refri-AC-Recargas'!$F142,"")</f>
        <v/>
      </c>
      <c r="I142" s="107" t="str">
        <f>IFERROR(('Refri-AC-Recargas'!$H142/1000),"")</f>
        <v/>
      </c>
      <c r="J142" s="20"/>
      <c r="K142" s="21"/>
      <c r="L142" s="20"/>
    </row>
    <row r="143" spans="1:12" x14ac:dyDescent="0.2">
      <c r="A143" s="96"/>
      <c r="B143" s="96"/>
      <c r="C143" s="102" t="str">
        <f>IFERROR((VLOOKUP('Refri-AC-Recargas'!$A143,'Refri-AC-Inventario'!$A$9:$L$48,2,FALSE)),"")</f>
        <v/>
      </c>
      <c r="D143" s="104"/>
      <c r="E143" s="103"/>
      <c r="F143" s="96"/>
      <c r="G143" s="96"/>
      <c r="H143" s="102" t="str">
        <f>IFERROR((VLOOKUP(E143,#REF!,2,FALSE))*'Refri-AC-Recargas'!$F143,"")</f>
        <v/>
      </c>
      <c r="I143" s="105" t="str">
        <f>IFERROR(('Refri-AC-Recargas'!$H143/1000),"")</f>
        <v/>
      </c>
      <c r="J143" s="20"/>
      <c r="K143" s="21"/>
      <c r="L143" s="20"/>
    </row>
    <row r="144" spans="1:12" x14ac:dyDescent="0.2">
      <c r="A144" s="98"/>
      <c r="B144" s="98"/>
      <c r="C144" s="99" t="str">
        <f>IFERROR((VLOOKUP('Refri-AC-Recargas'!$A144,'Refri-AC-Inventario'!$A$9:$L$48,2,FALSE)),"")</f>
        <v/>
      </c>
      <c r="D144" s="106"/>
      <c r="E144" s="100"/>
      <c r="F144" s="98"/>
      <c r="G144" s="98"/>
      <c r="H144" s="99" t="str">
        <f>IFERROR((VLOOKUP(E144,#REF!,2,FALSE))*'Refri-AC-Recargas'!$F144,"")</f>
        <v/>
      </c>
      <c r="I144" s="107" t="str">
        <f>IFERROR(('Refri-AC-Recargas'!$H144/1000),"")</f>
        <v/>
      </c>
      <c r="J144" s="20"/>
      <c r="K144" s="21"/>
      <c r="L144" s="20"/>
    </row>
    <row r="145" spans="1:12" x14ac:dyDescent="0.2">
      <c r="A145" s="96"/>
      <c r="B145" s="96"/>
      <c r="C145" s="102" t="str">
        <f>IFERROR((VLOOKUP('Refri-AC-Recargas'!$A145,'Refri-AC-Inventario'!$A$9:$L$48,2,FALSE)),"")</f>
        <v/>
      </c>
      <c r="D145" s="104"/>
      <c r="E145" s="103"/>
      <c r="F145" s="96"/>
      <c r="G145" s="96"/>
      <c r="H145" s="102" t="str">
        <f>IFERROR((VLOOKUP(E145,#REF!,2,FALSE))*'Refri-AC-Recargas'!$F145,"")</f>
        <v/>
      </c>
      <c r="I145" s="105" t="str">
        <f>IFERROR(('Refri-AC-Recargas'!$H145/1000),"")</f>
        <v/>
      </c>
      <c r="J145" s="20"/>
      <c r="K145" s="21"/>
      <c r="L145" s="20"/>
    </row>
    <row r="146" spans="1:12" x14ac:dyDescent="0.2">
      <c r="A146" s="98"/>
      <c r="B146" s="98"/>
      <c r="C146" s="99" t="str">
        <f>IFERROR((VLOOKUP('Refri-AC-Recargas'!$A146,'Refri-AC-Inventario'!$A$9:$L$48,2,FALSE)),"")</f>
        <v/>
      </c>
      <c r="D146" s="106"/>
      <c r="E146" s="100"/>
      <c r="F146" s="98"/>
      <c r="G146" s="98"/>
      <c r="H146" s="99" t="str">
        <f>IFERROR((VLOOKUP(E146,#REF!,2,FALSE))*'Refri-AC-Recargas'!$F146,"")</f>
        <v/>
      </c>
      <c r="I146" s="107" t="str">
        <f>IFERROR(('Refri-AC-Recargas'!$H146/1000),"")</f>
        <v/>
      </c>
      <c r="J146" s="20"/>
      <c r="K146" s="21"/>
      <c r="L146" s="20"/>
    </row>
    <row r="147" spans="1:12" x14ac:dyDescent="0.2">
      <c r="A147" s="96"/>
      <c r="B147" s="96"/>
      <c r="C147" s="102" t="str">
        <f>IFERROR((VLOOKUP('Refri-AC-Recargas'!$A147,'Refri-AC-Inventario'!$A$9:$L$48,2,FALSE)),"")</f>
        <v/>
      </c>
      <c r="D147" s="104"/>
      <c r="E147" s="103"/>
      <c r="F147" s="96"/>
      <c r="G147" s="96"/>
      <c r="H147" s="102" t="str">
        <f>IFERROR((VLOOKUP(E147,#REF!,2,FALSE))*'Refri-AC-Recargas'!$F147,"")</f>
        <v/>
      </c>
      <c r="I147" s="105" t="str">
        <f>IFERROR(('Refri-AC-Recargas'!$H147/1000),"")</f>
        <v/>
      </c>
      <c r="J147" s="20"/>
      <c r="K147" s="21"/>
      <c r="L147" s="20"/>
    </row>
    <row r="148" spans="1:12" x14ac:dyDescent="0.2">
      <c r="A148" s="98"/>
      <c r="B148" s="98"/>
      <c r="C148" s="99" t="str">
        <f>IFERROR((VLOOKUP('Refri-AC-Recargas'!$A148,'Refri-AC-Inventario'!$A$9:$L$48,2,FALSE)),"")</f>
        <v/>
      </c>
      <c r="D148" s="106"/>
      <c r="E148" s="100"/>
      <c r="F148" s="98"/>
      <c r="G148" s="98"/>
      <c r="H148" s="99" t="str">
        <f>IFERROR((VLOOKUP(E148,#REF!,2,FALSE))*'Refri-AC-Recargas'!$F148,"")</f>
        <v/>
      </c>
      <c r="I148" s="107" t="str">
        <f>IFERROR(('Refri-AC-Recargas'!$H148/1000),"")</f>
        <v/>
      </c>
      <c r="J148" s="20"/>
      <c r="K148" s="21"/>
      <c r="L148" s="20"/>
    </row>
    <row r="149" spans="1:12" x14ac:dyDescent="0.2">
      <c r="A149" s="96"/>
      <c r="B149" s="96"/>
      <c r="C149" s="102" t="str">
        <f>IFERROR((VLOOKUP('Refri-AC-Recargas'!$A149,'Refri-AC-Inventario'!$A$9:$L$48,2,FALSE)),"")</f>
        <v/>
      </c>
      <c r="D149" s="104"/>
      <c r="E149" s="103"/>
      <c r="F149" s="96"/>
      <c r="G149" s="96"/>
      <c r="H149" s="102" t="str">
        <f>IFERROR((VLOOKUP(E149,#REF!,2,FALSE))*'Refri-AC-Recargas'!$F149,"")</f>
        <v/>
      </c>
      <c r="I149" s="105" t="str">
        <f>IFERROR(('Refri-AC-Recargas'!$H149/1000),"")</f>
        <v/>
      </c>
      <c r="J149" s="20"/>
      <c r="K149" s="21"/>
      <c r="L149" s="20"/>
    </row>
    <row r="150" spans="1:12" x14ac:dyDescent="0.2">
      <c r="A150" s="98"/>
      <c r="B150" s="98"/>
      <c r="C150" s="99" t="str">
        <f>IFERROR((VLOOKUP('Refri-AC-Recargas'!$A150,'Refri-AC-Inventario'!$A$9:$L$48,2,FALSE)),"")</f>
        <v/>
      </c>
      <c r="D150" s="106"/>
      <c r="E150" s="100"/>
      <c r="F150" s="98"/>
      <c r="G150" s="98"/>
      <c r="H150" s="99" t="str">
        <f>IFERROR((VLOOKUP(E150,#REF!,2,FALSE))*'Refri-AC-Recargas'!$F150,"")</f>
        <v/>
      </c>
      <c r="I150" s="107" t="str">
        <f>IFERROR(('Refri-AC-Recargas'!$H150/1000),"")</f>
        <v/>
      </c>
      <c r="J150" s="20"/>
      <c r="K150" s="21"/>
      <c r="L150" s="20"/>
    </row>
    <row r="151" spans="1:12" x14ac:dyDescent="0.2">
      <c r="A151" s="96"/>
      <c r="B151" s="96"/>
      <c r="C151" s="102" t="str">
        <f>IFERROR((VLOOKUP('Refri-AC-Recargas'!$A151,'Refri-AC-Inventario'!$A$9:$L$48,2,FALSE)),"")</f>
        <v/>
      </c>
      <c r="D151" s="104"/>
      <c r="E151" s="103"/>
      <c r="F151" s="96"/>
      <c r="G151" s="96"/>
      <c r="H151" s="102" t="str">
        <f>IFERROR((VLOOKUP(E151,#REF!,2,FALSE))*'Refri-AC-Recargas'!$F151,"")</f>
        <v/>
      </c>
      <c r="I151" s="105" t="str">
        <f>IFERROR(('Refri-AC-Recargas'!$H151/1000),"")</f>
        <v/>
      </c>
      <c r="J151" s="20"/>
      <c r="K151" s="21"/>
      <c r="L151" s="20"/>
    </row>
    <row r="152" spans="1:12" x14ac:dyDescent="0.2">
      <c r="A152" s="98"/>
      <c r="B152" s="98"/>
      <c r="C152" s="99" t="str">
        <f>IFERROR((VLOOKUP('Refri-AC-Recargas'!$A152,'Refri-AC-Inventario'!$A$9:$L$48,2,FALSE)),"")</f>
        <v/>
      </c>
      <c r="D152" s="106"/>
      <c r="E152" s="100"/>
      <c r="F152" s="98"/>
      <c r="G152" s="98"/>
      <c r="H152" s="99" t="str">
        <f>IFERROR((VLOOKUP(E152,#REF!,2,FALSE))*'Refri-AC-Recargas'!$F152,"")</f>
        <v/>
      </c>
      <c r="I152" s="107" t="str">
        <f>IFERROR(('Refri-AC-Recargas'!$H152/1000),"")</f>
        <v/>
      </c>
      <c r="J152" s="20"/>
      <c r="K152" s="21"/>
      <c r="L152" s="20"/>
    </row>
    <row r="153" spans="1:12" x14ac:dyDescent="0.2">
      <c r="A153" s="96"/>
      <c r="B153" s="96"/>
      <c r="C153" s="102" t="str">
        <f>IFERROR((VLOOKUP('Refri-AC-Recargas'!$A153,'Refri-AC-Inventario'!$A$9:$L$48,2,FALSE)),"")</f>
        <v/>
      </c>
      <c r="D153" s="104"/>
      <c r="E153" s="103"/>
      <c r="F153" s="96"/>
      <c r="G153" s="96"/>
      <c r="H153" s="102" t="str">
        <f>IFERROR((VLOOKUP(E153,#REF!,2,FALSE))*'Refri-AC-Recargas'!$F153,"")</f>
        <v/>
      </c>
      <c r="I153" s="105" t="str">
        <f>IFERROR(('Refri-AC-Recargas'!$H153/1000),"")</f>
        <v/>
      </c>
      <c r="J153" s="20"/>
      <c r="K153" s="21"/>
      <c r="L153" s="20"/>
    </row>
    <row r="154" spans="1:12" x14ac:dyDescent="0.2">
      <c r="A154" s="98"/>
      <c r="B154" s="98"/>
      <c r="C154" s="99" t="str">
        <f>IFERROR((VLOOKUP('Refri-AC-Recargas'!$A154,'Refri-AC-Inventario'!$A$9:$L$48,2,FALSE)),"")</f>
        <v/>
      </c>
      <c r="D154" s="106"/>
      <c r="E154" s="100"/>
      <c r="F154" s="98"/>
      <c r="G154" s="98"/>
      <c r="H154" s="99" t="str">
        <f>IFERROR((VLOOKUP(E154,#REF!,2,FALSE))*'Refri-AC-Recargas'!$F154,"")</f>
        <v/>
      </c>
      <c r="I154" s="107" t="str">
        <f>IFERROR(('Refri-AC-Recargas'!$H154/1000),"")</f>
        <v/>
      </c>
      <c r="J154" s="20"/>
      <c r="K154" s="21"/>
      <c r="L154" s="20"/>
    </row>
    <row r="155" spans="1:12" x14ac:dyDescent="0.2">
      <c r="A155" s="96"/>
      <c r="B155" s="96"/>
      <c r="C155" s="102" t="str">
        <f>IFERROR((VLOOKUP('Refri-AC-Recargas'!$A155,'Refri-AC-Inventario'!$A$9:$L$48,2,FALSE)),"")</f>
        <v/>
      </c>
      <c r="D155" s="104"/>
      <c r="E155" s="103"/>
      <c r="F155" s="96"/>
      <c r="G155" s="96"/>
      <c r="H155" s="102" t="str">
        <f>IFERROR((VLOOKUP(E155,#REF!,2,FALSE))*'Refri-AC-Recargas'!$F155,"")</f>
        <v/>
      </c>
      <c r="I155" s="105" t="str">
        <f>IFERROR(('Refri-AC-Recargas'!$H155/1000),"")</f>
        <v/>
      </c>
      <c r="J155" s="20"/>
      <c r="K155" s="21"/>
      <c r="L155" s="20"/>
    </row>
    <row r="156" spans="1:12" x14ac:dyDescent="0.2">
      <c r="A156" s="98"/>
      <c r="B156" s="98"/>
      <c r="C156" s="99" t="str">
        <f>IFERROR((VLOOKUP('Refri-AC-Recargas'!$A156,'Refri-AC-Inventario'!$A$9:$L$48,2,FALSE)),"")</f>
        <v/>
      </c>
      <c r="D156" s="106"/>
      <c r="E156" s="100"/>
      <c r="F156" s="98"/>
      <c r="G156" s="98"/>
      <c r="H156" s="99" t="str">
        <f>IFERROR((VLOOKUP(E156,#REF!,2,FALSE))*'Refri-AC-Recargas'!$F156,"")</f>
        <v/>
      </c>
      <c r="I156" s="107" t="str">
        <f>IFERROR(('Refri-AC-Recargas'!$H156/1000),"")</f>
        <v/>
      </c>
      <c r="J156" s="20"/>
      <c r="K156" s="21"/>
      <c r="L156" s="20"/>
    </row>
    <row r="157" spans="1:12" x14ac:dyDescent="0.2">
      <c r="A157" s="96"/>
      <c r="B157" s="96"/>
      <c r="C157" s="102" t="str">
        <f>IFERROR((VLOOKUP('Refri-AC-Recargas'!$A157,'Refri-AC-Inventario'!$A$9:$L$48,2,FALSE)),"")</f>
        <v/>
      </c>
      <c r="D157" s="104"/>
      <c r="E157" s="103"/>
      <c r="F157" s="96"/>
      <c r="G157" s="96"/>
      <c r="H157" s="102" t="str">
        <f>IFERROR((VLOOKUP(E157,#REF!,2,FALSE))*'Refri-AC-Recargas'!$F157,"")</f>
        <v/>
      </c>
      <c r="I157" s="105" t="str">
        <f>IFERROR(('Refri-AC-Recargas'!$H157/1000),"")</f>
        <v/>
      </c>
      <c r="J157" s="20"/>
      <c r="K157" s="21"/>
      <c r="L157" s="20"/>
    </row>
    <row r="158" spans="1:12" x14ac:dyDescent="0.2">
      <c r="A158" s="98"/>
      <c r="B158" s="98"/>
      <c r="C158" s="99" t="str">
        <f>IFERROR((VLOOKUP('Refri-AC-Recargas'!$A158,'Refri-AC-Inventario'!$A$9:$L$48,2,FALSE)),"")</f>
        <v/>
      </c>
      <c r="D158" s="106"/>
      <c r="E158" s="100"/>
      <c r="F158" s="98"/>
      <c r="G158" s="98"/>
      <c r="H158" s="99" t="str">
        <f>IFERROR((VLOOKUP(E158,#REF!,2,FALSE))*'Refri-AC-Recargas'!$F158,"")</f>
        <v/>
      </c>
      <c r="I158" s="107" t="str">
        <f>IFERROR(('Refri-AC-Recargas'!$H158/1000),"")</f>
        <v/>
      </c>
      <c r="J158" s="20"/>
      <c r="K158" s="21"/>
      <c r="L158" s="20"/>
    </row>
    <row r="159" spans="1:12" x14ac:dyDescent="0.2">
      <c r="A159" s="96"/>
      <c r="B159" s="96"/>
      <c r="C159" s="102" t="str">
        <f>IFERROR((VLOOKUP('Refri-AC-Recargas'!$A159,'Refri-AC-Inventario'!$A$9:$L$48,2,FALSE)),"")</f>
        <v/>
      </c>
      <c r="D159" s="104"/>
      <c r="E159" s="103"/>
      <c r="F159" s="96"/>
      <c r="G159" s="96"/>
      <c r="H159" s="102" t="str">
        <f>IFERROR((VLOOKUP(E159,#REF!,2,FALSE))*'Refri-AC-Recargas'!$F159,"")</f>
        <v/>
      </c>
      <c r="I159" s="105" t="str">
        <f>IFERROR(('Refri-AC-Recargas'!$H159/1000),"")</f>
        <v/>
      </c>
      <c r="J159" s="20"/>
      <c r="K159" s="21"/>
      <c r="L159" s="20"/>
    </row>
    <row r="160" spans="1:12" x14ac:dyDescent="0.2">
      <c r="A160" s="98"/>
      <c r="B160" s="98"/>
      <c r="C160" s="99" t="str">
        <f>IFERROR((VLOOKUP('Refri-AC-Recargas'!$A160,'Refri-AC-Inventario'!$A$9:$L$48,2,FALSE)),"")</f>
        <v/>
      </c>
      <c r="D160" s="106"/>
      <c r="E160" s="100"/>
      <c r="F160" s="98"/>
      <c r="G160" s="98"/>
      <c r="H160" s="99" t="str">
        <f>IFERROR((VLOOKUP(E160,#REF!,2,FALSE))*'Refri-AC-Recargas'!$F160,"")</f>
        <v/>
      </c>
      <c r="I160" s="107" t="str">
        <f>IFERROR(('Refri-AC-Recargas'!$H160/1000),"")</f>
        <v/>
      </c>
      <c r="J160" s="20"/>
      <c r="K160" s="21"/>
      <c r="L160" s="20"/>
    </row>
    <row r="161" spans="1:12" x14ac:dyDescent="0.2">
      <c r="A161" s="96"/>
      <c r="B161" s="96"/>
      <c r="C161" s="102" t="str">
        <f>IFERROR((VLOOKUP('Refri-AC-Recargas'!$A161,'Refri-AC-Inventario'!$A$9:$L$48,2,FALSE)),"")</f>
        <v/>
      </c>
      <c r="D161" s="104"/>
      <c r="E161" s="103"/>
      <c r="F161" s="96"/>
      <c r="G161" s="96"/>
      <c r="H161" s="102" t="str">
        <f>IFERROR((VLOOKUP(E161,#REF!,2,FALSE))*'Refri-AC-Recargas'!$F161,"")</f>
        <v/>
      </c>
      <c r="I161" s="105" t="str">
        <f>IFERROR(('Refri-AC-Recargas'!$H161/1000),"")</f>
        <v/>
      </c>
      <c r="J161" s="20"/>
      <c r="K161" s="21"/>
      <c r="L161" s="20"/>
    </row>
    <row r="162" spans="1:12" x14ac:dyDescent="0.2">
      <c r="A162" s="98"/>
      <c r="B162" s="98"/>
      <c r="C162" s="99" t="str">
        <f>IFERROR((VLOOKUP('Refri-AC-Recargas'!$A162,'Refri-AC-Inventario'!$A$9:$L$48,2,FALSE)),"")</f>
        <v/>
      </c>
      <c r="D162" s="106"/>
      <c r="E162" s="100"/>
      <c r="F162" s="98"/>
      <c r="G162" s="98"/>
      <c r="H162" s="99" t="str">
        <f>IFERROR((VLOOKUP(E162,#REF!,2,FALSE))*'Refri-AC-Recargas'!$F162,"")</f>
        <v/>
      </c>
      <c r="I162" s="107" t="str">
        <f>IFERROR(('Refri-AC-Recargas'!$H162/1000),"")</f>
        <v/>
      </c>
      <c r="J162" s="20"/>
      <c r="K162" s="21"/>
      <c r="L162" s="20"/>
    </row>
    <row r="163" spans="1:12" x14ac:dyDescent="0.2">
      <c r="A163" s="96"/>
      <c r="B163" s="96"/>
      <c r="C163" s="102" t="str">
        <f>IFERROR((VLOOKUP('Refri-AC-Recargas'!$A163,'Refri-AC-Inventario'!$A$9:$L$48,2,FALSE)),"")</f>
        <v/>
      </c>
      <c r="D163" s="104"/>
      <c r="E163" s="103"/>
      <c r="F163" s="96"/>
      <c r="G163" s="96"/>
      <c r="H163" s="102" t="str">
        <f>IFERROR((VLOOKUP(E163,#REF!,2,FALSE))*'Refri-AC-Recargas'!$F163,"")</f>
        <v/>
      </c>
      <c r="I163" s="105" t="str">
        <f>IFERROR(('Refri-AC-Recargas'!$H163/1000),"")</f>
        <v/>
      </c>
      <c r="J163" s="20"/>
      <c r="K163" s="21"/>
      <c r="L163" s="20"/>
    </row>
    <row r="164" spans="1:12" x14ac:dyDescent="0.2">
      <c r="A164" s="98"/>
      <c r="B164" s="98"/>
      <c r="C164" s="99" t="str">
        <f>IFERROR((VLOOKUP('Refri-AC-Recargas'!$A164,'Refri-AC-Inventario'!$A$9:$L$48,2,FALSE)),"")</f>
        <v/>
      </c>
      <c r="D164" s="106"/>
      <c r="E164" s="100"/>
      <c r="F164" s="98"/>
      <c r="G164" s="98"/>
      <c r="H164" s="99" t="str">
        <f>IFERROR((VLOOKUP(E164,#REF!,2,FALSE))*'Refri-AC-Recargas'!$F164,"")</f>
        <v/>
      </c>
      <c r="I164" s="107" t="str">
        <f>IFERROR(('Refri-AC-Recargas'!$H164/1000),"")</f>
        <v/>
      </c>
      <c r="J164" s="20"/>
      <c r="K164" s="21"/>
      <c r="L164" s="20"/>
    </row>
    <row r="165" spans="1:12" x14ac:dyDescent="0.2">
      <c r="A165" s="96"/>
      <c r="B165" s="96"/>
      <c r="C165" s="102" t="str">
        <f>IFERROR((VLOOKUP('Refri-AC-Recargas'!$A165,'Refri-AC-Inventario'!$A$9:$L$48,2,FALSE)),"")</f>
        <v/>
      </c>
      <c r="D165" s="104"/>
      <c r="E165" s="103"/>
      <c r="F165" s="96"/>
      <c r="G165" s="96"/>
      <c r="H165" s="102" t="str">
        <f>IFERROR((VLOOKUP(E165,#REF!,2,FALSE))*'Refri-AC-Recargas'!$F165,"")</f>
        <v/>
      </c>
      <c r="I165" s="105" t="str">
        <f>IFERROR(('Refri-AC-Recargas'!$H165/1000),"")</f>
        <v/>
      </c>
      <c r="J165" s="20"/>
      <c r="K165" s="21"/>
      <c r="L165" s="20"/>
    </row>
    <row r="166" spans="1:12" x14ac:dyDescent="0.2">
      <c r="A166" s="98"/>
      <c r="B166" s="98"/>
      <c r="C166" s="99" t="str">
        <f>IFERROR((VLOOKUP('Refri-AC-Recargas'!$A166,'Refri-AC-Inventario'!$A$9:$L$48,2,FALSE)),"")</f>
        <v/>
      </c>
      <c r="D166" s="106"/>
      <c r="E166" s="100"/>
      <c r="F166" s="98"/>
      <c r="G166" s="98"/>
      <c r="H166" s="99" t="str">
        <f>IFERROR((VLOOKUP(E166,#REF!,2,FALSE))*'Refri-AC-Recargas'!$F166,"")</f>
        <v/>
      </c>
      <c r="I166" s="107" t="str">
        <f>IFERROR(('Refri-AC-Recargas'!$H166/1000),"")</f>
        <v/>
      </c>
      <c r="J166" s="20"/>
      <c r="K166" s="21"/>
      <c r="L166" s="20"/>
    </row>
    <row r="167" spans="1:12" x14ac:dyDescent="0.2">
      <c r="A167" s="96"/>
      <c r="B167" s="96"/>
      <c r="C167" s="102" t="str">
        <f>IFERROR((VLOOKUP('Refri-AC-Recargas'!$A167,'Refri-AC-Inventario'!$A$9:$L$48,2,FALSE)),"")</f>
        <v/>
      </c>
      <c r="D167" s="104"/>
      <c r="E167" s="103"/>
      <c r="F167" s="96"/>
      <c r="G167" s="96"/>
      <c r="H167" s="102" t="str">
        <f>IFERROR((VLOOKUP(E167,#REF!,2,FALSE))*'Refri-AC-Recargas'!$F167,"")</f>
        <v/>
      </c>
      <c r="I167" s="105" t="str">
        <f>IFERROR(('Refri-AC-Recargas'!$H167/1000),"")</f>
        <v/>
      </c>
      <c r="J167" s="20"/>
      <c r="K167" s="21"/>
      <c r="L167" s="20"/>
    </row>
    <row r="168" spans="1:12" x14ac:dyDescent="0.2">
      <c r="A168" s="98"/>
      <c r="B168" s="98"/>
      <c r="C168" s="99" t="str">
        <f>IFERROR((VLOOKUP('Refri-AC-Recargas'!$A168,'Refri-AC-Inventario'!$A$9:$L$48,2,FALSE)),"")</f>
        <v/>
      </c>
      <c r="D168" s="106"/>
      <c r="E168" s="100"/>
      <c r="F168" s="98"/>
      <c r="G168" s="98"/>
      <c r="H168" s="99" t="str">
        <f>IFERROR((VLOOKUP(E168,#REF!,2,FALSE))*'Refri-AC-Recargas'!$F168,"")</f>
        <v/>
      </c>
      <c r="I168" s="107" t="str">
        <f>IFERROR(('Refri-AC-Recargas'!$H168/1000),"")</f>
        <v/>
      </c>
      <c r="J168" s="20"/>
      <c r="K168" s="21"/>
      <c r="L168" s="20"/>
    </row>
    <row r="169" spans="1:12" x14ac:dyDescent="0.2">
      <c r="A169" s="96"/>
      <c r="B169" s="96"/>
      <c r="C169" s="102" t="str">
        <f>IFERROR((VLOOKUP('Refri-AC-Recargas'!$A169,'Refri-AC-Inventario'!$A$9:$L$48,2,FALSE)),"")</f>
        <v/>
      </c>
      <c r="D169" s="104"/>
      <c r="E169" s="103"/>
      <c r="F169" s="96"/>
      <c r="G169" s="96"/>
      <c r="H169" s="102" t="str">
        <f>IFERROR((VLOOKUP(E169,#REF!,2,FALSE))*'Refri-AC-Recargas'!$F169,"")</f>
        <v/>
      </c>
      <c r="I169" s="105" t="str">
        <f>IFERROR(('Refri-AC-Recargas'!$H169/1000),"")</f>
        <v/>
      </c>
      <c r="J169" s="20"/>
      <c r="K169" s="21"/>
      <c r="L169" s="20"/>
    </row>
    <row r="170" spans="1:12" x14ac:dyDescent="0.2">
      <c r="A170" s="98"/>
      <c r="B170" s="98"/>
      <c r="C170" s="99" t="str">
        <f>IFERROR((VLOOKUP('Refri-AC-Recargas'!$A170,'Refri-AC-Inventario'!$A$9:$L$48,2,FALSE)),"")</f>
        <v/>
      </c>
      <c r="D170" s="106"/>
      <c r="E170" s="100"/>
      <c r="F170" s="98"/>
      <c r="G170" s="98"/>
      <c r="H170" s="99" t="str">
        <f>IFERROR((VLOOKUP(E170,#REF!,2,FALSE))*'Refri-AC-Recargas'!$F170,"")</f>
        <v/>
      </c>
      <c r="I170" s="107" t="str">
        <f>IFERROR(('Refri-AC-Recargas'!$H170/1000),"")</f>
        <v/>
      </c>
      <c r="J170" s="20"/>
      <c r="K170" s="21"/>
      <c r="L170" s="20"/>
    </row>
    <row r="171" spans="1:12" x14ac:dyDescent="0.2">
      <c r="A171" s="96"/>
      <c r="B171" s="96"/>
      <c r="C171" s="102" t="str">
        <f>IFERROR((VLOOKUP('Refri-AC-Recargas'!$A171,'Refri-AC-Inventario'!$A$9:$L$48,2,FALSE)),"")</f>
        <v/>
      </c>
      <c r="D171" s="104"/>
      <c r="E171" s="103"/>
      <c r="F171" s="96"/>
      <c r="G171" s="96"/>
      <c r="H171" s="102" t="str">
        <f>IFERROR((VLOOKUP(E171,#REF!,2,FALSE))*'Refri-AC-Recargas'!$F171,"")</f>
        <v/>
      </c>
      <c r="I171" s="105" t="str">
        <f>IFERROR(('Refri-AC-Recargas'!$H171/1000),"")</f>
        <v/>
      </c>
      <c r="J171" s="20"/>
      <c r="K171" s="21"/>
      <c r="L171" s="20"/>
    </row>
    <row r="172" spans="1:12" x14ac:dyDescent="0.2">
      <c r="A172" s="98"/>
      <c r="B172" s="98"/>
      <c r="C172" s="99" t="str">
        <f>IFERROR((VLOOKUP('Refri-AC-Recargas'!$A172,'Refri-AC-Inventario'!$A$9:$L$48,2,FALSE)),"")</f>
        <v/>
      </c>
      <c r="D172" s="106"/>
      <c r="E172" s="100"/>
      <c r="F172" s="98"/>
      <c r="G172" s="98"/>
      <c r="H172" s="99" t="str">
        <f>IFERROR((VLOOKUP(E172,#REF!,2,FALSE))*'Refri-AC-Recargas'!$F172,"")</f>
        <v/>
      </c>
      <c r="I172" s="107" t="str">
        <f>IFERROR(('Refri-AC-Recargas'!$H172/1000),"")</f>
        <v/>
      </c>
      <c r="J172" s="20"/>
      <c r="K172" s="21"/>
      <c r="L172" s="20"/>
    </row>
    <row r="173" spans="1:12" x14ac:dyDescent="0.2">
      <c r="A173" s="96"/>
      <c r="B173" s="96"/>
      <c r="C173" s="102" t="str">
        <f>IFERROR((VLOOKUP('Refri-AC-Recargas'!$A173,'Refri-AC-Inventario'!$A$9:$L$48,2,FALSE)),"")</f>
        <v/>
      </c>
      <c r="D173" s="104"/>
      <c r="E173" s="103"/>
      <c r="F173" s="96"/>
      <c r="G173" s="96"/>
      <c r="H173" s="102" t="str">
        <f>IFERROR((VLOOKUP(E173,#REF!,2,FALSE))*'Refri-AC-Recargas'!$F173,"")</f>
        <v/>
      </c>
      <c r="I173" s="105" t="str">
        <f>IFERROR(('Refri-AC-Recargas'!$H173/1000),"")</f>
        <v/>
      </c>
      <c r="J173" s="20"/>
      <c r="K173" s="21"/>
      <c r="L173" s="20"/>
    </row>
    <row r="174" spans="1:12" x14ac:dyDescent="0.2">
      <c r="A174" s="98"/>
      <c r="B174" s="98"/>
      <c r="C174" s="99" t="str">
        <f>IFERROR((VLOOKUP('Refri-AC-Recargas'!$A174,'Refri-AC-Inventario'!$A$9:$L$48,2,FALSE)),"")</f>
        <v/>
      </c>
      <c r="D174" s="106"/>
      <c r="E174" s="100"/>
      <c r="F174" s="98"/>
      <c r="G174" s="98"/>
      <c r="H174" s="99" t="str">
        <f>IFERROR((VLOOKUP(E174,#REF!,2,FALSE))*'Refri-AC-Recargas'!$F174,"")</f>
        <v/>
      </c>
      <c r="I174" s="107" t="str">
        <f>IFERROR(('Refri-AC-Recargas'!$H174/1000),"")</f>
        <v/>
      </c>
      <c r="J174" s="20"/>
      <c r="K174" s="21"/>
      <c r="L174" s="20"/>
    </row>
    <row r="175" spans="1:12" x14ac:dyDescent="0.2">
      <c r="A175" s="96"/>
      <c r="B175" s="96"/>
      <c r="C175" s="102" t="str">
        <f>IFERROR((VLOOKUP('Refri-AC-Recargas'!$A175,'Refri-AC-Inventario'!$A$9:$L$48,2,FALSE)),"")</f>
        <v/>
      </c>
      <c r="D175" s="104"/>
      <c r="E175" s="103"/>
      <c r="F175" s="96"/>
      <c r="G175" s="96"/>
      <c r="H175" s="102" t="str">
        <f>IFERROR((VLOOKUP(E175,#REF!,2,FALSE))*'Refri-AC-Recargas'!$F175,"")</f>
        <v/>
      </c>
      <c r="I175" s="105" t="str">
        <f>IFERROR(('Refri-AC-Recargas'!$H175/1000),"")</f>
        <v/>
      </c>
      <c r="J175" s="20"/>
      <c r="K175" s="21"/>
      <c r="L175" s="20"/>
    </row>
    <row r="176" spans="1:12" x14ac:dyDescent="0.2">
      <c r="A176" s="98"/>
      <c r="B176" s="98"/>
      <c r="C176" s="99" t="str">
        <f>IFERROR((VLOOKUP('Refri-AC-Recargas'!$A176,'Refri-AC-Inventario'!$A$9:$L$48,2,FALSE)),"")</f>
        <v/>
      </c>
      <c r="D176" s="106"/>
      <c r="E176" s="100"/>
      <c r="F176" s="98"/>
      <c r="G176" s="98"/>
      <c r="H176" s="99" t="str">
        <f>IFERROR((VLOOKUP(E176,#REF!,2,FALSE))*'Refri-AC-Recargas'!$F176,"")</f>
        <v/>
      </c>
      <c r="I176" s="107" t="str">
        <f>IFERROR(('Refri-AC-Recargas'!$H176/1000),"")</f>
        <v/>
      </c>
      <c r="J176" s="20"/>
      <c r="K176" s="21"/>
      <c r="L176" s="20"/>
    </row>
    <row r="177" spans="1:12" x14ac:dyDescent="0.2">
      <c r="A177" s="96"/>
      <c r="B177" s="96"/>
      <c r="C177" s="102" t="str">
        <f>IFERROR((VLOOKUP('Refri-AC-Recargas'!$A177,'Refri-AC-Inventario'!$A$9:$L$48,2,FALSE)),"")</f>
        <v/>
      </c>
      <c r="D177" s="104"/>
      <c r="E177" s="103"/>
      <c r="F177" s="96"/>
      <c r="G177" s="96"/>
      <c r="H177" s="102" t="str">
        <f>IFERROR((VLOOKUP(E177,#REF!,2,FALSE))*'Refri-AC-Recargas'!$F177,"")</f>
        <v/>
      </c>
      <c r="I177" s="105" t="str">
        <f>IFERROR(('Refri-AC-Recargas'!$H177/1000),"")</f>
        <v/>
      </c>
      <c r="J177" s="20"/>
      <c r="K177" s="21"/>
      <c r="L177" s="20"/>
    </row>
    <row r="178" spans="1:12" x14ac:dyDescent="0.2">
      <c r="A178" s="98"/>
      <c r="B178" s="98"/>
      <c r="C178" s="99" t="str">
        <f>IFERROR((VLOOKUP('Refri-AC-Recargas'!$A178,'Refri-AC-Inventario'!$A$9:$L$48,2,FALSE)),"")</f>
        <v/>
      </c>
      <c r="D178" s="106"/>
      <c r="E178" s="100"/>
      <c r="F178" s="98"/>
      <c r="G178" s="98"/>
      <c r="H178" s="99" t="str">
        <f>IFERROR((VLOOKUP(E178,#REF!,2,FALSE))*'Refri-AC-Recargas'!$F178,"")</f>
        <v/>
      </c>
      <c r="I178" s="107" t="str">
        <f>IFERROR(('Refri-AC-Recargas'!$H178/1000),"")</f>
        <v/>
      </c>
      <c r="J178" s="20"/>
      <c r="K178" s="21"/>
      <c r="L178" s="20"/>
    </row>
    <row r="179" spans="1:12" x14ac:dyDescent="0.2">
      <c r="A179" s="96"/>
      <c r="B179" s="96"/>
      <c r="C179" s="102" t="str">
        <f>IFERROR((VLOOKUP('Refri-AC-Recargas'!$A179,'Refri-AC-Inventario'!$A$9:$L$48,2,FALSE)),"")</f>
        <v/>
      </c>
      <c r="D179" s="104"/>
      <c r="E179" s="103"/>
      <c r="F179" s="96"/>
      <c r="G179" s="96"/>
      <c r="H179" s="102" t="str">
        <f>IFERROR((VLOOKUP(E179,#REF!,2,FALSE))*'Refri-AC-Recargas'!$F179,"")</f>
        <v/>
      </c>
      <c r="I179" s="105" t="str">
        <f>IFERROR(('Refri-AC-Recargas'!$H179/1000),"")</f>
        <v/>
      </c>
      <c r="J179" s="20"/>
      <c r="K179" s="21"/>
      <c r="L179" s="20"/>
    </row>
    <row r="180" spans="1:12" x14ac:dyDescent="0.2">
      <c r="A180" s="98"/>
      <c r="B180" s="98"/>
      <c r="C180" s="99" t="str">
        <f>IFERROR((VLOOKUP('Refri-AC-Recargas'!$A180,'Refri-AC-Inventario'!$A$9:$L$48,2,FALSE)),"")</f>
        <v/>
      </c>
      <c r="D180" s="106"/>
      <c r="E180" s="100"/>
      <c r="F180" s="98"/>
      <c r="G180" s="98"/>
      <c r="H180" s="99" t="str">
        <f>IFERROR((VLOOKUP(E180,#REF!,2,FALSE))*'Refri-AC-Recargas'!$F180,"")</f>
        <v/>
      </c>
      <c r="I180" s="107" t="str">
        <f>IFERROR(('Refri-AC-Recargas'!$H180/1000),"")</f>
        <v/>
      </c>
      <c r="J180" s="20"/>
      <c r="K180" s="21"/>
      <c r="L180" s="20"/>
    </row>
    <row r="181" spans="1:12" x14ac:dyDescent="0.2">
      <c r="A181" s="96"/>
      <c r="B181" s="96"/>
      <c r="C181" s="102" t="str">
        <f>IFERROR((VLOOKUP('Refri-AC-Recargas'!$A181,'Refri-AC-Inventario'!$A$9:$L$48,2,FALSE)),"")</f>
        <v/>
      </c>
      <c r="D181" s="104"/>
      <c r="E181" s="103"/>
      <c r="F181" s="96"/>
      <c r="G181" s="96"/>
      <c r="H181" s="102" t="str">
        <f>IFERROR((VLOOKUP(E181,#REF!,2,FALSE))*'Refri-AC-Recargas'!$F181,"")</f>
        <v/>
      </c>
      <c r="I181" s="105" t="str">
        <f>IFERROR(('Refri-AC-Recargas'!$H181/1000),"")</f>
        <v/>
      </c>
      <c r="J181" s="20"/>
      <c r="K181" s="21"/>
      <c r="L181" s="20"/>
    </row>
    <row r="182" spans="1:12" x14ac:dyDescent="0.2">
      <c r="A182" s="98"/>
      <c r="B182" s="98"/>
      <c r="C182" s="99" t="str">
        <f>IFERROR((VLOOKUP('Refri-AC-Recargas'!$A182,'Refri-AC-Inventario'!$A$9:$L$48,2,FALSE)),"")</f>
        <v/>
      </c>
      <c r="D182" s="106"/>
      <c r="E182" s="100"/>
      <c r="F182" s="98"/>
      <c r="G182" s="98"/>
      <c r="H182" s="99" t="str">
        <f>IFERROR((VLOOKUP(E182,#REF!,2,FALSE))*'Refri-AC-Recargas'!$F182,"")</f>
        <v/>
      </c>
      <c r="I182" s="107" t="str">
        <f>IFERROR(('Refri-AC-Recargas'!$H182/1000),"")</f>
        <v/>
      </c>
      <c r="J182" s="20"/>
      <c r="K182" s="21"/>
      <c r="L182" s="20"/>
    </row>
    <row r="183" spans="1:12" x14ac:dyDescent="0.2">
      <c r="A183" s="96"/>
      <c r="B183" s="96"/>
      <c r="C183" s="102" t="str">
        <f>IFERROR((VLOOKUP('Refri-AC-Recargas'!$A183,'Refri-AC-Inventario'!$A$9:$L$48,2,FALSE)),"")</f>
        <v/>
      </c>
      <c r="D183" s="104"/>
      <c r="E183" s="103"/>
      <c r="F183" s="96"/>
      <c r="G183" s="96"/>
      <c r="H183" s="102" t="str">
        <f>IFERROR((VLOOKUP(E183,#REF!,2,FALSE))*'Refri-AC-Recargas'!$F183,"")</f>
        <v/>
      </c>
      <c r="I183" s="105" t="str">
        <f>IFERROR(('Refri-AC-Recargas'!$H183/1000),"")</f>
        <v/>
      </c>
      <c r="J183" s="20"/>
      <c r="K183" s="21"/>
      <c r="L183" s="20"/>
    </row>
    <row r="184" spans="1:12" x14ac:dyDescent="0.2">
      <c r="A184" s="98"/>
      <c r="B184" s="98"/>
      <c r="C184" s="99" t="str">
        <f>IFERROR((VLOOKUP('Refri-AC-Recargas'!$A184,'Refri-AC-Inventario'!$A$9:$L$48,2,FALSE)),"")</f>
        <v/>
      </c>
      <c r="D184" s="106"/>
      <c r="E184" s="100"/>
      <c r="F184" s="98"/>
      <c r="G184" s="98"/>
      <c r="H184" s="99" t="str">
        <f>IFERROR((VLOOKUP(E184,#REF!,2,FALSE))*'Refri-AC-Recargas'!$F184,"")</f>
        <v/>
      </c>
      <c r="I184" s="107" t="str">
        <f>IFERROR(('Refri-AC-Recargas'!$H184/1000),"")</f>
        <v/>
      </c>
      <c r="J184" s="20"/>
      <c r="K184" s="21"/>
      <c r="L184" s="20"/>
    </row>
    <row r="185" spans="1:12" x14ac:dyDescent="0.2">
      <c r="A185" s="96"/>
      <c r="B185" s="96"/>
      <c r="C185" s="102" t="str">
        <f>IFERROR((VLOOKUP('Refri-AC-Recargas'!$A185,'Refri-AC-Inventario'!$A$9:$L$48,2,FALSE)),"")</f>
        <v/>
      </c>
      <c r="D185" s="104"/>
      <c r="E185" s="103"/>
      <c r="F185" s="96"/>
      <c r="G185" s="96"/>
      <c r="H185" s="102" t="str">
        <f>IFERROR((VLOOKUP(E185,#REF!,2,FALSE))*'Refri-AC-Recargas'!$F185,"")</f>
        <v/>
      </c>
      <c r="I185" s="105" t="str">
        <f>IFERROR(('Refri-AC-Recargas'!$H185/1000),"")</f>
        <v/>
      </c>
      <c r="J185" s="20"/>
      <c r="K185" s="21"/>
      <c r="L185" s="20"/>
    </row>
    <row r="186" spans="1:12" x14ac:dyDescent="0.2">
      <c r="A186" s="98"/>
      <c r="B186" s="98"/>
      <c r="C186" s="99" t="str">
        <f>IFERROR((VLOOKUP('Refri-AC-Recargas'!$A186,'Refri-AC-Inventario'!$A$9:$L$48,2,FALSE)),"")</f>
        <v/>
      </c>
      <c r="D186" s="106"/>
      <c r="E186" s="100"/>
      <c r="F186" s="98"/>
      <c r="G186" s="98"/>
      <c r="H186" s="99" t="str">
        <f>IFERROR((VLOOKUP(E186,#REF!,2,FALSE))*'Refri-AC-Recargas'!$F186,"")</f>
        <v/>
      </c>
      <c r="I186" s="107" t="str">
        <f>IFERROR(('Refri-AC-Recargas'!$H186/1000),"")</f>
        <v/>
      </c>
      <c r="J186" s="20"/>
      <c r="K186" s="21"/>
      <c r="L186" s="20"/>
    </row>
    <row r="187" spans="1:12" x14ac:dyDescent="0.2">
      <c r="A187" s="96"/>
      <c r="B187" s="96"/>
      <c r="C187" s="102" t="str">
        <f>IFERROR((VLOOKUP('Refri-AC-Recargas'!$A187,'Refri-AC-Inventario'!$A$9:$L$48,2,FALSE)),"")</f>
        <v/>
      </c>
      <c r="D187" s="104"/>
      <c r="E187" s="103"/>
      <c r="F187" s="96"/>
      <c r="G187" s="96"/>
      <c r="H187" s="102" t="str">
        <f>IFERROR((VLOOKUP(E187,#REF!,2,FALSE))*'Refri-AC-Recargas'!$F187,"")</f>
        <v/>
      </c>
      <c r="I187" s="105" t="str">
        <f>IFERROR(('Refri-AC-Recargas'!$H187/1000),"")</f>
        <v/>
      </c>
      <c r="J187" s="20"/>
      <c r="K187" s="21"/>
      <c r="L187" s="20"/>
    </row>
    <row r="188" spans="1:12" x14ac:dyDescent="0.2">
      <c r="A188" s="98"/>
      <c r="B188" s="98"/>
      <c r="C188" s="99" t="str">
        <f>IFERROR((VLOOKUP('Refri-AC-Recargas'!$A188,'Refri-AC-Inventario'!$A$9:$L$48,2,FALSE)),"")</f>
        <v/>
      </c>
      <c r="D188" s="106"/>
      <c r="E188" s="100"/>
      <c r="F188" s="98"/>
      <c r="G188" s="98"/>
      <c r="H188" s="99" t="str">
        <f>IFERROR((VLOOKUP(E188,#REF!,2,FALSE))*'Refri-AC-Recargas'!$F188,"")</f>
        <v/>
      </c>
      <c r="I188" s="107" t="str">
        <f>IFERROR(('Refri-AC-Recargas'!$H188/1000),"")</f>
        <v/>
      </c>
      <c r="J188" s="20"/>
      <c r="K188" s="21"/>
      <c r="L188" s="20"/>
    </row>
    <row r="189" spans="1:12" x14ac:dyDescent="0.2">
      <c r="A189" s="96"/>
      <c r="B189" s="96"/>
      <c r="C189" s="102" t="str">
        <f>IFERROR((VLOOKUP('Refri-AC-Recargas'!$A189,'Refri-AC-Inventario'!$A$9:$L$48,2,FALSE)),"")</f>
        <v/>
      </c>
      <c r="D189" s="104"/>
      <c r="E189" s="103"/>
      <c r="F189" s="96"/>
      <c r="G189" s="96"/>
      <c r="H189" s="102" t="str">
        <f>IFERROR((VLOOKUP(E189,#REF!,2,FALSE))*'Refri-AC-Recargas'!$F189,"")</f>
        <v/>
      </c>
      <c r="I189" s="105" t="str">
        <f>IFERROR(('Refri-AC-Recargas'!$H189/1000),"")</f>
        <v/>
      </c>
      <c r="J189" s="20"/>
      <c r="K189" s="21"/>
      <c r="L189" s="20"/>
    </row>
    <row r="190" spans="1:12" x14ac:dyDescent="0.2">
      <c r="A190" s="98"/>
      <c r="B190" s="98"/>
      <c r="C190" s="99" t="str">
        <f>IFERROR((VLOOKUP('Refri-AC-Recargas'!$A190,'Refri-AC-Inventario'!$A$9:$L$48,2,FALSE)),"")</f>
        <v/>
      </c>
      <c r="D190" s="106"/>
      <c r="E190" s="100"/>
      <c r="F190" s="98"/>
      <c r="G190" s="98"/>
      <c r="H190" s="99" t="str">
        <f>IFERROR((VLOOKUP(E190,#REF!,2,FALSE))*'Refri-AC-Recargas'!$F190,"")</f>
        <v/>
      </c>
      <c r="I190" s="107" t="str">
        <f>IFERROR(('Refri-AC-Recargas'!$H190/1000),"")</f>
        <v/>
      </c>
      <c r="J190" s="20"/>
      <c r="K190" s="21"/>
      <c r="L190" s="20"/>
    </row>
    <row r="191" spans="1:12" x14ac:dyDescent="0.2">
      <c r="A191" s="96"/>
      <c r="B191" s="96"/>
      <c r="C191" s="102" t="str">
        <f>IFERROR((VLOOKUP('Refri-AC-Recargas'!$A191,'Refri-AC-Inventario'!$A$9:$L$48,2,FALSE)),"")</f>
        <v/>
      </c>
      <c r="D191" s="104"/>
      <c r="E191" s="103"/>
      <c r="F191" s="96"/>
      <c r="G191" s="96"/>
      <c r="H191" s="102" t="str">
        <f>IFERROR((VLOOKUP(E191,#REF!,2,FALSE))*'Refri-AC-Recargas'!$F191,"")</f>
        <v/>
      </c>
      <c r="I191" s="105" t="str">
        <f>IFERROR(('Refri-AC-Recargas'!$H191/1000),"")</f>
        <v/>
      </c>
      <c r="J191" s="20"/>
      <c r="K191" s="21"/>
      <c r="L191" s="20"/>
    </row>
    <row r="192" spans="1:12" x14ac:dyDescent="0.2">
      <c r="A192" s="98"/>
      <c r="B192" s="98"/>
      <c r="C192" s="99" t="str">
        <f>IFERROR((VLOOKUP('Refri-AC-Recargas'!$A192,'Refri-AC-Inventario'!$A$9:$L$48,2,FALSE)),"")</f>
        <v/>
      </c>
      <c r="D192" s="106"/>
      <c r="E192" s="100"/>
      <c r="F192" s="98"/>
      <c r="G192" s="98"/>
      <c r="H192" s="99" t="str">
        <f>IFERROR((VLOOKUP(E192,#REF!,2,FALSE))*'Refri-AC-Recargas'!$F192,"")</f>
        <v/>
      </c>
      <c r="I192" s="107" t="str">
        <f>IFERROR(('Refri-AC-Recargas'!$H192/1000),"")</f>
        <v/>
      </c>
      <c r="J192" s="20"/>
      <c r="K192" s="21"/>
      <c r="L192" s="20"/>
    </row>
    <row r="193" spans="1:12" x14ac:dyDescent="0.2">
      <c r="A193" s="96"/>
      <c r="B193" s="96"/>
      <c r="C193" s="102" t="str">
        <f>IFERROR((VLOOKUP('Refri-AC-Recargas'!$A193,'Refri-AC-Inventario'!$A$9:$L$48,2,FALSE)),"")</f>
        <v/>
      </c>
      <c r="D193" s="104"/>
      <c r="E193" s="103"/>
      <c r="F193" s="96"/>
      <c r="G193" s="96"/>
      <c r="H193" s="102" t="str">
        <f>IFERROR((VLOOKUP(E193,#REF!,2,FALSE))*'Refri-AC-Recargas'!$F193,"")</f>
        <v/>
      </c>
      <c r="I193" s="105" t="str">
        <f>IFERROR(('Refri-AC-Recargas'!$H193/1000),"")</f>
        <v/>
      </c>
      <c r="J193" s="20"/>
      <c r="K193" s="21"/>
      <c r="L193" s="20"/>
    </row>
    <row r="194" spans="1:12" x14ac:dyDescent="0.2">
      <c r="A194" s="98"/>
      <c r="B194" s="98"/>
      <c r="C194" s="99" t="str">
        <f>IFERROR((VLOOKUP('Refri-AC-Recargas'!$A194,'Refri-AC-Inventario'!$A$9:$L$48,2,FALSE)),"")</f>
        <v/>
      </c>
      <c r="D194" s="106"/>
      <c r="E194" s="100"/>
      <c r="F194" s="98"/>
      <c r="G194" s="98"/>
      <c r="H194" s="99" t="str">
        <f>IFERROR((VLOOKUP(E194,#REF!,2,FALSE))*'Refri-AC-Recargas'!$F194,"")</f>
        <v/>
      </c>
      <c r="I194" s="107" t="str">
        <f>IFERROR(('Refri-AC-Recargas'!$H194/1000),"")</f>
        <v/>
      </c>
      <c r="J194" s="20"/>
      <c r="K194" s="21"/>
      <c r="L194" s="20"/>
    </row>
    <row r="195" spans="1:12" x14ac:dyDescent="0.2">
      <c r="A195" s="96"/>
      <c r="B195" s="96"/>
      <c r="C195" s="102" t="str">
        <f>IFERROR((VLOOKUP('Refri-AC-Recargas'!$A195,'Refri-AC-Inventario'!$A$9:$L$48,2,FALSE)),"")</f>
        <v/>
      </c>
      <c r="D195" s="104"/>
      <c r="E195" s="103"/>
      <c r="F195" s="96"/>
      <c r="G195" s="96"/>
      <c r="H195" s="102" t="str">
        <f>IFERROR((VLOOKUP(E195,#REF!,2,FALSE))*'Refri-AC-Recargas'!$F195,"")</f>
        <v/>
      </c>
      <c r="I195" s="105" t="str">
        <f>IFERROR(('Refri-AC-Recargas'!$H195/1000),"")</f>
        <v/>
      </c>
      <c r="J195" s="20"/>
      <c r="K195" s="21"/>
      <c r="L195" s="20"/>
    </row>
    <row r="196" spans="1:12" x14ac:dyDescent="0.2">
      <c r="A196" s="98"/>
      <c r="B196" s="98"/>
      <c r="C196" s="99" t="str">
        <f>IFERROR((VLOOKUP('Refri-AC-Recargas'!$A196,'Refri-AC-Inventario'!$A$9:$L$48,2,FALSE)),"")</f>
        <v/>
      </c>
      <c r="D196" s="106"/>
      <c r="E196" s="100"/>
      <c r="F196" s="98"/>
      <c r="G196" s="98"/>
      <c r="H196" s="99" t="str">
        <f>IFERROR((VLOOKUP(E196,#REF!,2,FALSE))*'Refri-AC-Recargas'!$F196,"")</f>
        <v/>
      </c>
      <c r="I196" s="107" t="str">
        <f>IFERROR(('Refri-AC-Recargas'!$H196/1000),"")</f>
        <v/>
      </c>
      <c r="J196" s="20"/>
      <c r="K196" s="21"/>
      <c r="L196" s="20"/>
    </row>
    <row r="197" spans="1:12" x14ac:dyDescent="0.2">
      <c r="A197" s="96"/>
      <c r="B197" s="96"/>
      <c r="C197" s="102" t="str">
        <f>IFERROR((VLOOKUP('Refri-AC-Recargas'!$A197,'Refri-AC-Inventario'!$A$9:$L$48,2,FALSE)),"")</f>
        <v/>
      </c>
      <c r="D197" s="104"/>
      <c r="E197" s="103"/>
      <c r="F197" s="96"/>
      <c r="G197" s="96"/>
      <c r="H197" s="102" t="str">
        <f>IFERROR((VLOOKUP(E197,#REF!,2,FALSE))*'Refri-AC-Recargas'!$F197,"")</f>
        <v/>
      </c>
      <c r="I197" s="105" t="str">
        <f>IFERROR(('Refri-AC-Recargas'!$H197/1000),"")</f>
        <v/>
      </c>
      <c r="J197" s="20"/>
      <c r="K197" s="21"/>
      <c r="L197" s="20"/>
    </row>
    <row r="198" spans="1:12" x14ac:dyDescent="0.2">
      <c r="A198" s="98"/>
      <c r="B198" s="98"/>
      <c r="C198" s="99" t="str">
        <f>IFERROR((VLOOKUP('Refri-AC-Recargas'!$A198,'Refri-AC-Inventario'!$A$9:$L$48,2,FALSE)),"")</f>
        <v/>
      </c>
      <c r="D198" s="106"/>
      <c r="E198" s="100"/>
      <c r="F198" s="98"/>
      <c r="G198" s="98"/>
      <c r="H198" s="99" t="str">
        <f>IFERROR((VLOOKUP(E198,#REF!,2,FALSE))*'Refri-AC-Recargas'!$F198,"")</f>
        <v/>
      </c>
      <c r="I198" s="107" t="str">
        <f>IFERROR(('Refri-AC-Recargas'!$H198/1000),"")</f>
        <v/>
      </c>
      <c r="J198" s="20"/>
      <c r="K198" s="21"/>
      <c r="L198" s="20"/>
    </row>
    <row r="199" spans="1:12" x14ac:dyDescent="0.2">
      <c r="A199" s="96"/>
      <c r="B199" s="96"/>
      <c r="C199" s="102" t="str">
        <f>IFERROR((VLOOKUP('Refri-AC-Recargas'!$A199,'Refri-AC-Inventario'!$A$9:$L$48,2,FALSE)),"")</f>
        <v/>
      </c>
      <c r="D199" s="104"/>
      <c r="E199" s="103"/>
      <c r="F199" s="96"/>
      <c r="G199" s="96"/>
      <c r="H199" s="102" t="str">
        <f>IFERROR((VLOOKUP(E199,#REF!,2,FALSE))*'Refri-AC-Recargas'!$F199,"")</f>
        <v/>
      </c>
      <c r="I199" s="105" t="str">
        <f>IFERROR(('Refri-AC-Recargas'!$H199/1000),"")</f>
        <v/>
      </c>
      <c r="J199" s="20"/>
      <c r="K199" s="21"/>
      <c r="L199" s="20"/>
    </row>
    <row r="200" spans="1:12" x14ac:dyDescent="0.2">
      <c r="A200" s="98"/>
      <c r="B200" s="98"/>
      <c r="C200" s="99" t="str">
        <f>IFERROR((VLOOKUP('Refri-AC-Recargas'!$A200,'Refri-AC-Inventario'!$A$9:$L$48,2,FALSE)),"")</f>
        <v/>
      </c>
      <c r="D200" s="106"/>
      <c r="E200" s="100"/>
      <c r="F200" s="98"/>
      <c r="G200" s="98"/>
      <c r="H200" s="99" t="str">
        <f>IFERROR((VLOOKUP(E200,#REF!,2,FALSE))*'Refri-AC-Recargas'!$F200,"")</f>
        <v/>
      </c>
      <c r="I200" s="107" t="str">
        <f>IFERROR(('Refri-AC-Recargas'!$H200/1000),"")</f>
        <v/>
      </c>
      <c r="J200" s="20"/>
      <c r="K200" s="21"/>
      <c r="L200" s="20"/>
    </row>
    <row r="201" spans="1:12" x14ac:dyDescent="0.2">
      <c r="A201" s="96"/>
      <c r="B201" s="96"/>
      <c r="C201" s="102" t="str">
        <f>IFERROR((VLOOKUP('Refri-AC-Recargas'!$A201,'Refri-AC-Inventario'!$A$9:$L$48,2,FALSE)),"")</f>
        <v/>
      </c>
      <c r="D201" s="104"/>
      <c r="E201" s="103"/>
      <c r="F201" s="96"/>
      <c r="G201" s="96"/>
      <c r="H201" s="102" t="str">
        <f>IFERROR((VLOOKUP(E201,#REF!,2,FALSE))*'Refri-AC-Recargas'!$F201,"")</f>
        <v/>
      </c>
      <c r="I201" s="105" t="str">
        <f>IFERROR(('Refri-AC-Recargas'!$H201/1000),"")</f>
        <v/>
      </c>
      <c r="J201" s="20"/>
      <c r="K201" s="21"/>
      <c r="L201" s="20"/>
    </row>
    <row r="202" spans="1:12" x14ac:dyDescent="0.2">
      <c r="A202" s="98"/>
      <c r="B202" s="98"/>
      <c r="C202" s="99" t="str">
        <f>IFERROR((VLOOKUP('Refri-AC-Recargas'!$A202,'Refri-AC-Inventario'!$A$9:$L$48,2,FALSE)),"")</f>
        <v/>
      </c>
      <c r="D202" s="106"/>
      <c r="E202" s="100"/>
      <c r="F202" s="98"/>
      <c r="G202" s="98"/>
      <c r="H202" s="99" t="str">
        <f>IFERROR((VLOOKUP(E202,#REF!,2,FALSE))*'Refri-AC-Recargas'!$F202,"")</f>
        <v/>
      </c>
      <c r="I202" s="107" t="str">
        <f>IFERROR(('Refri-AC-Recargas'!$H202/1000),"")</f>
        <v/>
      </c>
      <c r="J202" s="20"/>
      <c r="K202" s="21"/>
      <c r="L202" s="20"/>
    </row>
    <row r="203" spans="1:12" x14ac:dyDescent="0.2">
      <c r="A203" s="96"/>
      <c r="B203" s="96"/>
      <c r="C203" s="102" t="str">
        <f>IFERROR((VLOOKUP('Refri-AC-Recargas'!$A203,'Refri-AC-Inventario'!$A$9:$L$48,2,FALSE)),"")</f>
        <v/>
      </c>
      <c r="D203" s="104"/>
      <c r="E203" s="103"/>
      <c r="F203" s="96"/>
      <c r="G203" s="96"/>
      <c r="H203" s="102" t="str">
        <f>IFERROR((VLOOKUP(E203,#REF!,2,FALSE))*'Refri-AC-Recargas'!$F203,"")</f>
        <v/>
      </c>
      <c r="I203" s="105" t="str">
        <f>IFERROR(('Refri-AC-Recargas'!$H203/1000),"")</f>
        <v/>
      </c>
      <c r="J203" s="20"/>
      <c r="K203" s="21"/>
      <c r="L203" s="20"/>
    </row>
    <row r="204" spans="1:12" x14ac:dyDescent="0.2">
      <c r="A204" s="98"/>
      <c r="B204" s="98"/>
      <c r="C204" s="99" t="str">
        <f>IFERROR((VLOOKUP('Refri-AC-Recargas'!$A204,'Refri-AC-Inventario'!$A$9:$L$48,2,FALSE)),"")</f>
        <v/>
      </c>
      <c r="D204" s="106"/>
      <c r="E204" s="100"/>
      <c r="F204" s="98"/>
      <c r="G204" s="98"/>
      <c r="H204" s="99" t="str">
        <f>IFERROR((VLOOKUP(E204,#REF!,2,FALSE))*'Refri-AC-Recargas'!$F204,"")</f>
        <v/>
      </c>
      <c r="I204" s="107" t="str">
        <f>IFERROR(('Refri-AC-Recargas'!$H204/1000),"")</f>
        <v/>
      </c>
      <c r="J204" s="20"/>
      <c r="K204" s="21"/>
      <c r="L204" s="20"/>
    </row>
    <row r="205" spans="1:12" x14ac:dyDescent="0.2">
      <c r="A205" s="96"/>
      <c r="B205" s="96"/>
      <c r="C205" s="102" t="str">
        <f>IFERROR((VLOOKUP('Refri-AC-Recargas'!$A205,'Refri-AC-Inventario'!$A$9:$L$48,2,FALSE)),"")</f>
        <v/>
      </c>
      <c r="D205" s="104"/>
      <c r="E205" s="103"/>
      <c r="F205" s="96"/>
      <c r="G205" s="96"/>
      <c r="H205" s="102" t="str">
        <f>IFERROR((VLOOKUP(E205,#REF!,2,FALSE))*'Refri-AC-Recargas'!$F205,"")</f>
        <v/>
      </c>
      <c r="I205" s="105" t="str">
        <f>IFERROR(('Refri-AC-Recargas'!$H205/1000),"")</f>
        <v/>
      </c>
      <c r="J205" s="20"/>
      <c r="K205" s="21"/>
      <c r="L205" s="20"/>
    </row>
    <row r="206" spans="1:12" x14ac:dyDescent="0.2">
      <c r="A206" s="98"/>
      <c r="B206" s="98"/>
      <c r="C206" s="99" t="str">
        <f>IFERROR((VLOOKUP('Refri-AC-Recargas'!$A206,'Refri-AC-Inventario'!$A$9:$L$48,2,FALSE)),"")</f>
        <v/>
      </c>
      <c r="D206" s="106"/>
      <c r="E206" s="100"/>
      <c r="F206" s="98"/>
      <c r="G206" s="98"/>
      <c r="H206" s="99" t="str">
        <f>IFERROR((VLOOKUP(E206,#REF!,2,FALSE))*'Refri-AC-Recargas'!$F206,"")</f>
        <v/>
      </c>
      <c r="I206" s="107" t="str">
        <f>IFERROR(('Refri-AC-Recargas'!$H206/1000),"")</f>
        <v/>
      </c>
      <c r="J206" s="20"/>
      <c r="K206" s="21"/>
      <c r="L206" s="20"/>
    </row>
    <row r="207" spans="1:12" x14ac:dyDescent="0.2">
      <c r="A207" s="96"/>
      <c r="B207" s="96"/>
      <c r="C207" s="102" t="str">
        <f>IFERROR((VLOOKUP('Refri-AC-Recargas'!$A207,'Refri-AC-Inventario'!$A$9:$L$48,2,FALSE)),"")</f>
        <v/>
      </c>
      <c r="D207" s="104"/>
      <c r="E207" s="103"/>
      <c r="F207" s="96"/>
      <c r="G207" s="96"/>
      <c r="H207" s="102" t="str">
        <f>IFERROR((VLOOKUP(E207,#REF!,2,FALSE))*'Refri-AC-Recargas'!$F207,"")</f>
        <v/>
      </c>
      <c r="I207" s="105" t="str">
        <f>IFERROR(('Refri-AC-Recargas'!$H207/1000),"")</f>
        <v/>
      </c>
      <c r="J207" s="20"/>
      <c r="K207" s="21"/>
      <c r="L207" s="20"/>
    </row>
    <row r="208" spans="1:12" x14ac:dyDescent="0.2">
      <c r="A208" s="98"/>
      <c r="B208" s="98"/>
      <c r="C208" s="99" t="str">
        <f>IFERROR((VLOOKUP('Refri-AC-Recargas'!$A208,'Refri-AC-Inventario'!$A$9:$L$48,2,FALSE)),"")</f>
        <v/>
      </c>
      <c r="D208" s="106"/>
      <c r="E208" s="100"/>
      <c r="F208" s="98"/>
      <c r="G208" s="98"/>
      <c r="H208" s="99" t="str">
        <f>IFERROR((VLOOKUP(E208,#REF!,2,FALSE))*'Refri-AC-Recargas'!$F208,"")</f>
        <v/>
      </c>
      <c r="I208" s="107" t="str">
        <f>IFERROR(('Refri-AC-Recargas'!$H208/1000),"")</f>
        <v/>
      </c>
      <c r="J208" s="20"/>
      <c r="K208" s="21"/>
      <c r="L208" s="20"/>
    </row>
    <row r="209" spans="1:12" x14ac:dyDescent="0.2">
      <c r="A209" s="96"/>
      <c r="B209" s="96"/>
      <c r="C209" s="102" t="str">
        <f>IFERROR((VLOOKUP('Refri-AC-Recargas'!$A209,'Refri-AC-Inventario'!$A$9:$L$48,2,FALSE)),"")</f>
        <v/>
      </c>
      <c r="D209" s="104"/>
      <c r="E209" s="103"/>
      <c r="F209" s="96"/>
      <c r="G209" s="96"/>
      <c r="H209" s="102" t="str">
        <f>IFERROR((VLOOKUP(E209,#REF!,2,FALSE))*'Refri-AC-Recargas'!$F209,"")</f>
        <v/>
      </c>
      <c r="I209" s="105" t="str">
        <f>IFERROR(('Refri-AC-Recargas'!$H209/1000),"")</f>
        <v/>
      </c>
      <c r="J209" s="20"/>
      <c r="K209" s="21"/>
      <c r="L209" s="20"/>
    </row>
    <row r="210" spans="1:12" x14ac:dyDescent="0.2">
      <c r="A210" s="98"/>
      <c r="B210" s="98"/>
      <c r="C210" s="99" t="str">
        <f>IFERROR((VLOOKUP('Refri-AC-Recargas'!$A210,'Refri-AC-Inventario'!$A$9:$L$48,2,FALSE)),"")</f>
        <v/>
      </c>
      <c r="D210" s="106"/>
      <c r="E210" s="100"/>
      <c r="F210" s="98"/>
      <c r="G210" s="98"/>
      <c r="H210" s="99" t="str">
        <f>IFERROR((VLOOKUP(E210,#REF!,2,FALSE))*'Refri-AC-Recargas'!$F210,"")</f>
        <v/>
      </c>
      <c r="I210" s="107" t="str">
        <f>IFERROR(('Refri-AC-Recargas'!$H210/1000),"")</f>
        <v/>
      </c>
      <c r="J210" s="20"/>
      <c r="K210" s="21"/>
      <c r="L210" s="20"/>
    </row>
    <row r="211" spans="1:12" x14ac:dyDescent="0.2">
      <c r="A211" s="96"/>
      <c r="B211" s="96"/>
      <c r="C211" s="102" t="str">
        <f>IFERROR((VLOOKUP('Refri-AC-Recargas'!$A211,'Refri-AC-Inventario'!$A$9:$L$48,2,FALSE)),"")</f>
        <v/>
      </c>
      <c r="D211" s="104"/>
      <c r="E211" s="103"/>
      <c r="F211" s="96"/>
      <c r="G211" s="96"/>
      <c r="H211" s="102" t="str">
        <f>IFERROR((VLOOKUP(E211,#REF!,2,FALSE))*'Refri-AC-Recargas'!$F211,"")</f>
        <v/>
      </c>
      <c r="I211" s="105" t="str">
        <f>IFERROR(('Refri-AC-Recargas'!$H211/1000),"")</f>
        <v/>
      </c>
      <c r="J211" s="20"/>
      <c r="K211" s="21"/>
      <c r="L211" s="20"/>
    </row>
    <row r="212" spans="1:12" x14ac:dyDescent="0.2">
      <c r="A212" s="98"/>
      <c r="B212" s="98"/>
      <c r="C212" s="99" t="str">
        <f>IFERROR((VLOOKUP('Refri-AC-Recargas'!$A212,'Refri-AC-Inventario'!$A$9:$L$48,2,FALSE)),"")</f>
        <v/>
      </c>
      <c r="D212" s="106"/>
      <c r="E212" s="100"/>
      <c r="F212" s="98"/>
      <c r="G212" s="98"/>
      <c r="H212" s="99" t="str">
        <f>IFERROR((VLOOKUP(E212,#REF!,2,FALSE))*'Refri-AC-Recargas'!$F212,"")</f>
        <v/>
      </c>
      <c r="I212" s="107" t="str">
        <f>IFERROR(('Refri-AC-Recargas'!$H212/1000),"")</f>
        <v/>
      </c>
      <c r="J212" s="20"/>
      <c r="K212" s="21"/>
      <c r="L212" s="20"/>
    </row>
    <row r="213" spans="1:12" x14ac:dyDescent="0.2">
      <c r="A213" s="96"/>
      <c r="B213" s="96"/>
      <c r="C213" s="102" t="str">
        <f>IFERROR((VLOOKUP('Refri-AC-Recargas'!$A213,'Refri-AC-Inventario'!$A$9:$L$48,2,FALSE)),"")</f>
        <v/>
      </c>
      <c r="D213" s="104"/>
      <c r="E213" s="103"/>
      <c r="F213" s="96"/>
      <c r="G213" s="96"/>
      <c r="H213" s="102" t="str">
        <f>IFERROR((VLOOKUP(E213,#REF!,2,FALSE))*'Refri-AC-Recargas'!$F213,"")</f>
        <v/>
      </c>
      <c r="I213" s="105" t="str">
        <f>IFERROR(('Refri-AC-Recargas'!$H213/1000),"")</f>
        <v/>
      </c>
      <c r="J213" s="20"/>
      <c r="K213" s="21"/>
      <c r="L213" s="20"/>
    </row>
    <row r="214" spans="1:12" x14ac:dyDescent="0.2">
      <c r="A214" s="98"/>
      <c r="B214" s="98"/>
      <c r="C214" s="99" t="str">
        <f>IFERROR((VLOOKUP('Refri-AC-Recargas'!$A214,'Refri-AC-Inventario'!$A$9:$L$48,2,FALSE)),"")</f>
        <v/>
      </c>
      <c r="D214" s="106"/>
      <c r="E214" s="100"/>
      <c r="F214" s="98"/>
      <c r="G214" s="98"/>
      <c r="H214" s="99" t="str">
        <f>IFERROR((VLOOKUP(E214,#REF!,2,FALSE))*'Refri-AC-Recargas'!$F214,"")</f>
        <v/>
      </c>
      <c r="I214" s="107" t="str">
        <f>IFERROR(('Refri-AC-Recargas'!$H214/1000),"")</f>
        <v/>
      </c>
      <c r="J214" s="20"/>
      <c r="K214" s="21"/>
      <c r="L214" s="20"/>
    </row>
    <row r="215" spans="1:12" x14ac:dyDescent="0.2">
      <c r="A215" s="96"/>
      <c r="B215" s="96"/>
      <c r="C215" s="102" t="str">
        <f>IFERROR((VLOOKUP('Refri-AC-Recargas'!$A215,'Refri-AC-Inventario'!$A$9:$L$48,2,FALSE)),"")</f>
        <v/>
      </c>
      <c r="D215" s="104"/>
      <c r="E215" s="103"/>
      <c r="F215" s="96"/>
      <c r="G215" s="96"/>
      <c r="H215" s="102" t="str">
        <f>IFERROR((VLOOKUP(E215,#REF!,2,FALSE))*'Refri-AC-Recargas'!$F215,"")</f>
        <v/>
      </c>
      <c r="I215" s="105" t="str">
        <f>IFERROR(('Refri-AC-Recargas'!$H215/1000),"")</f>
        <v/>
      </c>
      <c r="J215" s="20"/>
      <c r="K215" s="21"/>
      <c r="L215" s="20"/>
    </row>
    <row r="216" spans="1:12" x14ac:dyDescent="0.2">
      <c r="A216" s="98"/>
      <c r="B216" s="98"/>
      <c r="C216" s="99" t="str">
        <f>IFERROR((VLOOKUP('Refri-AC-Recargas'!$A216,'Refri-AC-Inventario'!$A$9:$L$48,2,FALSE)),"")</f>
        <v/>
      </c>
      <c r="D216" s="106"/>
      <c r="E216" s="100"/>
      <c r="F216" s="98"/>
      <c r="G216" s="98"/>
      <c r="H216" s="99" t="str">
        <f>IFERROR((VLOOKUP(E216,#REF!,2,FALSE))*'Refri-AC-Recargas'!$F216,"")</f>
        <v/>
      </c>
      <c r="I216" s="107" t="str">
        <f>IFERROR(('Refri-AC-Recargas'!$H216/1000),"")</f>
        <v/>
      </c>
      <c r="J216" s="20"/>
      <c r="K216" s="21"/>
      <c r="L216" s="20"/>
    </row>
    <row r="217" spans="1:12" x14ac:dyDescent="0.2">
      <c r="A217" s="96"/>
      <c r="B217" s="96"/>
      <c r="C217" s="102" t="str">
        <f>IFERROR((VLOOKUP('Refri-AC-Recargas'!$A217,'Refri-AC-Inventario'!$A$9:$L$48,2,FALSE)),"")</f>
        <v/>
      </c>
      <c r="D217" s="104"/>
      <c r="E217" s="103"/>
      <c r="F217" s="96"/>
      <c r="G217" s="96"/>
      <c r="H217" s="102" t="str">
        <f>IFERROR((VLOOKUP(E217,#REF!,2,FALSE))*'Refri-AC-Recargas'!$F217,"")</f>
        <v/>
      </c>
      <c r="I217" s="105" t="str">
        <f>IFERROR(('Refri-AC-Recargas'!$H217/1000),"")</f>
        <v/>
      </c>
      <c r="J217" s="20"/>
      <c r="K217" s="21"/>
      <c r="L217" s="20"/>
    </row>
    <row r="218" spans="1:12" x14ac:dyDescent="0.2">
      <c r="A218" s="98"/>
      <c r="B218" s="98"/>
      <c r="C218" s="99" t="str">
        <f>IFERROR((VLOOKUP('Refri-AC-Recargas'!$A218,'Refri-AC-Inventario'!$A$9:$L$48,2,FALSE)),"")</f>
        <v/>
      </c>
      <c r="D218" s="106"/>
      <c r="E218" s="100"/>
      <c r="F218" s="98"/>
      <c r="G218" s="98"/>
      <c r="H218" s="99" t="str">
        <f>IFERROR((VLOOKUP(E218,#REF!,2,FALSE))*'Refri-AC-Recargas'!$F218,"")</f>
        <v/>
      </c>
      <c r="I218" s="107" t="str">
        <f>IFERROR(('Refri-AC-Recargas'!$H218/1000),"")</f>
        <v/>
      </c>
      <c r="J218" s="20"/>
      <c r="K218" s="21"/>
      <c r="L218" s="20"/>
    </row>
    <row r="219" spans="1:12" x14ac:dyDescent="0.2">
      <c r="A219" s="96"/>
      <c r="B219" s="96"/>
      <c r="C219" s="102" t="str">
        <f>IFERROR((VLOOKUP('Refri-AC-Recargas'!$A219,'Refri-AC-Inventario'!$A$9:$L$48,2,FALSE)),"")</f>
        <v/>
      </c>
      <c r="D219" s="104"/>
      <c r="E219" s="103"/>
      <c r="F219" s="96"/>
      <c r="G219" s="96"/>
      <c r="H219" s="102" t="str">
        <f>IFERROR((VLOOKUP(E219,#REF!,2,FALSE))*'Refri-AC-Recargas'!$F219,"")</f>
        <v/>
      </c>
      <c r="I219" s="105" t="str">
        <f>IFERROR(('Refri-AC-Recargas'!$H219/1000),"")</f>
        <v/>
      </c>
      <c r="J219" s="20"/>
      <c r="K219" s="21"/>
      <c r="L219" s="20"/>
    </row>
    <row r="220" spans="1:12" x14ac:dyDescent="0.2">
      <c r="A220" s="98"/>
      <c r="B220" s="98"/>
      <c r="C220" s="99" t="str">
        <f>IFERROR((VLOOKUP('Refri-AC-Recargas'!$A220,'Refri-AC-Inventario'!$A$9:$L$48,2,FALSE)),"")</f>
        <v/>
      </c>
      <c r="D220" s="106"/>
      <c r="E220" s="100"/>
      <c r="F220" s="98"/>
      <c r="G220" s="98"/>
      <c r="H220" s="99" t="str">
        <f>IFERROR((VLOOKUP(E220,#REF!,2,FALSE))*'Refri-AC-Recargas'!$F220,"")</f>
        <v/>
      </c>
      <c r="I220" s="107" t="str">
        <f>IFERROR(('Refri-AC-Recargas'!$H220/1000),"")</f>
        <v/>
      </c>
      <c r="J220" s="20"/>
      <c r="K220" s="21"/>
      <c r="L220" s="20"/>
    </row>
    <row r="221" spans="1:12" x14ac:dyDescent="0.2">
      <c r="A221" s="96"/>
      <c r="B221" s="96"/>
      <c r="C221" s="102" t="str">
        <f>IFERROR((VLOOKUP('Refri-AC-Recargas'!$A221,'Refri-AC-Inventario'!$A$9:$L$48,2,FALSE)),"")</f>
        <v/>
      </c>
      <c r="D221" s="104"/>
      <c r="E221" s="103"/>
      <c r="F221" s="96"/>
      <c r="G221" s="96"/>
      <c r="H221" s="102" t="str">
        <f>IFERROR((VLOOKUP(E221,#REF!,2,FALSE))*'Refri-AC-Recargas'!$F221,"")</f>
        <v/>
      </c>
      <c r="I221" s="105" t="str">
        <f>IFERROR(('Refri-AC-Recargas'!$H221/1000),"")</f>
        <v/>
      </c>
      <c r="J221" s="20"/>
      <c r="K221" s="21"/>
      <c r="L221" s="20"/>
    </row>
    <row r="222" spans="1:12" x14ac:dyDescent="0.2">
      <c r="A222" s="98"/>
      <c r="B222" s="98"/>
      <c r="C222" s="99" t="str">
        <f>IFERROR((VLOOKUP('Refri-AC-Recargas'!$A222,'Refri-AC-Inventario'!$A$9:$L$48,2,FALSE)),"")</f>
        <v/>
      </c>
      <c r="D222" s="106"/>
      <c r="E222" s="100"/>
      <c r="F222" s="98"/>
      <c r="G222" s="98"/>
      <c r="H222" s="99" t="str">
        <f>IFERROR((VLOOKUP(E222,#REF!,2,FALSE))*'Refri-AC-Recargas'!$F222,"")</f>
        <v/>
      </c>
      <c r="I222" s="107" t="str">
        <f>IFERROR(('Refri-AC-Recargas'!$H222/1000),"")</f>
        <v/>
      </c>
      <c r="J222" s="20"/>
      <c r="K222" s="21"/>
      <c r="L222" s="20"/>
    </row>
    <row r="223" spans="1:12" x14ac:dyDescent="0.2">
      <c r="A223" s="96"/>
      <c r="B223" s="96"/>
      <c r="C223" s="102" t="str">
        <f>IFERROR((VLOOKUP('Refri-AC-Recargas'!$A223,'Refri-AC-Inventario'!$A$9:$L$48,2,FALSE)),"")</f>
        <v/>
      </c>
      <c r="D223" s="104"/>
      <c r="E223" s="103"/>
      <c r="F223" s="96"/>
      <c r="G223" s="96"/>
      <c r="H223" s="102" t="str">
        <f>IFERROR((VLOOKUP(E223,#REF!,2,FALSE))*'Refri-AC-Recargas'!$F223,"")</f>
        <v/>
      </c>
      <c r="I223" s="105" t="str">
        <f>IFERROR(('Refri-AC-Recargas'!$H223/1000),"")</f>
        <v/>
      </c>
      <c r="J223" s="20"/>
      <c r="K223" s="21"/>
      <c r="L223" s="20"/>
    </row>
    <row r="224" spans="1:12" x14ac:dyDescent="0.2">
      <c r="A224" s="98"/>
      <c r="B224" s="98"/>
      <c r="C224" s="99" t="str">
        <f>IFERROR((VLOOKUP('Refri-AC-Recargas'!$A224,'Refri-AC-Inventario'!$A$9:$L$48,2,FALSE)),"")</f>
        <v/>
      </c>
      <c r="D224" s="106"/>
      <c r="E224" s="100"/>
      <c r="F224" s="98"/>
      <c r="G224" s="98"/>
      <c r="H224" s="99" t="str">
        <f>IFERROR((VLOOKUP(E224,#REF!,2,FALSE))*'Refri-AC-Recargas'!$F224,"")</f>
        <v/>
      </c>
      <c r="I224" s="107" t="str">
        <f>IFERROR(('Refri-AC-Recargas'!$H224/1000),"")</f>
        <v/>
      </c>
      <c r="J224" s="20"/>
      <c r="K224" s="21"/>
      <c r="L224" s="20"/>
    </row>
    <row r="225" spans="1:12" x14ac:dyDescent="0.2">
      <c r="A225" s="96"/>
      <c r="B225" s="96"/>
      <c r="C225" s="102" t="str">
        <f>IFERROR((VLOOKUP('Refri-AC-Recargas'!$A225,'Refri-AC-Inventario'!$A$9:$L$48,2,FALSE)),"")</f>
        <v/>
      </c>
      <c r="D225" s="104"/>
      <c r="E225" s="103"/>
      <c r="F225" s="96"/>
      <c r="G225" s="96"/>
      <c r="H225" s="102" t="str">
        <f>IFERROR((VLOOKUP(E225,#REF!,2,FALSE))*'Refri-AC-Recargas'!$F225,"")</f>
        <v/>
      </c>
      <c r="I225" s="105" t="str">
        <f>IFERROR(('Refri-AC-Recargas'!$H225/1000),"")</f>
        <v/>
      </c>
      <c r="J225" s="20"/>
      <c r="K225" s="21"/>
      <c r="L225" s="20"/>
    </row>
    <row r="226" spans="1:12" x14ac:dyDescent="0.2">
      <c r="A226" s="98"/>
      <c r="B226" s="98"/>
      <c r="C226" s="99" t="str">
        <f>IFERROR((VLOOKUP('Refri-AC-Recargas'!$A226,'Refri-AC-Inventario'!$A$9:$L$48,2,FALSE)),"")</f>
        <v/>
      </c>
      <c r="D226" s="106"/>
      <c r="E226" s="100"/>
      <c r="F226" s="98"/>
      <c r="G226" s="98"/>
      <c r="H226" s="99" t="str">
        <f>IFERROR((VLOOKUP(E226,#REF!,2,FALSE))*'Refri-AC-Recargas'!$F226,"")</f>
        <v/>
      </c>
      <c r="I226" s="107" t="str">
        <f>IFERROR(('Refri-AC-Recargas'!$H226/1000),"")</f>
        <v/>
      </c>
      <c r="J226" s="20"/>
      <c r="K226" s="21"/>
      <c r="L226" s="20"/>
    </row>
    <row r="227" spans="1:12" x14ac:dyDescent="0.2">
      <c r="A227" s="96"/>
      <c r="B227" s="96"/>
      <c r="C227" s="102" t="str">
        <f>IFERROR((VLOOKUP('Refri-AC-Recargas'!$A227,'Refri-AC-Inventario'!$A$9:$L$48,2,FALSE)),"")</f>
        <v/>
      </c>
      <c r="D227" s="104"/>
      <c r="E227" s="103"/>
      <c r="F227" s="96"/>
      <c r="G227" s="96"/>
      <c r="H227" s="102" t="str">
        <f>IFERROR((VLOOKUP(E227,#REF!,2,FALSE))*'Refri-AC-Recargas'!$F227,"")</f>
        <v/>
      </c>
      <c r="I227" s="105" t="str">
        <f>IFERROR(('Refri-AC-Recargas'!$H227/1000),"")</f>
        <v/>
      </c>
      <c r="J227" s="20"/>
      <c r="K227" s="21"/>
      <c r="L227" s="20"/>
    </row>
    <row r="228" spans="1:12" x14ac:dyDescent="0.2">
      <c r="A228" s="98"/>
      <c r="B228" s="98"/>
      <c r="C228" s="99" t="str">
        <f>IFERROR((VLOOKUP('Refri-AC-Recargas'!$A228,'Refri-AC-Inventario'!$A$9:$L$48,2,FALSE)),"")</f>
        <v/>
      </c>
      <c r="D228" s="106"/>
      <c r="E228" s="100"/>
      <c r="F228" s="98"/>
      <c r="G228" s="98"/>
      <c r="H228" s="99" t="str">
        <f>IFERROR((VLOOKUP(E228,#REF!,2,FALSE))*'Refri-AC-Recargas'!$F228,"")</f>
        <v/>
      </c>
      <c r="I228" s="107" t="str">
        <f>IFERROR(('Refri-AC-Recargas'!$H228/1000),"")</f>
        <v/>
      </c>
      <c r="J228" s="20"/>
      <c r="K228" s="21"/>
      <c r="L228" s="20"/>
    </row>
    <row r="229" spans="1:12" x14ac:dyDescent="0.2">
      <c r="A229" s="96"/>
      <c r="B229" s="96"/>
      <c r="C229" s="102" t="str">
        <f>IFERROR((VLOOKUP('Refri-AC-Recargas'!$A229,'Refri-AC-Inventario'!$A$9:$L$48,2,FALSE)),"")</f>
        <v/>
      </c>
      <c r="D229" s="104"/>
      <c r="E229" s="103"/>
      <c r="F229" s="96"/>
      <c r="G229" s="96"/>
      <c r="H229" s="102" t="str">
        <f>IFERROR((VLOOKUP(E229,#REF!,2,FALSE))*'Refri-AC-Recargas'!$F229,"")</f>
        <v/>
      </c>
      <c r="I229" s="105" t="str">
        <f>IFERROR(('Refri-AC-Recargas'!$H229/1000),"")</f>
        <v/>
      </c>
      <c r="J229" s="20"/>
      <c r="K229" s="21"/>
      <c r="L229" s="20"/>
    </row>
    <row r="230" spans="1:12" x14ac:dyDescent="0.2">
      <c r="A230" s="98"/>
      <c r="B230" s="98"/>
      <c r="C230" s="99" t="str">
        <f>IFERROR((VLOOKUP('Refri-AC-Recargas'!$A230,'Refri-AC-Inventario'!$A$9:$L$48,2,FALSE)),"")</f>
        <v/>
      </c>
      <c r="D230" s="106"/>
      <c r="E230" s="100"/>
      <c r="F230" s="98"/>
      <c r="G230" s="98"/>
      <c r="H230" s="99" t="str">
        <f>IFERROR((VLOOKUP(E230,#REF!,2,FALSE))*'Refri-AC-Recargas'!$F230,"")</f>
        <v/>
      </c>
      <c r="I230" s="107" t="str">
        <f>IFERROR(('Refri-AC-Recargas'!$H230/1000),"")</f>
        <v/>
      </c>
      <c r="J230" s="20"/>
      <c r="K230" s="21"/>
      <c r="L230" s="20"/>
    </row>
    <row r="231" spans="1:12" x14ac:dyDescent="0.2">
      <c r="A231" s="96"/>
      <c r="B231" s="96"/>
      <c r="C231" s="102" t="str">
        <f>IFERROR((VLOOKUP('Refri-AC-Recargas'!$A231,'Refri-AC-Inventario'!$A$9:$L$48,2,FALSE)),"")</f>
        <v/>
      </c>
      <c r="D231" s="104"/>
      <c r="E231" s="103"/>
      <c r="F231" s="96"/>
      <c r="G231" s="96"/>
      <c r="H231" s="102" t="str">
        <f>IFERROR((VLOOKUP(E231,#REF!,2,FALSE))*'Refri-AC-Recargas'!$F231,"")</f>
        <v/>
      </c>
      <c r="I231" s="105" t="str">
        <f>IFERROR(('Refri-AC-Recargas'!$H231/1000),"")</f>
        <v/>
      </c>
      <c r="J231" s="20"/>
      <c r="K231" s="21"/>
      <c r="L231" s="20"/>
    </row>
    <row r="232" spans="1:12" x14ac:dyDescent="0.2">
      <c r="A232" s="98"/>
      <c r="B232" s="98"/>
      <c r="C232" s="99" t="str">
        <f>IFERROR((VLOOKUP('Refri-AC-Recargas'!$A232,'Refri-AC-Inventario'!$A$9:$L$48,2,FALSE)),"")</f>
        <v/>
      </c>
      <c r="D232" s="106"/>
      <c r="E232" s="100"/>
      <c r="F232" s="98"/>
      <c r="G232" s="98"/>
      <c r="H232" s="99" t="str">
        <f>IFERROR((VLOOKUP(E232,#REF!,2,FALSE))*'Refri-AC-Recargas'!$F232,"")</f>
        <v/>
      </c>
      <c r="I232" s="107" t="str">
        <f>IFERROR(('Refri-AC-Recargas'!$H232/1000),"")</f>
        <v/>
      </c>
      <c r="J232" s="20"/>
      <c r="K232" s="21"/>
      <c r="L232" s="20"/>
    </row>
    <row r="233" spans="1:12" x14ac:dyDescent="0.2">
      <c r="A233" s="96"/>
      <c r="B233" s="96"/>
      <c r="C233" s="102" t="str">
        <f>IFERROR((VLOOKUP('Refri-AC-Recargas'!$A233,'Refri-AC-Inventario'!$A$9:$L$48,2,FALSE)),"")</f>
        <v/>
      </c>
      <c r="D233" s="104"/>
      <c r="E233" s="103"/>
      <c r="F233" s="96"/>
      <c r="G233" s="96"/>
      <c r="H233" s="102" t="str">
        <f>IFERROR((VLOOKUP(E233,#REF!,2,FALSE))*'Refri-AC-Recargas'!$F233,"")</f>
        <v/>
      </c>
      <c r="I233" s="105" t="str">
        <f>IFERROR(('Refri-AC-Recargas'!$H233/1000),"")</f>
        <v/>
      </c>
      <c r="J233" s="20"/>
      <c r="K233" s="21"/>
      <c r="L233" s="20"/>
    </row>
    <row r="234" spans="1:12" x14ac:dyDescent="0.2">
      <c r="A234" s="98"/>
      <c r="B234" s="98"/>
      <c r="C234" s="99" t="str">
        <f>IFERROR((VLOOKUP('Refri-AC-Recargas'!$A234,'Refri-AC-Inventario'!$A$9:$L$48,2,FALSE)),"")</f>
        <v/>
      </c>
      <c r="D234" s="106"/>
      <c r="E234" s="100"/>
      <c r="F234" s="98"/>
      <c r="G234" s="98"/>
      <c r="H234" s="99" t="str">
        <f>IFERROR((VLOOKUP(E234,#REF!,2,FALSE))*'Refri-AC-Recargas'!$F234,"")</f>
        <v/>
      </c>
      <c r="I234" s="107" t="str">
        <f>IFERROR(('Refri-AC-Recargas'!$H234/1000),"")</f>
        <v/>
      </c>
      <c r="J234" s="20"/>
      <c r="K234" s="21"/>
      <c r="L234" s="20"/>
    </row>
    <row r="235" spans="1:12" x14ac:dyDescent="0.2">
      <c r="A235" s="96"/>
      <c r="B235" s="96"/>
      <c r="C235" s="102" t="str">
        <f>IFERROR((VLOOKUP('Refri-AC-Recargas'!$A235,'Refri-AC-Inventario'!$A$9:$L$48,2,FALSE)),"")</f>
        <v/>
      </c>
      <c r="D235" s="104"/>
      <c r="E235" s="103"/>
      <c r="F235" s="96"/>
      <c r="G235" s="96"/>
      <c r="H235" s="102" t="str">
        <f>IFERROR((VLOOKUP(E235,#REF!,2,FALSE))*'Refri-AC-Recargas'!$F235,"")</f>
        <v/>
      </c>
      <c r="I235" s="105" t="str">
        <f>IFERROR(('Refri-AC-Recargas'!$H235/1000),"")</f>
        <v/>
      </c>
      <c r="J235" s="20"/>
      <c r="K235" s="21"/>
      <c r="L235" s="20"/>
    </row>
    <row r="236" spans="1:12" x14ac:dyDescent="0.2">
      <c r="A236" s="98"/>
      <c r="B236" s="98"/>
      <c r="C236" s="99" t="str">
        <f>IFERROR((VLOOKUP('Refri-AC-Recargas'!$A236,'Refri-AC-Inventario'!$A$9:$L$48,2,FALSE)),"")</f>
        <v/>
      </c>
      <c r="D236" s="106"/>
      <c r="E236" s="100"/>
      <c r="F236" s="98"/>
      <c r="G236" s="98"/>
      <c r="H236" s="99" t="str">
        <f>IFERROR((VLOOKUP(E236,#REF!,2,FALSE))*'Refri-AC-Recargas'!$F236,"")</f>
        <v/>
      </c>
      <c r="I236" s="107" t="str">
        <f>IFERROR(('Refri-AC-Recargas'!$H236/1000),"")</f>
        <v/>
      </c>
      <c r="J236" s="20"/>
      <c r="K236" s="21"/>
      <c r="L236" s="20"/>
    </row>
    <row r="237" spans="1:12" x14ac:dyDescent="0.2">
      <c r="A237" s="96"/>
      <c r="B237" s="96"/>
      <c r="C237" s="102" t="str">
        <f>IFERROR((VLOOKUP('Refri-AC-Recargas'!$A237,'Refri-AC-Inventario'!$A$9:$L$48,2,FALSE)),"")</f>
        <v/>
      </c>
      <c r="D237" s="104"/>
      <c r="E237" s="103"/>
      <c r="F237" s="96"/>
      <c r="G237" s="96"/>
      <c r="H237" s="102" t="str">
        <f>IFERROR((VLOOKUP(E237,#REF!,2,FALSE))*'Refri-AC-Recargas'!$F237,"")</f>
        <v/>
      </c>
      <c r="I237" s="105" t="str">
        <f>IFERROR(('Refri-AC-Recargas'!$H237/1000),"")</f>
        <v/>
      </c>
      <c r="J237" s="20"/>
      <c r="K237" s="21"/>
      <c r="L237" s="20"/>
    </row>
    <row r="238" spans="1:12" x14ac:dyDescent="0.2">
      <c r="A238" s="98"/>
      <c r="B238" s="98"/>
      <c r="C238" s="99" t="str">
        <f>IFERROR((VLOOKUP('Refri-AC-Recargas'!$A238,'Refri-AC-Inventario'!$A$9:$L$48,2,FALSE)),"")</f>
        <v/>
      </c>
      <c r="D238" s="106"/>
      <c r="E238" s="100"/>
      <c r="F238" s="98"/>
      <c r="G238" s="98"/>
      <c r="H238" s="99" t="str">
        <f>IFERROR((VLOOKUP(E238,#REF!,2,FALSE))*'Refri-AC-Recargas'!$F238,"")</f>
        <v/>
      </c>
      <c r="I238" s="107" t="str">
        <f>IFERROR(('Refri-AC-Recargas'!$H238/1000),"")</f>
        <v/>
      </c>
      <c r="J238" s="20"/>
      <c r="K238" s="21"/>
      <c r="L238" s="20"/>
    </row>
    <row r="239" spans="1:12" x14ac:dyDescent="0.2">
      <c r="A239" s="96"/>
      <c r="B239" s="96"/>
      <c r="C239" s="102" t="str">
        <f>IFERROR((VLOOKUP('Refri-AC-Recargas'!$A239,'Refri-AC-Inventario'!$A$9:$L$48,2,FALSE)),"")</f>
        <v/>
      </c>
      <c r="D239" s="104"/>
      <c r="E239" s="103"/>
      <c r="F239" s="96"/>
      <c r="G239" s="96"/>
      <c r="H239" s="102" t="str">
        <f>IFERROR((VLOOKUP(E239,#REF!,2,FALSE))*'Refri-AC-Recargas'!$F239,"")</f>
        <v/>
      </c>
      <c r="I239" s="105" t="str">
        <f>IFERROR(('Refri-AC-Recargas'!$H239/1000),"")</f>
        <v/>
      </c>
      <c r="J239" s="20"/>
      <c r="K239" s="21"/>
      <c r="L239" s="20"/>
    </row>
    <row r="240" spans="1:12" x14ac:dyDescent="0.2">
      <c r="A240" s="98"/>
      <c r="B240" s="98"/>
      <c r="C240" s="99" t="str">
        <f>IFERROR((VLOOKUP('Refri-AC-Recargas'!$A240,'Refri-AC-Inventario'!$A$9:$L$48,2,FALSE)),"")</f>
        <v/>
      </c>
      <c r="D240" s="106"/>
      <c r="E240" s="100"/>
      <c r="F240" s="98"/>
      <c r="G240" s="98"/>
      <c r="H240" s="99" t="str">
        <f>IFERROR((VLOOKUP(E240,#REF!,2,FALSE))*'Refri-AC-Recargas'!$F240,"")</f>
        <v/>
      </c>
      <c r="I240" s="107" t="str">
        <f>IFERROR(('Refri-AC-Recargas'!$H240/1000),"")</f>
        <v/>
      </c>
      <c r="J240" s="20"/>
      <c r="K240" s="21"/>
      <c r="L240" s="20"/>
    </row>
    <row r="241" spans="1:12" x14ac:dyDescent="0.2">
      <c r="A241" s="96"/>
      <c r="B241" s="96"/>
      <c r="C241" s="102" t="str">
        <f>IFERROR((VLOOKUP('Refri-AC-Recargas'!$A241,'Refri-AC-Inventario'!$A$9:$L$48,2,FALSE)),"")</f>
        <v/>
      </c>
      <c r="D241" s="104"/>
      <c r="E241" s="103"/>
      <c r="F241" s="96"/>
      <c r="G241" s="96"/>
      <c r="H241" s="102" t="str">
        <f>IFERROR((VLOOKUP(E241,#REF!,2,FALSE))*'Refri-AC-Recargas'!$F241,"")</f>
        <v/>
      </c>
      <c r="I241" s="105" t="str">
        <f>IFERROR(('Refri-AC-Recargas'!$H241/1000),"")</f>
        <v/>
      </c>
      <c r="J241" s="20"/>
      <c r="K241" s="21"/>
      <c r="L241" s="20"/>
    </row>
    <row r="242" spans="1:12" x14ac:dyDescent="0.2">
      <c r="A242" s="98"/>
      <c r="B242" s="98"/>
      <c r="C242" s="99" t="str">
        <f>IFERROR((VLOOKUP('Refri-AC-Recargas'!$A242,'Refri-AC-Inventario'!$A$9:$L$48,2,FALSE)),"")</f>
        <v/>
      </c>
      <c r="D242" s="106"/>
      <c r="E242" s="100"/>
      <c r="F242" s="98"/>
      <c r="G242" s="98"/>
      <c r="H242" s="99" t="str">
        <f>IFERROR((VLOOKUP(E242,#REF!,2,FALSE))*'Refri-AC-Recargas'!$F242,"")</f>
        <v/>
      </c>
      <c r="I242" s="107" t="str">
        <f>IFERROR(('Refri-AC-Recargas'!$H242/1000),"")</f>
        <v/>
      </c>
      <c r="J242" s="20"/>
      <c r="K242" s="21"/>
      <c r="L242" s="20"/>
    </row>
    <row r="243" spans="1:12" x14ac:dyDescent="0.2">
      <c r="A243" s="96"/>
      <c r="B243" s="96"/>
      <c r="C243" s="102" t="str">
        <f>IFERROR((VLOOKUP('Refri-AC-Recargas'!$A243,'Refri-AC-Inventario'!$A$9:$L$48,2,FALSE)),"")</f>
        <v/>
      </c>
      <c r="D243" s="104"/>
      <c r="E243" s="103"/>
      <c r="F243" s="96"/>
      <c r="G243" s="96"/>
      <c r="H243" s="102" t="str">
        <f>IFERROR((VLOOKUP(E243,#REF!,2,FALSE))*'Refri-AC-Recargas'!$F243,"")</f>
        <v/>
      </c>
      <c r="I243" s="105" t="str">
        <f>IFERROR(('Refri-AC-Recargas'!$H243/1000),"")</f>
        <v/>
      </c>
      <c r="J243" s="20"/>
      <c r="K243" s="21"/>
      <c r="L243" s="20"/>
    </row>
    <row r="244" spans="1:12" x14ac:dyDescent="0.2">
      <c r="A244" s="98"/>
      <c r="B244" s="98"/>
      <c r="C244" s="99" t="str">
        <f>IFERROR((VLOOKUP('Refri-AC-Recargas'!$A244,'Refri-AC-Inventario'!$A$9:$L$48,2,FALSE)),"")</f>
        <v/>
      </c>
      <c r="D244" s="106"/>
      <c r="E244" s="100"/>
      <c r="F244" s="98"/>
      <c r="G244" s="98"/>
      <c r="H244" s="99" t="str">
        <f>IFERROR((VLOOKUP(E244,#REF!,2,FALSE))*'Refri-AC-Recargas'!$F244,"")</f>
        <v/>
      </c>
      <c r="I244" s="107" t="str">
        <f>IFERROR(('Refri-AC-Recargas'!$H244/1000),"")</f>
        <v/>
      </c>
      <c r="J244" s="20"/>
      <c r="K244" s="21"/>
      <c r="L244" s="20"/>
    </row>
    <row r="245" spans="1:12" x14ac:dyDescent="0.2">
      <c r="A245" s="96"/>
      <c r="B245" s="96"/>
      <c r="C245" s="102" t="str">
        <f>IFERROR((VLOOKUP('Refri-AC-Recargas'!$A245,'Refri-AC-Inventario'!$A$9:$L$48,2,FALSE)),"")</f>
        <v/>
      </c>
      <c r="D245" s="104"/>
      <c r="E245" s="103"/>
      <c r="F245" s="96"/>
      <c r="G245" s="96"/>
      <c r="H245" s="102" t="str">
        <f>IFERROR((VLOOKUP(E245,#REF!,2,FALSE))*'Refri-AC-Recargas'!$F245,"")</f>
        <v/>
      </c>
      <c r="I245" s="105" t="str">
        <f>IFERROR(('Refri-AC-Recargas'!$H245/1000),"")</f>
        <v/>
      </c>
      <c r="J245" s="20"/>
      <c r="K245" s="21"/>
      <c r="L245" s="20"/>
    </row>
    <row r="246" spans="1:12" x14ac:dyDescent="0.2">
      <c r="A246" s="98"/>
      <c r="B246" s="98"/>
      <c r="C246" s="99" t="str">
        <f>IFERROR((VLOOKUP('Refri-AC-Recargas'!$A246,'Refri-AC-Inventario'!$A$9:$L$48,2,FALSE)),"")</f>
        <v/>
      </c>
      <c r="D246" s="106"/>
      <c r="E246" s="100"/>
      <c r="F246" s="98"/>
      <c r="G246" s="98"/>
      <c r="H246" s="99" t="str">
        <f>IFERROR((VLOOKUP(E246,#REF!,2,FALSE))*'Refri-AC-Recargas'!$F246,"")</f>
        <v/>
      </c>
      <c r="I246" s="107" t="str">
        <f>IFERROR(('Refri-AC-Recargas'!$H246/1000),"")</f>
        <v/>
      </c>
      <c r="J246" s="20"/>
      <c r="K246" s="21"/>
      <c r="L246" s="20"/>
    </row>
    <row r="247" spans="1:12" x14ac:dyDescent="0.2">
      <c r="A247" s="96"/>
      <c r="B247" s="96"/>
      <c r="C247" s="102" t="str">
        <f>IFERROR((VLOOKUP('Refri-AC-Recargas'!$A247,'Refri-AC-Inventario'!$A$9:$L$48,2,FALSE)),"")</f>
        <v/>
      </c>
      <c r="D247" s="104"/>
      <c r="E247" s="103"/>
      <c r="F247" s="96"/>
      <c r="G247" s="96"/>
      <c r="H247" s="102" t="str">
        <f>IFERROR((VLOOKUP(E247,#REF!,2,FALSE))*'Refri-AC-Recargas'!$F247,"")</f>
        <v/>
      </c>
      <c r="I247" s="105" t="str">
        <f>IFERROR(('Refri-AC-Recargas'!$H247/1000),"")</f>
        <v/>
      </c>
      <c r="J247" s="20"/>
      <c r="K247" s="21"/>
      <c r="L247" s="20"/>
    </row>
    <row r="248" spans="1:12" x14ac:dyDescent="0.2">
      <c r="A248" s="98"/>
      <c r="B248" s="98"/>
      <c r="C248" s="99" t="str">
        <f>IFERROR((VLOOKUP('Refri-AC-Recargas'!$A248,'Refri-AC-Inventario'!$A$9:$L$48,2,FALSE)),"")</f>
        <v/>
      </c>
      <c r="D248" s="106"/>
      <c r="E248" s="100"/>
      <c r="F248" s="98"/>
      <c r="G248" s="98"/>
      <c r="H248" s="99" t="str">
        <f>IFERROR((VLOOKUP(E248,#REF!,2,FALSE))*'Refri-AC-Recargas'!$F248,"")</f>
        <v/>
      </c>
      <c r="I248" s="107" t="str">
        <f>IFERROR(('Refri-AC-Recargas'!$H248/1000),"")</f>
        <v/>
      </c>
      <c r="J248" s="20"/>
      <c r="K248" s="21"/>
      <c r="L248" s="20"/>
    </row>
    <row r="249" spans="1:12" x14ac:dyDescent="0.2">
      <c r="A249" s="96"/>
      <c r="B249" s="96"/>
      <c r="C249" s="102" t="str">
        <f>IFERROR((VLOOKUP('Refri-AC-Recargas'!$A249,'Refri-AC-Inventario'!$A$9:$L$48,2,FALSE)),"")</f>
        <v/>
      </c>
      <c r="D249" s="104"/>
      <c r="E249" s="103"/>
      <c r="F249" s="96"/>
      <c r="G249" s="96"/>
      <c r="H249" s="102" t="str">
        <f>IFERROR((VLOOKUP(E249,#REF!,2,FALSE))*'Refri-AC-Recargas'!$F249,"")</f>
        <v/>
      </c>
      <c r="I249" s="105" t="str">
        <f>IFERROR(('Refri-AC-Recargas'!$H249/1000),"")</f>
        <v/>
      </c>
      <c r="J249" s="20"/>
      <c r="K249" s="21"/>
      <c r="L249" s="20"/>
    </row>
    <row r="250" spans="1:12" x14ac:dyDescent="0.2">
      <c r="A250" s="98"/>
      <c r="B250" s="98"/>
      <c r="C250" s="99" t="str">
        <f>IFERROR((VLOOKUP('Refri-AC-Recargas'!$A250,'Refri-AC-Inventario'!$A$9:$L$48,2,FALSE)),"")</f>
        <v/>
      </c>
      <c r="D250" s="106"/>
      <c r="E250" s="100"/>
      <c r="F250" s="98"/>
      <c r="G250" s="98"/>
      <c r="H250" s="99" t="str">
        <f>IFERROR((VLOOKUP(E250,#REF!,2,FALSE))*'Refri-AC-Recargas'!$F250,"")</f>
        <v/>
      </c>
      <c r="I250" s="107" t="str">
        <f>IFERROR(('Refri-AC-Recargas'!$H250/1000),"")</f>
        <v/>
      </c>
      <c r="J250" s="20"/>
      <c r="K250" s="21"/>
      <c r="L250" s="20"/>
    </row>
    <row r="251" spans="1:12" x14ac:dyDescent="0.2">
      <c r="A251" s="96"/>
      <c r="B251" s="96"/>
      <c r="C251" s="102" t="str">
        <f>IFERROR((VLOOKUP('Refri-AC-Recargas'!$A251,'Refri-AC-Inventario'!$A$9:$L$48,2,FALSE)),"")</f>
        <v/>
      </c>
      <c r="D251" s="104"/>
      <c r="E251" s="103"/>
      <c r="F251" s="96"/>
      <c r="G251" s="96"/>
      <c r="H251" s="102" t="str">
        <f>IFERROR((VLOOKUP(E251,#REF!,2,FALSE))*'Refri-AC-Recargas'!$F251,"")</f>
        <v/>
      </c>
      <c r="I251" s="105" t="str">
        <f>IFERROR(('Refri-AC-Recargas'!$H251/1000),"")</f>
        <v/>
      </c>
      <c r="J251" s="20"/>
      <c r="K251" s="21"/>
      <c r="L251" s="20"/>
    </row>
    <row r="252" spans="1:12" x14ac:dyDescent="0.2">
      <c r="A252" s="98"/>
      <c r="B252" s="98"/>
      <c r="C252" s="99" t="str">
        <f>IFERROR((VLOOKUP('Refri-AC-Recargas'!$A252,'Refri-AC-Inventario'!$A$9:$L$48,2,FALSE)),"")</f>
        <v/>
      </c>
      <c r="D252" s="106"/>
      <c r="E252" s="100"/>
      <c r="F252" s="98"/>
      <c r="G252" s="98"/>
      <c r="H252" s="99" t="str">
        <f>IFERROR((VLOOKUP(E252,#REF!,2,FALSE))*'Refri-AC-Recargas'!$F252,"")</f>
        <v/>
      </c>
      <c r="I252" s="107" t="str">
        <f>IFERROR(('Refri-AC-Recargas'!$H252/1000),"")</f>
        <v/>
      </c>
      <c r="J252" s="20"/>
      <c r="K252" s="21"/>
      <c r="L252" s="20"/>
    </row>
    <row r="253" spans="1:12" x14ac:dyDescent="0.2">
      <c r="A253" s="96"/>
      <c r="B253" s="96"/>
      <c r="C253" s="102" t="str">
        <f>IFERROR((VLOOKUP('Refri-AC-Recargas'!$A253,'Refri-AC-Inventario'!$A$9:$L$48,2,FALSE)),"")</f>
        <v/>
      </c>
      <c r="D253" s="104"/>
      <c r="E253" s="103"/>
      <c r="F253" s="96"/>
      <c r="G253" s="96"/>
      <c r="H253" s="102" t="str">
        <f>IFERROR((VLOOKUP(E253,#REF!,2,FALSE))*'Refri-AC-Recargas'!$F253,"")</f>
        <v/>
      </c>
      <c r="I253" s="105" t="str">
        <f>IFERROR(('Refri-AC-Recargas'!$H253/1000),"")</f>
        <v/>
      </c>
      <c r="J253" s="20"/>
      <c r="K253" s="21"/>
      <c r="L253" s="20"/>
    </row>
    <row r="254" spans="1:12" x14ac:dyDescent="0.2">
      <c r="A254" s="98"/>
      <c r="B254" s="98"/>
      <c r="C254" s="99" t="str">
        <f>IFERROR((VLOOKUP('Refri-AC-Recargas'!$A254,'Refri-AC-Inventario'!$A$9:$L$48,2,FALSE)),"")</f>
        <v/>
      </c>
      <c r="D254" s="106"/>
      <c r="E254" s="100"/>
      <c r="F254" s="98"/>
      <c r="G254" s="98"/>
      <c r="H254" s="99" t="str">
        <f>IFERROR((VLOOKUP(E254,#REF!,2,FALSE))*'Refri-AC-Recargas'!$F254,"")</f>
        <v/>
      </c>
      <c r="I254" s="107" t="str">
        <f>IFERROR(('Refri-AC-Recargas'!$H254/1000),"")</f>
        <v/>
      </c>
      <c r="J254" s="20"/>
      <c r="K254" s="21"/>
      <c r="L254" s="20"/>
    </row>
    <row r="255" spans="1:12" x14ac:dyDescent="0.2">
      <c r="A255" s="96"/>
      <c r="B255" s="96"/>
      <c r="C255" s="102" t="str">
        <f>IFERROR((VLOOKUP('Refri-AC-Recargas'!$A255,'Refri-AC-Inventario'!$A$9:$L$48,2,FALSE)),"")</f>
        <v/>
      </c>
      <c r="D255" s="104"/>
      <c r="E255" s="103"/>
      <c r="F255" s="96"/>
      <c r="G255" s="96"/>
      <c r="H255" s="102" t="str">
        <f>IFERROR((VLOOKUP(E255,#REF!,2,FALSE))*'Refri-AC-Recargas'!$F255,"")</f>
        <v/>
      </c>
      <c r="I255" s="105" t="str">
        <f>IFERROR(('Refri-AC-Recargas'!$H255/1000),"")</f>
        <v/>
      </c>
      <c r="J255" s="20"/>
      <c r="K255" s="21"/>
      <c r="L255" s="20"/>
    </row>
    <row r="256" spans="1:12" x14ac:dyDescent="0.2">
      <c r="A256" s="98"/>
      <c r="B256" s="98"/>
      <c r="C256" s="99" t="str">
        <f>IFERROR((VLOOKUP('Refri-AC-Recargas'!$A256,'Refri-AC-Inventario'!$A$9:$L$48,2,FALSE)),"")</f>
        <v/>
      </c>
      <c r="D256" s="106"/>
      <c r="E256" s="100"/>
      <c r="F256" s="98"/>
      <c r="G256" s="98"/>
      <c r="H256" s="99" t="str">
        <f>IFERROR((VLOOKUP(E256,#REF!,2,FALSE))*'Refri-AC-Recargas'!$F256,"")</f>
        <v/>
      </c>
      <c r="I256" s="107" t="str">
        <f>IFERROR(('Refri-AC-Recargas'!$H256/1000),"")</f>
        <v/>
      </c>
      <c r="J256" s="20"/>
      <c r="K256" s="21"/>
      <c r="L256" s="20"/>
    </row>
    <row r="257" spans="1:12" x14ac:dyDescent="0.2">
      <c r="A257" s="96"/>
      <c r="B257" s="96"/>
      <c r="C257" s="102" t="str">
        <f>IFERROR((VLOOKUP('Refri-AC-Recargas'!$A257,'Refri-AC-Inventario'!$A$9:$L$48,2,FALSE)),"")</f>
        <v/>
      </c>
      <c r="D257" s="104"/>
      <c r="E257" s="103"/>
      <c r="F257" s="96"/>
      <c r="G257" s="96"/>
      <c r="H257" s="102" t="str">
        <f>IFERROR((VLOOKUP(E257,#REF!,2,FALSE))*'Refri-AC-Recargas'!$F257,"")</f>
        <v/>
      </c>
      <c r="I257" s="105" t="str">
        <f>IFERROR(('Refri-AC-Recargas'!$H257/1000),"")</f>
        <v/>
      </c>
      <c r="J257" s="20"/>
      <c r="K257" s="21"/>
      <c r="L257" s="20"/>
    </row>
    <row r="258" spans="1:12" x14ac:dyDescent="0.2">
      <c r="A258" s="98"/>
      <c r="B258" s="98"/>
      <c r="C258" s="99" t="str">
        <f>IFERROR((VLOOKUP('Refri-AC-Recargas'!$A258,'Refri-AC-Inventario'!$A$9:$L$48,2,FALSE)),"")</f>
        <v/>
      </c>
      <c r="D258" s="106"/>
      <c r="E258" s="100"/>
      <c r="F258" s="98"/>
      <c r="G258" s="98"/>
      <c r="H258" s="99" t="str">
        <f>IFERROR((VLOOKUP(E258,#REF!,2,FALSE))*'Refri-AC-Recargas'!$F258,"")</f>
        <v/>
      </c>
      <c r="I258" s="107" t="str">
        <f>IFERROR(('Refri-AC-Recargas'!$H258/1000),"")</f>
        <v/>
      </c>
      <c r="J258" s="20"/>
      <c r="K258" s="21"/>
      <c r="L258" s="20"/>
    </row>
    <row r="259" spans="1:12" x14ac:dyDescent="0.2">
      <c r="A259" s="96"/>
      <c r="B259" s="96"/>
      <c r="C259" s="102" t="str">
        <f>IFERROR((VLOOKUP('Refri-AC-Recargas'!$A259,'Refri-AC-Inventario'!$A$9:$L$48,2,FALSE)),"")</f>
        <v/>
      </c>
      <c r="D259" s="104"/>
      <c r="E259" s="103"/>
      <c r="F259" s="96"/>
      <c r="G259" s="96"/>
      <c r="H259" s="102" t="str">
        <f>IFERROR((VLOOKUP(E259,#REF!,2,FALSE))*'Refri-AC-Recargas'!$F259,"")</f>
        <v/>
      </c>
      <c r="I259" s="105" t="str">
        <f>IFERROR(('Refri-AC-Recargas'!$H259/1000),"")</f>
        <v/>
      </c>
      <c r="J259" s="20"/>
      <c r="K259" s="21"/>
      <c r="L259" s="20"/>
    </row>
    <row r="260" spans="1:12" x14ac:dyDescent="0.2">
      <c r="A260" s="98"/>
      <c r="B260" s="98"/>
      <c r="C260" s="99" t="str">
        <f>IFERROR((VLOOKUP('Refri-AC-Recargas'!$A260,'Refri-AC-Inventario'!$A$9:$L$48,2,FALSE)),"")</f>
        <v/>
      </c>
      <c r="D260" s="106"/>
      <c r="E260" s="100"/>
      <c r="F260" s="98"/>
      <c r="G260" s="98"/>
      <c r="H260" s="99" t="str">
        <f>IFERROR((VLOOKUP(E260,#REF!,2,FALSE))*'Refri-AC-Recargas'!$F260,"")</f>
        <v/>
      </c>
      <c r="I260" s="107" t="str">
        <f>IFERROR(('Refri-AC-Recargas'!$H260/1000),"")</f>
        <v/>
      </c>
      <c r="J260" s="20"/>
      <c r="K260" s="21"/>
      <c r="L260" s="20"/>
    </row>
    <row r="261" spans="1:12" x14ac:dyDescent="0.2">
      <c r="A261" s="96"/>
      <c r="B261" s="96"/>
      <c r="C261" s="102" t="str">
        <f>IFERROR((VLOOKUP('Refri-AC-Recargas'!$A261,'Refri-AC-Inventario'!$A$9:$L$48,2,FALSE)),"")</f>
        <v/>
      </c>
      <c r="D261" s="104"/>
      <c r="E261" s="103"/>
      <c r="F261" s="96"/>
      <c r="G261" s="96"/>
      <c r="H261" s="102" t="str">
        <f>IFERROR((VLOOKUP(E261,#REF!,2,FALSE))*'Refri-AC-Recargas'!$F261,"")</f>
        <v/>
      </c>
      <c r="I261" s="105" t="str">
        <f>IFERROR(('Refri-AC-Recargas'!$H261/1000),"")</f>
        <v/>
      </c>
      <c r="J261" s="20"/>
      <c r="K261" s="21"/>
      <c r="L261" s="20"/>
    </row>
    <row r="262" spans="1:12" x14ac:dyDescent="0.2">
      <c r="A262" s="98"/>
      <c r="B262" s="98"/>
      <c r="C262" s="99" t="str">
        <f>IFERROR((VLOOKUP('Refri-AC-Recargas'!$A262,'Refri-AC-Inventario'!$A$9:$L$48,2,FALSE)),"")</f>
        <v/>
      </c>
      <c r="D262" s="106"/>
      <c r="E262" s="100"/>
      <c r="F262" s="98"/>
      <c r="G262" s="98"/>
      <c r="H262" s="99" t="str">
        <f>IFERROR((VLOOKUP(E262,#REF!,2,FALSE))*'Refri-AC-Recargas'!$F262,"")</f>
        <v/>
      </c>
      <c r="I262" s="107" t="str">
        <f>IFERROR(('Refri-AC-Recargas'!$H262/1000),"")</f>
        <v/>
      </c>
      <c r="J262" s="20"/>
      <c r="K262" s="21"/>
      <c r="L262" s="20"/>
    </row>
    <row r="263" spans="1:12" x14ac:dyDescent="0.2">
      <c r="A263" s="96"/>
      <c r="B263" s="96"/>
      <c r="C263" s="102" t="str">
        <f>IFERROR((VLOOKUP('Refri-AC-Recargas'!$A263,'Refri-AC-Inventario'!$A$9:$L$48,2,FALSE)),"")</f>
        <v/>
      </c>
      <c r="D263" s="104"/>
      <c r="E263" s="103"/>
      <c r="F263" s="96"/>
      <c r="G263" s="96"/>
      <c r="H263" s="102" t="str">
        <f>IFERROR((VLOOKUP(E263,#REF!,2,FALSE))*'Refri-AC-Recargas'!$F263,"")</f>
        <v/>
      </c>
      <c r="I263" s="105" t="str">
        <f>IFERROR(('Refri-AC-Recargas'!$H263/1000),"")</f>
        <v/>
      </c>
      <c r="J263" s="20"/>
      <c r="K263" s="21"/>
      <c r="L263" s="20"/>
    </row>
    <row r="264" spans="1:12" x14ac:dyDescent="0.2">
      <c r="A264" s="98"/>
      <c r="B264" s="98"/>
      <c r="C264" s="99" t="str">
        <f>IFERROR((VLOOKUP('Refri-AC-Recargas'!$A264,'Refri-AC-Inventario'!$A$9:$L$48,2,FALSE)),"")</f>
        <v/>
      </c>
      <c r="D264" s="106"/>
      <c r="E264" s="100"/>
      <c r="F264" s="98"/>
      <c r="G264" s="98"/>
      <c r="H264" s="99" t="str">
        <f>IFERROR((VLOOKUP(E264,#REF!,2,FALSE))*'Refri-AC-Recargas'!$F264,"")</f>
        <v/>
      </c>
      <c r="I264" s="107" t="str">
        <f>IFERROR(('Refri-AC-Recargas'!$H264/1000),"")</f>
        <v/>
      </c>
      <c r="J264" s="20"/>
      <c r="K264" s="21"/>
      <c r="L264" s="20"/>
    </row>
    <row r="265" spans="1:12" x14ac:dyDescent="0.2">
      <c r="A265" s="96"/>
      <c r="B265" s="96"/>
      <c r="C265" s="102" t="str">
        <f>IFERROR((VLOOKUP('Refri-AC-Recargas'!$A265,'Refri-AC-Inventario'!$A$9:$L$48,2,FALSE)),"")</f>
        <v/>
      </c>
      <c r="D265" s="104"/>
      <c r="E265" s="103"/>
      <c r="F265" s="96"/>
      <c r="G265" s="96"/>
      <c r="H265" s="102" t="str">
        <f>IFERROR((VLOOKUP(E265,#REF!,2,FALSE))*'Refri-AC-Recargas'!$F265,"")</f>
        <v/>
      </c>
      <c r="I265" s="105" t="str">
        <f>IFERROR(('Refri-AC-Recargas'!$H265/1000),"")</f>
        <v/>
      </c>
      <c r="J265" s="20"/>
      <c r="K265" s="21"/>
      <c r="L265" s="20"/>
    </row>
    <row r="266" spans="1:12" x14ac:dyDescent="0.2">
      <c r="A266" s="98"/>
      <c r="B266" s="98"/>
      <c r="C266" s="99" t="str">
        <f>IFERROR((VLOOKUP('Refri-AC-Recargas'!$A266,'Refri-AC-Inventario'!$A$9:$L$48,2,FALSE)),"")</f>
        <v/>
      </c>
      <c r="D266" s="106"/>
      <c r="E266" s="100"/>
      <c r="F266" s="98"/>
      <c r="G266" s="98"/>
      <c r="H266" s="99" t="str">
        <f>IFERROR((VLOOKUP(E266,#REF!,2,FALSE))*'Refri-AC-Recargas'!$F266,"")</f>
        <v/>
      </c>
      <c r="I266" s="107" t="str">
        <f>IFERROR(('Refri-AC-Recargas'!$H266/1000),"")</f>
        <v/>
      </c>
      <c r="J266" s="20"/>
      <c r="K266" s="21"/>
      <c r="L266" s="20"/>
    </row>
    <row r="267" spans="1:12" x14ac:dyDescent="0.2">
      <c r="A267" s="96"/>
      <c r="B267" s="96"/>
      <c r="C267" s="102" t="str">
        <f>IFERROR((VLOOKUP('Refri-AC-Recargas'!$A267,'Refri-AC-Inventario'!$A$9:$L$48,2,FALSE)),"")</f>
        <v/>
      </c>
      <c r="D267" s="104"/>
      <c r="E267" s="103"/>
      <c r="F267" s="96"/>
      <c r="G267" s="96"/>
      <c r="H267" s="102" t="str">
        <f>IFERROR((VLOOKUP(E267,#REF!,2,FALSE))*'Refri-AC-Recargas'!$F267,"")</f>
        <v/>
      </c>
      <c r="I267" s="105" t="str">
        <f>IFERROR(('Refri-AC-Recargas'!$H267/1000),"")</f>
        <v/>
      </c>
      <c r="J267" s="20"/>
      <c r="K267" s="21"/>
      <c r="L267" s="20"/>
    </row>
    <row r="268" spans="1:12" x14ac:dyDescent="0.2">
      <c r="A268" s="98"/>
      <c r="B268" s="98"/>
      <c r="C268" s="99" t="str">
        <f>IFERROR((VLOOKUP('Refri-AC-Recargas'!$A268,'Refri-AC-Inventario'!$A$9:$L$48,2,FALSE)),"")</f>
        <v/>
      </c>
      <c r="D268" s="106"/>
      <c r="E268" s="100"/>
      <c r="F268" s="98"/>
      <c r="G268" s="98"/>
      <c r="H268" s="99" t="str">
        <f>IFERROR((VLOOKUP(E268,#REF!,2,FALSE))*'Refri-AC-Recargas'!$F268,"")</f>
        <v/>
      </c>
      <c r="I268" s="107" t="str">
        <f>IFERROR(('Refri-AC-Recargas'!$H268/1000),"")</f>
        <v/>
      </c>
      <c r="J268" s="20"/>
      <c r="K268" s="21"/>
      <c r="L268" s="20"/>
    </row>
    <row r="269" spans="1:12" x14ac:dyDescent="0.2">
      <c r="A269" s="96"/>
      <c r="B269" s="96"/>
      <c r="C269" s="102" t="str">
        <f>IFERROR((VLOOKUP('Refri-AC-Recargas'!$A269,'Refri-AC-Inventario'!$A$9:$L$48,2,FALSE)),"")</f>
        <v/>
      </c>
      <c r="D269" s="104"/>
      <c r="E269" s="103"/>
      <c r="F269" s="96"/>
      <c r="G269" s="96"/>
      <c r="H269" s="102" t="str">
        <f>IFERROR((VLOOKUP(E269,#REF!,2,FALSE))*'Refri-AC-Recargas'!$F269,"")</f>
        <v/>
      </c>
      <c r="I269" s="105" t="str">
        <f>IFERROR(('Refri-AC-Recargas'!$H269/1000),"")</f>
        <v/>
      </c>
      <c r="J269" s="20"/>
      <c r="K269" s="21"/>
      <c r="L269" s="20"/>
    </row>
    <row r="270" spans="1:12" x14ac:dyDescent="0.2">
      <c r="A270" s="98"/>
      <c r="B270" s="98"/>
      <c r="C270" s="99" t="str">
        <f>IFERROR((VLOOKUP('Refri-AC-Recargas'!$A270,'Refri-AC-Inventario'!$A$9:$L$48,2,FALSE)),"")</f>
        <v/>
      </c>
      <c r="D270" s="106"/>
      <c r="E270" s="100"/>
      <c r="F270" s="98"/>
      <c r="G270" s="98"/>
      <c r="H270" s="99" t="str">
        <f>IFERROR((VLOOKUP(E270,#REF!,2,FALSE))*'Refri-AC-Recargas'!$F270,"")</f>
        <v/>
      </c>
      <c r="I270" s="107" t="str">
        <f>IFERROR(('Refri-AC-Recargas'!$H270/1000),"")</f>
        <v/>
      </c>
      <c r="J270" s="20"/>
      <c r="K270" s="21"/>
      <c r="L270" s="20"/>
    </row>
    <row r="271" spans="1:12" x14ac:dyDescent="0.2">
      <c r="A271" s="96"/>
      <c r="B271" s="96"/>
      <c r="C271" s="102" t="str">
        <f>IFERROR((VLOOKUP('Refri-AC-Recargas'!$A271,'Refri-AC-Inventario'!$A$9:$L$48,2,FALSE)),"")</f>
        <v/>
      </c>
      <c r="D271" s="104"/>
      <c r="E271" s="103"/>
      <c r="F271" s="96"/>
      <c r="G271" s="96"/>
      <c r="H271" s="102" t="str">
        <f>IFERROR((VLOOKUP(E271,#REF!,2,FALSE))*'Refri-AC-Recargas'!$F271,"")</f>
        <v/>
      </c>
      <c r="I271" s="105" t="str">
        <f>IFERROR(('Refri-AC-Recargas'!$H271/1000),"")</f>
        <v/>
      </c>
      <c r="J271" s="20"/>
      <c r="K271" s="21"/>
      <c r="L271" s="20"/>
    </row>
    <row r="272" spans="1:12" x14ac:dyDescent="0.2">
      <c r="A272" s="98"/>
      <c r="B272" s="98"/>
      <c r="C272" s="99" t="str">
        <f>IFERROR((VLOOKUP('Refri-AC-Recargas'!$A272,'Refri-AC-Inventario'!$A$9:$L$48,2,FALSE)),"")</f>
        <v/>
      </c>
      <c r="D272" s="106"/>
      <c r="E272" s="100"/>
      <c r="F272" s="98"/>
      <c r="G272" s="98"/>
      <c r="H272" s="99" t="str">
        <f>IFERROR((VLOOKUP(E272,#REF!,2,FALSE))*'Refri-AC-Recargas'!$F272,"")</f>
        <v/>
      </c>
      <c r="I272" s="107" t="str">
        <f>IFERROR(('Refri-AC-Recargas'!$H272/1000),"")</f>
        <v/>
      </c>
      <c r="J272" s="20"/>
      <c r="K272" s="21"/>
      <c r="L272" s="20"/>
    </row>
    <row r="273" spans="1:12" x14ac:dyDescent="0.2">
      <c r="A273" s="96"/>
      <c r="B273" s="96"/>
      <c r="C273" s="102" t="str">
        <f>IFERROR((VLOOKUP('Refri-AC-Recargas'!$A273,'Refri-AC-Inventario'!$A$9:$L$48,2,FALSE)),"")</f>
        <v/>
      </c>
      <c r="D273" s="104"/>
      <c r="E273" s="103"/>
      <c r="F273" s="96"/>
      <c r="G273" s="96"/>
      <c r="H273" s="102" t="str">
        <f>IFERROR((VLOOKUP(E273,#REF!,2,FALSE))*'Refri-AC-Recargas'!$F273,"")</f>
        <v/>
      </c>
      <c r="I273" s="105" t="str">
        <f>IFERROR(('Refri-AC-Recargas'!$H273/1000),"")</f>
        <v/>
      </c>
      <c r="J273" s="20"/>
      <c r="K273" s="21"/>
      <c r="L273" s="20"/>
    </row>
    <row r="274" spans="1:12" x14ac:dyDescent="0.2">
      <c r="A274" s="98"/>
      <c r="B274" s="98"/>
      <c r="C274" s="99" t="str">
        <f>IFERROR((VLOOKUP('Refri-AC-Recargas'!$A274,'Refri-AC-Inventario'!$A$9:$L$48,2,FALSE)),"")</f>
        <v/>
      </c>
      <c r="D274" s="106"/>
      <c r="E274" s="100"/>
      <c r="F274" s="98"/>
      <c r="G274" s="98"/>
      <c r="H274" s="99" t="str">
        <f>IFERROR((VLOOKUP(E274,#REF!,2,FALSE))*'Refri-AC-Recargas'!$F274,"")</f>
        <v/>
      </c>
      <c r="I274" s="107" t="str">
        <f>IFERROR(('Refri-AC-Recargas'!$H274/1000),"")</f>
        <v/>
      </c>
      <c r="J274" s="20"/>
      <c r="K274" s="21"/>
      <c r="L274" s="20"/>
    </row>
    <row r="275" spans="1:12" x14ac:dyDescent="0.2">
      <c r="A275" s="96"/>
      <c r="B275" s="96"/>
      <c r="C275" s="102" t="str">
        <f>IFERROR((VLOOKUP('Refri-AC-Recargas'!$A275,'Refri-AC-Inventario'!$A$9:$L$48,2,FALSE)),"")</f>
        <v/>
      </c>
      <c r="D275" s="104"/>
      <c r="E275" s="103"/>
      <c r="F275" s="96"/>
      <c r="G275" s="96"/>
      <c r="H275" s="102" t="str">
        <f>IFERROR((VLOOKUP(E275,#REF!,2,FALSE))*'Refri-AC-Recargas'!$F275,"")</f>
        <v/>
      </c>
      <c r="I275" s="105" t="str">
        <f>IFERROR(('Refri-AC-Recargas'!$H275/1000),"")</f>
        <v/>
      </c>
      <c r="J275" s="20"/>
      <c r="K275" s="21"/>
      <c r="L275" s="20"/>
    </row>
    <row r="276" spans="1:12" x14ac:dyDescent="0.2">
      <c r="A276" s="98"/>
      <c r="B276" s="98"/>
      <c r="C276" s="99" t="str">
        <f>IFERROR((VLOOKUP('Refri-AC-Recargas'!$A276,'Refri-AC-Inventario'!$A$9:$L$48,2,FALSE)),"")</f>
        <v/>
      </c>
      <c r="D276" s="106"/>
      <c r="E276" s="100"/>
      <c r="F276" s="98"/>
      <c r="G276" s="98"/>
      <c r="H276" s="99" t="str">
        <f>IFERROR((VLOOKUP(E276,#REF!,2,FALSE))*'Refri-AC-Recargas'!$F276,"")</f>
        <v/>
      </c>
      <c r="I276" s="107" t="str">
        <f>IFERROR(('Refri-AC-Recargas'!$H276/1000),"")</f>
        <v/>
      </c>
      <c r="J276" s="20"/>
      <c r="K276" s="21"/>
      <c r="L276" s="20"/>
    </row>
    <row r="277" spans="1:12" x14ac:dyDescent="0.2">
      <c r="A277" s="96"/>
      <c r="B277" s="96"/>
      <c r="C277" s="102" t="str">
        <f>IFERROR((VLOOKUP('Refri-AC-Recargas'!$A277,'Refri-AC-Inventario'!$A$9:$L$48,2,FALSE)),"")</f>
        <v/>
      </c>
      <c r="D277" s="104"/>
      <c r="E277" s="103"/>
      <c r="F277" s="96"/>
      <c r="G277" s="96"/>
      <c r="H277" s="102" t="str">
        <f>IFERROR((VLOOKUP(E277,#REF!,2,FALSE))*'Refri-AC-Recargas'!$F277,"")</f>
        <v/>
      </c>
      <c r="I277" s="105" t="str">
        <f>IFERROR(('Refri-AC-Recargas'!$H277/1000),"")</f>
        <v/>
      </c>
      <c r="J277" s="20"/>
      <c r="K277" s="21"/>
      <c r="L277" s="20"/>
    </row>
    <row r="278" spans="1:12" x14ac:dyDescent="0.2">
      <c r="A278" s="98"/>
      <c r="B278" s="98"/>
      <c r="C278" s="99" t="str">
        <f>IFERROR((VLOOKUP('Refri-AC-Recargas'!$A278,'Refri-AC-Inventario'!$A$9:$L$48,2,FALSE)),"")</f>
        <v/>
      </c>
      <c r="D278" s="106"/>
      <c r="E278" s="100"/>
      <c r="F278" s="98"/>
      <c r="G278" s="98"/>
      <c r="H278" s="99" t="str">
        <f>IFERROR((VLOOKUP(E278,#REF!,2,FALSE))*'Refri-AC-Recargas'!$F278,"")</f>
        <v/>
      </c>
      <c r="I278" s="107" t="str">
        <f>IFERROR(('Refri-AC-Recargas'!$H278/1000),"")</f>
        <v/>
      </c>
      <c r="J278" s="20"/>
      <c r="K278" s="21"/>
      <c r="L278" s="20"/>
    </row>
    <row r="279" spans="1:12" x14ac:dyDescent="0.2">
      <c r="A279" s="96"/>
      <c r="B279" s="96"/>
      <c r="C279" s="102" t="str">
        <f>IFERROR((VLOOKUP('Refri-AC-Recargas'!$A279,'Refri-AC-Inventario'!$A$9:$L$48,2,FALSE)),"")</f>
        <v/>
      </c>
      <c r="D279" s="104"/>
      <c r="E279" s="103"/>
      <c r="F279" s="96"/>
      <c r="G279" s="96"/>
      <c r="H279" s="102" t="str">
        <f>IFERROR((VLOOKUP(E279,#REF!,2,FALSE))*'Refri-AC-Recargas'!$F279,"")</f>
        <v/>
      </c>
      <c r="I279" s="105" t="str">
        <f>IFERROR(('Refri-AC-Recargas'!$H279/1000),"")</f>
        <v/>
      </c>
      <c r="J279" s="20"/>
      <c r="K279" s="21"/>
      <c r="L279" s="20"/>
    </row>
    <row r="280" spans="1:12" x14ac:dyDescent="0.2">
      <c r="A280" s="98"/>
      <c r="B280" s="98"/>
      <c r="C280" s="99" t="str">
        <f>IFERROR((VLOOKUP('Refri-AC-Recargas'!$A280,'Refri-AC-Inventario'!$A$9:$L$48,2,FALSE)),"")</f>
        <v/>
      </c>
      <c r="D280" s="106"/>
      <c r="E280" s="100"/>
      <c r="F280" s="98"/>
      <c r="G280" s="98"/>
      <c r="H280" s="99" t="str">
        <f>IFERROR((VLOOKUP(E280,#REF!,2,FALSE))*'Refri-AC-Recargas'!$F280,"")</f>
        <v/>
      </c>
      <c r="I280" s="107" t="str">
        <f>IFERROR(('Refri-AC-Recargas'!$H280/1000),"")</f>
        <v/>
      </c>
      <c r="J280" s="20"/>
      <c r="K280" s="21"/>
      <c r="L280" s="20"/>
    </row>
    <row r="281" spans="1:12" x14ac:dyDescent="0.2">
      <c r="A281" s="96"/>
      <c r="B281" s="96"/>
      <c r="C281" s="102" t="str">
        <f>IFERROR((VLOOKUP('Refri-AC-Recargas'!$A281,'Refri-AC-Inventario'!$A$9:$L$48,2,FALSE)),"")</f>
        <v/>
      </c>
      <c r="D281" s="104"/>
      <c r="E281" s="103"/>
      <c r="F281" s="96"/>
      <c r="G281" s="96"/>
      <c r="H281" s="102" t="str">
        <f>IFERROR((VLOOKUP(E281,#REF!,2,FALSE))*'Refri-AC-Recargas'!$F281,"")</f>
        <v/>
      </c>
      <c r="I281" s="105" t="str">
        <f>IFERROR(('Refri-AC-Recargas'!$H281/1000),"")</f>
        <v/>
      </c>
      <c r="J281" s="20"/>
      <c r="K281" s="21"/>
      <c r="L281" s="20"/>
    </row>
    <row r="282" spans="1:12" x14ac:dyDescent="0.2">
      <c r="A282" s="98"/>
      <c r="B282" s="98"/>
      <c r="C282" s="99" t="str">
        <f>IFERROR((VLOOKUP('Refri-AC-Recargas'!$A282,'Refri-AC-Inventario'!$A$9:$L$48,2,FALSE)),"")</f>
        <v/>
      </c>
      <c r="D282" s="106"/>
      <c r="E282" s="100"/>
      <c r="F282" s="98"/>
      <c r="G282" s="98"/>
      <c r="H282" s="99" t="str">
        <f>IFERROR((VLOOKUP(E282,#REF!,2,FALSE))*'Refri-AC-Recargas'!$F282,"")</f>
        <v/>
      </c>
      <c r="I282" s="107" t="str">
        <f>IFERROR(('Refri-AC-Recargas'!$H282/1000),"")</f>
        <v/>
      </c>
      <c r="J282" s="20"/>
      <c r="K282" s="21"/>
      <c r="L282" s="20"/>
    </row>
    <row r="283" spans="1:12" x14ac:dyDescent="0.2">
      <c r="A283" s="96"/>
      <c r="B283" s="96"/>
      <c r="C283" s="102" t="str">
        <f>IFERROR((VLOOKUP('Refri-AC-Recargas'!$A283,'Refri-AC-Inventario'!$A$9:$L$48,2,FALSE)),"")</f>
        <v/>
      </c>
      <c r="D283" s="104"/>
      <c r="E283" s="103"/>
      <c r="F283" s="96"/>
      <c r="G283" s="96"/>
      <c r="H283" s="102" t="str">
        <f>IFERROR((VLOOKUP(E283,#REF!,2,FALSE))*'Refri-AC-Recargas'!$F283,"")</f>
        <v/>
      </c>
      <c r="I283" s="105" t="str">
        <f>IFERROR(('Refri-AC-Recargas'!$H283/1000),"")</f>
        <v/>
      </c>
      <c r="J283" s="20"/>
      <c r="K283" s="21"/>
      <c r="L283" s="20"/>
    </row>
    <row r="284" spans="1:12" x14ac:dyDescent="0.2">
      <c r="A284" s="98"/>
      <c r="B284" s="98"/>
      <c r="C284" s="99" t="str">
        <f>IFERROR((VLOOKUP('Refri-AC-Recargas'!$A284,'Refri-AC-Inventario'!$A$9:$L$48,2,FALSE)),"")</f>
        <v/>
      </c>
      <c r="D284" s="106"/>
      <c r="E284" s="100"/>
      <c r="F284" s="98"/>
      <c r="G284" s="98"/>
      <c r="H284" s="99" t="str">
        <f>IFERROR((VLOOKUP(E284,#REF!,2,FALSE))*'Refri-AC-Recargas'!$F284,"")</f>
        <v/>
      </c>
      <c r="I284" s="107" t="str">
        <f>IFERROR(('Refri-AC-Recargas'!$H284/1000),"")</f>
        <v/>
      </c>
      <c r="J284" s="20"/>
      <c r="K284" s="21"/>
      <c r="L284" s="20"/>
    </row>
    <row r="285" spans="1:12" x14ac:dyDescent="0.2">
      <c r="A285" s="96"/>
      <c r="B285" s="96"/>
      <c r="C285" s="102" t="str">
        <f>IFERROR((VLOOKUP('Refri-AC-Recargas'!$A285,'Refri-AC-Inventario'!$A$9:$L$48,2,FALSE)),"")</f>
        <v/>
      </c>
      <c r="D285" s="104"/>
      <c r="E285" s="103"/>
      <c r="F285" s="96"/>
      <c r="G285" s="96"/>
      <c r="H285" s="102" t="str">
        <f>IFERROR((VLOOKUP(E285,#REF!,2,FALSE))*'Refri-AC-Recargas'!$F285,"")</f>
        <v/>
      </c>
      <c r="I285" s="105" t="str">
        <f>IFERROR(('Refri-AC-Recargas'!$H285/1000),"")</f>
        <v/>
      </c>
      <c r="J285" s="20"/>
      <c r="K285" s="21"/>
      <c r="L285" s="20"/>
    </row>
    <row r="286" spans="1:12" x14ac:dyDescent="0.2">
      <c r="A286" s="98"/>
      <c r="B286" s="98"/>
      <c r="C286" s="99" t="str">
        <f>IFERROR((VLOOKUP('Refri-AC-Recargas'!$A286,'Refri-AC-Inventario'!$A$9:$L$48,2,FALSE)),"")</f>
        <v/>
      </c>
      <c r="D286" s="106"/>
      <c r="E286" s="100"/>
      <c r="F286" s="98"/>
      <c r="G286" s="98"/>
      <c r="H286" s="99" t="str">
        <f>IFERROR((VLOOKUP(E286,#REF!,2,FALSE))*'Refri-AC-Recargas'!$F286,"")</f>
        <v/>
      </c>
      <c r="I286" s="107" t="str">
        <f>IFERROR(('Refri-AC-Recargas'!$H286/1000),"")</f>
        <v/>
      </c>
      <c r="J286" s="20"/>
      <c r="K286" s="21"/>
      <c r="L286" s="20"/>
    </row>
    <row r="287" spans="1:12" x14ac:dyDescent="0.2">
      <c r="A287" s="96"/>
      <c r="B287" s="96"/>
      <c r="C287" s="102" t="str">
        <f>IFERROR((VLOOKUP('Refri-AC-Recargas'!$A287,'Refri-AC-Inventario'!$A$9:$L$48,2,FALSE)),"")</f>
        <v/>
      </c>
      <c r="D287" s="104"/>
      <c r="E287" s="103"/>
      <c r="F287" s="96"/>
      <c r="G287" s="96"/>
      <c r="H287" s="102" t="str">
        <f>IFERROR((VLOOKUP(E287,#REF!,2,FALSE))*'Refri-AC-Recargas'!$F287,"")</f>
        <v/>
      </c>
      <c r="I287" s="105" t="str">
        <f>IFERROR(('Refri-AC-Recargas'!$H287/1000),"")</f>
        <v/>
      </c>
      <c r="J287" s="20"/>
      <c r="K287" s="21"/>
      <c r="L287" s="20"/>
    </row>
    <row r="288" spans="1:12" x14ac:dyDescent="0.2">
      <c r="A288" s="98"/>
      <c r="B288" s="98"/>
      <c r="C288" s="99" t="str">
        <f>IFERROR((VLOOKUP('Refri-AC-Recargas'!$A288,'Refri-AC-Inventario'!$A$9:$L$48,2,FALSE)),"")</f>
        <v/>
      </c>
      <c r="D288" s="106"/>
      <c r="E288" s="100"/>
      <c r="F288" s="98"/>
      <c r="G288" s="98"/>
      <c r="H288" s="99" t="str">
        <f>IFERROR((VLOOKUP(E288,#REF!,2,FALSE))*'Refri-AC-Recargas'!$F288,"")</f>
        <v/>
      </c>
      <c r="I288" s="107" t="str">
        <f>IFERROR(('Refri-AC-Recargas'!$H288/1000),"")</f>
        <v/>
      </c>
      <c r="J288" s="20"/>
      <c r="K288" s="21"/>
      <c r="L288" s="20"/>
    </row>
    <row r="289" spans="1:12" x14ac:dyDescent="0.2">
      <c r="A289" s="96"/>
      <c r="B289" s="96"/>
      <c r="C289" s="102" t="str">
        <f>IFERROR((VLOOKUP('Refri-AC-Recargas'!$A289,'Refri-AC-Inventario'!$A$9:$L$48,2,FALSE)),"")</f>
        <v/>
      </c>
      <c r="D289" s="104"/>
      <c r="E289" s="103"/>
      <c r="F289" s="96"/>
      <c r="G289" s="96"/>
      <c r="H289" s="102" t="str">
        <f>IFERROR((VLOOKUP(E289,#REF!,2,FALSE))*'Refri-AC-Recargas'!$F289,"")</f>
        <v/>
      </c>
      <c r="I289" s="105" t="str">
        <f>IFERROR(('Refri-AC-Recargas'!$H289/1000),"")</f>
        <v/>
      </c>
      <c r="J289" s="20"/>
      <c r="K289" s="21"/>
      <c r="L289" s="20"/>
    </row>
    <row r="290" spans="1:12" x14ac:dyDescent="0.2">
      <c r="A290" s="98"/>
      <c r="B290" s="98"/>
      <c r="C290" s="99" t="str">
        <f>IFERROR((VLOOKUP('Refri-AC-Recargas'!$A290,'Refri-AC-Inventario'!$A$9:$L$48,2,FALSE)),"")</f>
        <v/>
      </c>
      <c r="D290" s="106"/>
      <c r="E290" s="100"/>
      <c r="F290" s="98"/>
      <c r="G290" s="98"/>
      <c r="H290" s="99" t="str">
        <f>IFERROR((VLOOKUP(E290,#REF!,2,FALSE))*'Refri-AC-Recargas'!$F290,"")</f>
        <v/>
      </c>
      <c r="I290" s="107" t="str">
        <f>IFERROR(('Refri-AC-Recargas'!$H290/1000),"")</f>
        <v/>
      </c>
      <c r="J290" s="20"/>
      <c r="K290" s="21"/>
      <c r="L290" s="20"/>
    </row>
    <row r="291" spans="1:12" x14ac:dyDescent="0.2">
      <c r="A291" s="96"/>
      <c r="B291" s="96"/>
      <c r="C291" s="102" t="str">
        <f>IFERROR((VLOOKUP('Refri-AC-Recargas'!$A291,'Refri-AC-Inventario'!$A$9:$L$48,2,FALSE)),"")</f>
        <v/>
      </c>
      <c r="D291" s="104"/>
      <c r="E291" s="103"/>
      <c r="F291" s="96"/>
      <c r="G291" s="96"/>
      <c r="H291" s="102" t="str">
        <f>IFERROR((VLOOKUP(E291,#REF!,2,FALSE))*'Refri-AC-Recargas'!$F291,"")</f>
        <v/>
      </c>
      <c r="I291" s="105" t="str">
        <f>IFERROR(('Refri-AC-Recargas'!$H291/1000),"")</f>
        <v/>
      </c>
      <c r="J291" s="20"/>
      <c r="K291" s="21"/>
      <c r="L291" s="20"/>
    </row>
    <row r="292" spans="1:12" x14ac:dyDescent="0.2">
      <c r="A292" s="98"/>
      <c r="B292" s="98"/>
      <c r="C292" s="99" t="str">
        <f>IFERROR((VLOOKUP('Refri-AC-Recargas'!$A292,'Refri-AC-Inventario'!$A$9:$L$48,2,FALSE)),"")</f>
        <v/>
      </c>
      <c r="D292" s="106"/>
      <c r="E292" s="100"/>
      <c r="F292" s="98"/>
      <c r="G292" s="98"/>
      <c r="H292" s="99" t="str">
        <f>IFERROR((VLOOKUP(E292,#REF!,2,FALSE))*'Refri-AC-Recargas'!$F292,"")</f>
        <v/>
      </c>
      <c r="I292" s="107" t="str">
        <f>IFERROR(('Refri-AC-Recargas'!$H292/1000),"")</f>
        <v/>
      </c>
      <c r="J292" s="20"/>
      <c r="K292" s="21"/>
      <c r="L292" s="20"/>
    </row>
    <row r="293" spans="1:12" x14ac:dyDescent="0.2">
      <c r="A293" s="96"/>
      <c r="B293" s="96"/>
      <c r="C293" s="102" t="str">
        <f>IFERROR((VLOOKUP('Refri-AC-Recargas'!$A293,'Refri-AC-Inventario'!$A$9:$L$48,2,FALSE)),"")</f>
        <v/>
      </c>
      <c r="D293" s="104"/>
      <c r="E293" s="103"/>
      <c r="F293" s="96"/>
      <c r="G293" s="96"/>
      <c r="H293" s="102" t="str">
        <f>IFERROR((VLOOKUP(E293,#REF!,2,FALSE))*'Refri-AC-Recargas'!$F293,"")</f>
        <v/>
      </c>
      <c r="I293" s="105" t="str">
        <f>IFERROR(('Refri-AC-Recargas'!$H293/1000),"")</f>
        <v/>
      </c>
      <c r="J293" s="20"/>
      <c r="K293" s="21"/>
      <c r="L293" s="20"/>
    </row>
    <row r="294" spans="1:12" x14ac:dyDescent="0.2">
      <c r="A294" s="98"/>
      <c r="B294" s="98"/>
      <c r="C294" s="99" t="str">
        <f>IFERROR((VLOOKUP('Refri-AC-Recargas'!$A294,'Refri-AC-Inventario'!$A$9:$L$48,2,FALSE)),"")</f>
        <v/>
      </c>
      <c r="D294" s="106"/>
      <c r="E294" s="100"/>
      <c r="F294" s="98"/>
      <c r="G294" s="98"/>
      <c r="H294" s="99" t="str">
        <f>IFERROR((VLOOKUP(E294,#REF!,2,FALSE))*'Refri-AC-Recargas'!$F294,"")</f>
        <v/>
      </c>
      <c r="I294" s="107" t="str">
        <f>IFERROR(('Refri-AC-Recargas'!$H294/1000),"")</f>
        <v/>
      </c>
      <c r="J294" s="20"/>
      <c r="K294" s="21"/>
      <c r="L294" s="20"/>
    </row>
    <row r="295" spans="1:12" x14ac:dyDescent="0.2">
      <c r="A295" s="96"/>
      <c r="B295" s="96"/>
      <c r="C295" s="102" t="str">
        <f>IFERROR((VLOOKUP('Refri-AC-Recargas'!$A295,'Refri-AC-Inventario'!$A$9:$L$48,2,FALSE)),"")</f>
        <v/>
      </c>
      <c r="D295" s="104"/>
      <c r="E295" s="103"/>
      <c r="F295" s="96"/>
      <c r="G295" s="96"/>
      <c r="H295" s="102" t="str">
        <f>IFERROR((VLOOKUP(E295,#REF!,2,FALSE))*'Refri-AC-Recargas'!$F295,"")</f>
        <v/>
      </c>
      <c r="I295" s="105" t="str">
        <f>IFERROR(('Refri-AC-Recargas'!$H295/1000),"")</f>
        <v/>
      </c>
      <c r="J295" s="20"/>
      <c r="K295" s="21"/>
      <c r="L295" s="20"/>
    </row>
    <row r="296" spans="1:12" x14ac:dyDescent="0.2">
      <c r="A296" s="98"/>
      <c r="B296" s="98"/>
      <c r="C296" s="99" t="str">
        <f>IFERROR((VLOOKUP('Refri-AC-Recargas'!$A296,'Refri-AC-Inventario'!$A$9:$L$48,2,FALSE)),"")</f>
        <v/>
      </c>
      <c r="D296" s="106"/>
      <c r="E296" s="100"/>
      <c r="F296" s="98"/>
      <c r="G296" s="98"/>
      <c r="H296" s="99" t="str">
        <f>IFERROR((VLOOKUP(E296,#REF!,2,FALSE))*'Refri-AC-Recargas'!$F296,"")</f>
        <v/>
      </c>
      <c r="I296" s="107" t="str">
        <f>IFERROR(('Refri-AC-Recargas'!$H296/1000),"")</f>
        <v/>
      </c>
      <c r="J296" s="20"/>
      <c r="K296" s="21"/>
      <c r="L296" s="20"/>
    </row>
    <row r="297" spans="1:12" x14ac:dyDescent="0.2">
      <c r="A297" s="96"/>
      <c r="B297" s="96"/>
      <c r="C297" s="102" t="str">
        <f>IFERROR((VLOOKUP('Refri-AC-Recargas'!$A297,'Refri-AC-Inventario'!$A$9:$L$48,2,FALSE)),"")</f>
        <v/>
      </c>
      <c r="D297" s="104"/>
      <c r="E297" s="103"/>
      <c r="F297" s="96"/>
      <c r="G297" s="96"/>
      <c r="H297" s="102" t="str">
        <f>IFERROR((VLOOKUP(E297,#REF!,2,FALSE))*'Refri-AC-Recargas'!$F297,"")</f>
        <v/>
      </c>
      <c r="I297" s="105" t="str">
        <f>IFERROR(('Refri-AC-Recargas'!$H297/1000),"")</f>
        <v/>
      </c>
      <c r="J297" s="20"/>
      <c r="K297" s="21"/>
      <c r="L297" s="20"/>
    </row>
    <row r="298" spans="1:12" x14ac:dyDescent="0.2">
      <c r="A298" s="98"/>
      <c r="B298" s="98"/>
      <c r="C298" s="99" t="str">
        <f>IFERROR((VLOOKUP('Refri-AC-Recargas'!$A298,'Refri-AC-Inventario'!$A$9:$L$48,2,FALSE)),"")</f>
        <v/>
      </c>
      <c r="D298" s="106"/>
      <c r="E298" s="100"/>
      <c r="F298" s="98"/>
      <c r="G298" s="98"/>
      <c r="H298" s="99" t="str">
        <f>IFERROR((VLOOKUP(E298,#REF!,2,FALSE))*'Refri-AC-Recargas'!$F298,"")</f>
        <v/>
      </c>
      <c r="I298" s="107" t="str">
        <f>IFERROR(('Refri-AC-Recargas'!$H298/1000),"")</f>
        <v/>
      </c>
      <c r="J298" s="20"/>
      <c r="K298" s="21"/>
      <c r="L298" s="20"/>
    </row>
    <row r="299" spans="1:12" x14ac:dyDescent="0.2">
      <c r="A299" s="96"/>
      <c r="B299" s="96"/>
      <c r="C299" s="102" t="str">
        <f>IFERROR((VLOOKUP('Refri-AC-Recargas'!$A299,'Refri-AC-Inventario'!$A$9:$L$48,2,FALSE)),"")</f>
        <v/>
      </c>
      <c r="D299" s="104"/>
      <c r="E299" s="103"/>
      <c r="F299" s="96"/>
      <c r="G299" s="96"/>
      <c r="H299" s="102" t="str">
        <f>IFERROR((VLOOKUP(E299,#REF!,2,FALSE))*'Refri-AC-Recargas'!$F299,"")</f>
        <v/>
      </c>
      <c r="I299" s="105" t="str">
        <f>IFERROR(('Refri-AC-Recargas'!$H299/1000),"")</f>
        <v/>
      </c>
      <c r="J299" s="20"/>
      <c r="K299" s="21"/>
      <c r="L299" s="20"/>
    </row>
    <row r="300" spans="1:12" x14ac:dyDescent="0.2">
      <c r="A300" s="98"/>
      <c r="B300" s="98"/>
      <c r="C300" s="99" t="str">
        <f>IFERROR((VLOOKUP('Refri-AC-Recargas'!$A300,'Refri-AC-Inventario'!$A$9:$L$48,2,FALSE)),"")</f>
        <v/>
      </c>
      <c r="D300" s="106"/>
      <c r="E300" s="100"/>
      <c r="F300" s="98"/>
      <c r="G300" s="98"/>
      <c r="H300" s="99" t="str">
        <f>IFERROR((VLOOKUP(E300,#REF!,2,FALSE))*'Refri-AC-Recargas'!$F300,"")</f>
        <v/>
      </c>
      <c r="I300" s="107" t="str">
        <f>IFERROR(('Refri-AC-Recargas'!$H300/1000),"")</f>
        <v/>
      </c>
      <c r="J300" s="20"/>
      <c r="K300" s="21"/>
      <c r="L300" s="20"/>
    </row>
    <row r="301" spans="1:12" x14ac:dyDescent="0.2">
      <c r="A301" s="96"/>
      <c r="B301" s="96"/>
      <c r="C301" s="102" t="str">
        <f>IFERROR((VLOOKUP('Refri-AC-Recargas'!$A301,'Refri-AC-Inventario'!$A$9:$L$48,2,FALSE)),"")</f>
        <v/>
      </c>
      <c r="D301" s="104"/>
      <c r="E301" s="103"/>
      <c r="F301" s="96"/>
      <c r="G301" s="96"/>
      <c r="H301" s="102" t="str">
        <f>IFERROR((VLOOKUP(E301,#REF!,2,FALSE))*'Refri-AC-Recargas'!$F301,"")</f>
        <v/>
      </c>
      <c r="I301" s="105" t="str">
        <f>IFERROR(('Refri-AC-Recargas'!$H301/1000),"")</f>
        <v/>
      </c>
      <c r="J301" s="20"/>
      <c r="K301" s="21"/>
      <c r="L301" s="20"/>
    </row>
    <row r="302" spans="1:12" x14ac:dyDescent="0.2">
      <c r="A302" s="98"/>
      <c r="B302" s="98"/>
      <c r="C302" s="99" t="str">
        <f>IFERROR((VLOOKUP('Refri-AC-Recargas'!$A302,'Refri-AC-Inventario'!$A$9:$L$48,2,FALSE)),"")</f>
        <v/>
      </c>
      <c r="D302" s="106"/>
      <c r="E302" s="100"/>
      <c r="F302" s="98"/>
      <c r="G302" s="98"/>
      <c r="H302" s="99" t="str">
        <f>IFERROR((VLOOKUP(E302,#REF!,2,FALSE))*'Refri-AC-Recargas'!$F302,"")</f>
        <v/>
      </c>
      <c r="I302" s="107" t="str">
        <f>IFERROR(('Refri-AC-Recargas'!$H302/1000),"")</f>
        <v/>
      </c>
      <c r="J302" s="20"/>
      <c r="K302" s="21"/>
      <c r="L302" s="20"/>
    </row>
    <row r="303" spans="1:12" x14ac:dyDescent="0.2">
      <c r="A303" s="96"/>
      <c r="B303" s="96"/>
      <c r="C303" s="102" t="str">
        <f>IFERROR((VLOOKUP('Refri-AC-Recargas'!$A303,'Refri-AC-Inventario'!$A$9:$L$48,2,FALSE)),"")</f>
        <v/>
      </c>
      <c r="D303" s="104"/>
      <c r="E303" s="103"/>
      <c r="F303" s="96"/>
      <c r="G303" s="96"/>
      <c r="H303" s="102" t="str">
        <f>IFERROR((VLOOKUP(E303,#REF!,2,FALSE))*'Refri-AC-Recargas'!$F303,"")</f>
        <v/>
      </c>
      <c r="I303" s="105" t="str">
        <f>IFERROR(('Refri-AC-Recargas'!$H303/1000),"")</f>
        <v/>
      </c>
      <c r="J303" s="20"/>
      <c r="K303" s="21"/>
      <c r="L303" s="20"/>
    </row>
    <row r="304" spans="1:12" x14ac:dyDescent="0.2">
      <c r="A304" s="98"/>
      <c r="B304" s="98"/>
      <c r="C304" s="99" t="str">
        <f>IFERROR((VLOOKUP('Refri-AC-Recargas'!$A304,'Refri-AC-Inventario'!$A$9:$L$48,2,FALSE)),"")</f>
        <v/>
      </c>
      <c r="D304" s="106"/>
      <c r="E304" s="100"/>
      <c r="F304" s="98"/>
      <c r="G304" s="98"/>
      <c r="H304" s="99" t="str">
        <f>IFERROR((VLOOKUP(E304,#REF!,2,FALSE))*'Refri-AC-Recargas'!$F304,"")</f>
        <v/>
      </c>
      <c r="I304" s="107" t="str">
        <f>IFERROR(('Refri-AC-Recargas'!$H304/1000),"")</f>
        <v/>
      </c>
      <c r="J304" s="20"/>
      <c r="K304" s="21"/>
      <c r="L304" s="20"/>
    </row>
    <row r="305" spans="1:12" x14ac:dyDescent="0.2">
      <c r="A305" s="96"/>
      <c r="B305" s="96"/>
      <c r="C305" s="102" t="str">
        <f>IFERROR((VLOOKUP('Refri-AC-Recargas'!$A305,'Refri-AC-Inventario'!$A$9:$L$48,2,FALSE)),"")</f>
        <v/>
      </c>
      <c r="D305" s="104"/>
      <c r="E305" s="103"/>
      <c r="F305" s="96"/>
      <c r="G305" s="96"/>
      <c r="H305" s="102" t="str">
        <f>IFERROR((VLOOKUP(E305,#REF!,2,FALSE))*'Refri-AC-Recargas'!$F305,"")</f>
        <v/>
      </c>
      <c r="I305" s="105" t="str">
        <f>IFERROR(('Refri-AC-Recargas'!$H305/1000),"")</f>
        <v/>
      </c>
      <c r="J305" s="20"/>
      <c r="K305" s="21"/>
      <c r="L305" s="20"/>
    </row>
    <row r="306" spans="1:12" x14ac:dyDescent="0.2">
      <c r="A306" s="98"/>
      <c r="B306" s="98"/>
      <c r="C306" s="99" t="str">
        <f>IFERROR((VLOOKUP('Refri-AC-Recargas'!$A306,'Refri-AC-Inventario'!$A$9:$L$48,2,FALSE)),"")</f>
        <v/>
      </c>
      <c r="D306" s="106"/>
      <c r="E306" s="100"/>
      <c r="F306" s="98"/>
      <c r="G306" s="98"/>
      <c r="H306" s="99" t="str">
        <f>IFERROR((VLOOKUP(E306,#REF!,2,FALSE))*'Refri-AC-Recargas'!$F306,"")</f>
        <v/>
      </c>
      <c r="I306" s="107" t="str">
        <f>IFERROR(('Refri-AC-Recargas'!$H306/1000),"")</f>
        <v/>
      </c>
      <c r="J306" s="20"/>
      <c r="K306" s="21"/>
      <c r="L306" s="20"/>
    </row>
    <row r="307" spans="1:12" x14ac:dyDescent="0.2">
      <c r="A307" s="96"/>
      <c r="B307" s="96"/>
      <c r="C307" s="102" t="str">
        <f>IFERROR((VLOOKUP('Refri-AC-Recargas'!$A307,'Refri-AC-Inventario'!$A$9:$L$48,2,FALSE)),"")</f>
        <v/>
      </c>
      <c r="D307" s="104"/>
      <c r="E307" s="103"/>
      <c r="F307" s="96"/>
      <c r="G307" s="96"/>
      <c r="H307" s="102" t="str">
        <f>IFERROR((VLOOKUP(E307,#REF!,2,FALSE))*'Refri-AC-Recargas'!$F307,"")</f>
        <v/>
      </c>
      <c r="I307" s="105" t="str">
        <f>IFERROR(('Refri-AC-Recargas'!$H307/1000),"")</f>
        <v/>
      </c>
      <c r="J307" s="20"/>
      <c r="K307" s="21"/>
      <c r="L307" s="20"/>
    </row>
    <row r="308" spans="1:12" x14ac:dyDescent="0.2">
      <c r="A308" s="98"/>
      <c r="B308" s="98"/>
      <c r="C308" s="99" t="str">
        <f>IFERROR((VLOOKUP('Refri-AC-Recargas'!$A308,'Refri-AC-Inventario'!$A$9:$L$48,2,FALSE)),"")</f>
        <v/>
      </c>
      <c r="D308" s="106"/>
      <c r="E308" s="100"/>
      <c r="F308" s="98"/>
      <c r="G308" s="98"/>
      <c r="H308" s="99" t="str">
        <f>IFERROR((VLOOKUP(E308,#REF!,2,FALSE))*'Refri-AC-Recargas'!$F308,"")</f>
        <v/>
      </c>
      <c r="I308" s="107" t="str">
        <f>IFERROR(('Refri-AC-Recargas'!$H308/1000),"")</f>
        <v/>
      </c>
      <c r="J308" s="20"/>
      <c r="K308" s="21"/>
      <c r="L308" s="20"/>
    </row>
    <row r="309" spans="1:12" x14ac:dyDescent="0.2">
      <c r="A309" s="96"/>
      <c r="B309" s="96"/>
      <c r="C309" s="102" t="str">
        <f>IFERROR((VLOOKUP('Refri-AC-Recargas'!$A309,'Refri-AC-Inventario'!$A$9:$L$48,2,FALSE)),"")</f>
        <v/>
      </c>
      <c r="D309" s="104"/>
      <c r="E309" s="103"/>
      <c r="F309" s="96"/>
      <c r="G309" s="96"/>
      <c r="H309" s="102" t="str">
        <f>IFERROR((VLOOKUP(E309,#REF!,2,FALSE))*'Refri-AC-Recargas'!$F309,"")</f>
        <v/>
      </c>
      <c r="I309" s="105" t="str">
        <f>IFERROR(('Refri-AC-Recargas'!$H309/1000),"")</f>
        <v/>
      </c>
      <c r="J309" s="20"/>
      <c r="K309" s="21"/>
      <c r="L309" s="20"/>
    </row>
    <row r="310" spans="1:12" x14ac:dyDescent="0.2">
      <c r="A310" s="98"/>
      <c r="B310" s="98"/>
      <c r="C310" s="99" t="str">
        <f>IFERROR((VLOOKUP('Refri-AC-Recargas'!$A310,'Refri-AC-Inventario'!$A$9:$L$48,2,FALSE)),"")</f>
        <v/>
      </c>
      <c r="D310" s="106"/>
      <c r="E310" s="100"/>
      <c r="F310" s="98"/>
      <c r="G310" s="98"/>
      <c r="H310" s="99" t="str">
        <f>IFERROR((VLOOKUP(E310,#REF!,2,FALSE))*'Refri-AC-Recargas'!$F310,"")</f>
        <v/>
      </c>
      <c r="I310" s="107" t="str">
        <f>IFERROR(('Refri-AC-Recargas'!$H310/1000),"")</f>
        <v/>
      </c>
      <c r="J310" s="20"/>
      <c r="K310" s="21"/>
      <c r="L310" s="20"/>
    </row>
    <row r="311" spans="1:12" x14ac:dyDescent="0.2">
      <c r="A311" s="96"/>
      <c r="B311" s="96"/>
      <c r="C311" s="102" t="str">
        <f>IFERROR((VLOOKUP('Refri-AC-Recargas'!$A311,'Refri-AC-Inventario'!$A$9:$L$48,2,FALSE)),"")</f>
        <v/>
      </c>
      <c r="D311" s="104"/>
      <c r="E311" s="103"/>
      <c r="F311" s="96"/>
      <c r="G311" s="96"/>
      <c r="H311" s="102" t="str">
        <f>IFERROR((VLOOKUP(E311,#REF!,2,FALSE))*'Refri-AC-Recargas'!$F311,"")</f>
        <v/>
      </c>
      <c r="I311" s="105" t="str">
        <f>IFERROR(('Refri-AC-Recargas'!$H311/1000),"")</f>
        <v/>
      </c>
      <c r="J311" s="20"/>
      <c r="K311" s="21"/>
      <c r="L311" s="20"/>
    </row>
    <row r="312" spans="1:12" x14ac:dyDescent="0.2">
      <c r="A312" s="98"/>
      <c r="B312" s="98"/>
      <c r="C312" s="99" t="str">
        <f>IFERROR((VLOOKUP('Refri-AC-Recargas'!$A312,'Refri-AC-Inventario'!$A$9:$L$48,2,FALSE)),"")</f>
        <v/>
      </c>
      <c r="D312" s="106"/>
      <c r="E312" s="100"/>
      <c r="F312" s="98"/>
      <c r="G312" s="98"/>
      <c r="H312" s="99" t="str">
        <f>IFERROR((VLOOKUP(E312,#REF!,2,FALSE))*'Refri-AC-Recargas'!$F312,"")</f>
        <v/>
      </c>
      <c r="I312" s="107" t="str">
        <f>IFERROR(('Refri-AC-Recargas'!$H312/1000),"")</f>
        <v/>
      </c>
      <c r="J312" s="20"/>
      <c r="K312" s="21"/>
      <c r="L312" s="20"/>
    </row>
    <row r="313" spans="1:12" x14ac:dyDescent="0.2">
      <c r="A313" s="96"/>
      <c r="B313" s="96"/>
      <c r="C313" s="102" t="str">
        <f>IFERROR((VLOOKUP('Refri-AC-Recargas'!$A313,'Refri-AC-Inventario'!$A$9:$L$48,2,FALSE)),"")</f>
        <v/>
      </c>
      <c r="D313" s="104"/>
      <c r="E313" s="103"/>
      <c r="F313" s="96"/>
      <c r="G313" s="96"/>
      <c r="H313" s="102" t="str">
        <f>IFERROR((VLOOKUP(E313,#REF!,2,FALSE))*'Refri-AC-Recargas'!$F313,"")</f>
        <v/>
      </c>
      <c r="I313" s="105" t="str">
        <f>IFERROR(('Refri-AC-Recargas'!$H313/1000),"")</f>
        <v/>
      </c>
      <c r="J313" s="20"/>
      <c r="K313" s="21"/>
      <c r="L313" s="20"/>
    </row>
    <row r="314" spans="1:12" x14ac:dyDescent="0.2">
      <c r="A314" s="98"/>
      <c r="B314" s="98"/>
      <c r="C314" s="99" t="str">
        <f>IFERROR((VLOOKUP('Refri-AC-Recargas'!$A314,'Refri-AC-Inventario'!$A$9:$L$48,2,FALSE)),"")</f>
        <v/>
      </c>
      <c r="D314" s="106"/>
      <c r="E314" s="100"/>
      <c r="F314" s="98"/>
      <c r="G314" s="98"/>
      <c r="H314" s="99" t="str">
        <f>IFERROR((VLOOKUP(E314,#REF!,2,FALSE))*'Refri-AC-Recargas'!$F314,"")</f>
        <v/>
      </c>
      <c r="I314" s="107" t="str">
        <f>IFERROR(('Refri-AC-Recargas'!$H314/1000),"")</f>
        <v/>
      </c>
      <c r="J314" s="20"/>
      <c r="K314" s="21"/>
      <c r="L314" s="20"/>
    </row>
    <row r="315" spans="1:12" x14ac:dyDescent="0.2">
      <c r="A315" s="96"/>
      <c r="B315" s="96"/>
      <c r="C315" s="102" t="str">
        <f>IFERROR((VLOOKUP('Refri-AC-Recargas'!$A315,'Refri-AC-Inventario'!$A$9:$L$48,2,FALSE)),"")</f>
        <v/>
      </c>
      <c r="D315" s="104"/>
      <c r="E315" s="103"/>
      <c r="F315" s="96"/>
      <c r="G315" s="96"/>
      <c r="H315" s="102" t="str">
        <f>IFERROR((VLOOKUP(E315,#REF!,2,FALSE))*'Refri-AC-Recargas'!$F315,"")</f>
        <v/>
      </c>
      <c r="I315" s="105" t="str">
        <f>IFERROR(('Refri-AC-Recargas'!$H315/1000),"")</f>
        <v/>
      </c>
      <c r="J315" s="20"/>
      <c r="K315" s="21"/>
      <c r="L315" s="20"/>
    </row>
    <row r="316" spans="1:12" x14ac:dyDescent="0.2">
      <c r="A316" s="98"/>
      <c r="B316" s="98"/>
      <c r="C316" s="99" t="str">
        <f>IFERROR((VLOOKUP('Refri-AC-Recargas'!$A316,'Refri-AC-Inventario'!$A$9:$L$48,2,FALSE)),"")</f>
        <v/>
      </c>
      <c r="D316" s="106"/>
      <c r="E316" s="100"/>
      <c r="F316" s="98"/>
      <c r="G316" s="98"/>
      <c r="H316" s="99" t="str">
        <f>IFERROR((VLOOKUP(E316,#REF!,2,FALSE))*'Refri-AC-Recargas'!$F316,"")</f>
        <v/>
      </c>
      <c r="I316" s="107" t="str">
        <f>IFERROR(('Refri-AC-Recargas'!$H316/1000),"")</f>
        <v/>
      </c>
      <c r="J316" s="20"/>
      <c r="K316" s="21"/>
      <c r="L316" s="20"/>
    </row>
    <row r="317" spans="1:12" x14ac:dyDescent="0.2">
      <c r="A317" s="96"/>
      <c r="B317" s="96"/>
      <c r="C317" s="102" t="str">
        <f>IFERROR((VLOOKUP('Refri-AC-Recargas'!$A317,'Refri-AC-Inventario'!$A$9:$L$48,2,FALSE)),"")</f>
        <v/>
      </c>
      <c r="D317" s="104"/>
      <c r="E317" s="103"/>
      <c r="F317" s="96"/>
      <c r="G317" s="96"/>
      <c r="H317" s="102" t="str">
        <f>IFERROR((VLOOKUP(E317,#REF!,2,FALSE))*'Refri-AC-Recargas'!$F317,"")</f>
        <v/>
      </c>
      <c r="I317" s="105" t="str">
        <f>IFERROR(('Refri-AC-Recargas'!$H317/1000),"")</f>
        <v/>
      </c>
      <c r="J317" s="20"/>
      <c r="K317" s="21"/>
      <c r="L317" s="20"/>
    </row>
    <row r="318" spans="1:12" x14ac:dyDescent="0.2">
      <c r="A318" s="98"/>
      <c r="B318" s="98"/>
      <c r="C318" s="99" t="str">
        <f>IFERROR((VLOOKUP('Refri-AC-Recargas'!$A318,'Refri-AC-Inventario'!$A$9:$L$48,2,FALSE)),"")</f>
        <v/>
      </c>
      <c r="D318" s="106"/>
      <c r="E318" s="100"/>
      <c r="F318" s="98"/>
      <c r="G318" s="98"/>
      <c r="H318" s="99" t="str">
        <f>IFERROR((VLOOKUP(E318,#REF!,2,FALSE))*'Refri-AC-Recargas'!$F318,"")</f>
        <v/>
      </c>
      <c r="I318" s="107" t="str">
        <f>IFERROR(('Refri-AC-Recargas'!$H318/1000),"")</f>
        <v/>
      </c>
      <c r="J318" s="20"/>
      <c r="K318" s="21"/>
      <c r="L318" s="20"/>
    </row>
    <row r="319" spans="1:12" x14ac:dyDescent="0.2">
      <c r="A319" s="96"/>
      <c r="B319" s="96"/>
      <c r="C319" s="102" t="str">
        <f>IFERROR((VLOOKUP('Refri-AC-Recargas'!$A319,'Refri-AC-Inventario'!$A$9:$L$48,2,FALSE)),"")</f>
        <v/>
      </c>
      <c r="D319" s="104"/>
      <c r="E319" s="103"/>
      <c r="F319" s="96"/>
      <c r="G319" s="96"/>
      <c r="H319" s="102" t="str">
        <f>IFERROR((VLOOKUP(E319,#REF!,2,FALSE))*'Refri-AC-Recargas'!$F319,"")</f>
        <v/>
      </c>
      <c r="I319" s="105" t="str">
        <f>IFERROR(('Refri-AC-Recargas'!$H319/1000),"")</f>
        <v/>
      </c>
      <c r="J319" s="20"/>
      <c r="K319" s="21"/>
      <c r="L319" s="20"/>
    </row>
    <row r="320" spans="1:12" x14ac:dyDescent="0.2">
      <c r="A320" s="98"/>
      <c r="B320" s="98"/>
      <c r="C320" s="99" t="str">
        <f>IFERROR((VLOOKUP('Refri-AC-Recargas'!$A320,'Refri-AC-Inventario'!$A$9:$L$48,2,FALSE)),"")</f>
        <v/>
      </c>
      <c r="D320" s="106"/>
      <c r="E320" s="100"/>
      <c r="F320" s="98"/>
      <c r="G320" s="98"/>
      <c r="H320" s="99" t="str">
        <f>IFERROR((VLOOKUP(E320,#REF!,2,FALSE))*'Refri-AC-Recargas'!$F320,"")</f>
        <v/>
      </c>
      <c r="I320" s="107" t="str">
        <f>IFERROR(('Refri-AC-Recargas'!$H320/1000),"")</f>
        <v/>
      </c>
      <c r="J320" s="20"/>
      <c r="K320" s="21"/>
      <c r="L320" s="20"/>
    </row>
    <row r="321" spans="1:12" x14ac:dyDescent="0.2">
      <c r="A321" s="96"/>
      <c r="B321" s="96"/>
      <c r="C321" s="102" t="str">
        <f>IFERROR((VLOOKUP('Refri-AC-Recargas'!$A321,'Refri-AC-Inventario'!$A$9:$L$48,2,FALSE)),"")</f>
        <v/>
      </c>
      <c r="D321" s="104"/>
      <c r="E321" s="103"/>
      <c r="F321" s="96"/>
      <c r="G321" s="96"/>
      <c r="H321" s="102" t="str">
        <f>IFERROR((VLOOKUP(E321,#REF!,2,FALSE))*'Refri-AC-Recargas'!$F321,"")</f>
        <v/>
      </c>
      <c r="I321" s="105" t="str">
        <f>IFERROR(('Refri-AC-Recargas'!$H321/1000),"")</f>
        <v/>
      </c>
      <c r="J321" s="20"/>
      <c r="K321" s="21"/>
      <c r="L321" s="20"/>
    </row>
    <row r="322" spans="1:12" x14ac:dyDescent="0.2">
      <c r="A322" s="98"/>
      <c r="B322" s="98"/>
      <c r="C322" s="99" t="str">
        <f>IFERROR((VLOOKUP('Refri-AC-Recargas'!$A322,'Refri-AC-Inventario'!$A$9:$L$48,2,FALSE)),"")</f>
        <v/>
      </c>
      <c r="D322" s="106"/>
      <c r="E322" s="100"/>
      <c r="F322" s="98"/>
      <c r="G322" s="98"/>
      <c r="H322" s="99" t="str">
        <f>IFERROR((VLOOKUP(E322,#REF!,2,FALSE))*'Refri-AC-Recargas'!$F322,"")</f>
        <v/>
      </c>
      <c r="I322" s="107" t="str">
        <f>IFERROR(('Refri-AC-Recargas'!$H322/1000),"")</f>
        <v/>
      </c>
      <c r="J322" s="20"/>
      <c r="K322" s="21"/>
      <c r="L322" s="20"/>
    </row>
    <row r="323" spans="1:12" x14ac:dyDescent="0.2">
      <c r="A323" s="96"/>
      <c r="B323" s="96"/>
      <c r="C323" s="102" t="str">
        <f>IFERROR((VLOOKUP('Refri-AC-Recargas'!$A323,'Refri-AC-Inventario'!$A$9:$L$48,2,FALSE)),"")</f>
        <v/>
      </c>
      <c r="D323" s="104"/>
      <c r="E323" s="103"/>
      <c r="F323" s="96"/>
      <c r="G323" s="96"/>
      <c r="H323" s="102" t="str">
        <f>IFERROR((VLOOKUP(E323,#REF!,2,FALSE))*'Refri-AC-Recargas'!$F323,"")</f>
        <v/>
      </c>
      <c r="I323" s="105" t="str">
        <f>IFERROR(('Refri-AC-Recargas'!$H323/1000),"")</f>
        <v/>
      </c>
      <c r="J323" s="20"/>
      <c r="K323" s="21"/>
      <c r="L323" s="20"/>
    </row>
    <row r="324" spans="1:12" x14ac:dyDescent="0.2">
      <c r="A324" s="98"/>
      <c r="B324" s="98"/>
      <c r="C324" s="99" t="str">
        <f>IFERROR((VLOOKUP('Refri-AC-Recargas'!$A324,'Refri-AC-Inventario'!$A$9:$L$48,2,FALSE)),"")</f>
        <v/>
      </c>
      <c r="D324" s="106"/>
      <c r="E324" s="100"/>
      <c r="F324" s="98"/>
      <c r="G324" s="98"/>
      <c r="H324" s="99" t="str">
        <f>IFERROR((VLOOKUP(E324,#REF!,2,FALSE))*'Refri-AC-Recargas'!$F324,"")</f>
        <v/>
      </c>
      <c r="I324" s="107" t="str">
        <f>IFERROR(('Refri-AC-Recargas'!$H324/1000),"")</f>
        <v/>
      </c>
      <c r="J324" s="20"/>
      <c r="K324" s="21"/>
      <c r="L324" s="20"/>
    </row>
    <row r="325" spans="1:12" x14ac:dyDescent="0.2">
      <c r="A325" s="96"/>
      <c r="B325" s="96"/>
      <c r="C325" s="102" t="str">
        <f>IFERROR((VLOOKUP('Refri-AC-Recargas'!$A325,'Refri-AC-Inventario'!$A$9:$L$48,2,FALSE)),"")</f>
        <v/>
      </c>
      <c r="D325" s="104"/>
      <c r="E325" s="103"/>
      <c r="F325" s="96"/>
      <c r="G325" s="96"/>
      <c r="H325" s="102" t="str">
        <f>IFERROR((VLOOKUP(E325,#REF!,2,FALSE))*'Refri-AC-Recargas'!$F325,"")</f>
        <v/>
      </c>
      <c r="I325" s="105" t="str">
        <f>IFERROR(('Refri-AC-Recargas'!$H325/1000),"")</f>
        <v/>
      </c>
      <c r="J325" s="20"/>
      <c r="K325" s="21"/>
      <c r="L325" s="20"/>
    </row>
    <row r="326" spans="1:12" x14ac:dyDescent="0.2">
      <c r="A326" s="98"/>
      <c r="B326" s="98"/>
      <c r="C326" s="99" t="str">
        <f>IFERROR((VLOOKUP('Refri-AC-Recargas'!$A326,'Refri-AC-Inventario'!$A$9:$L$48,2,FALSE)),"")</f>
        <v/>
      </c>
      <c r="D326" s="106"/>
      <c r="E326" s="100"/>
      <c r="F326" s="98"/>
      <c r="G326" s="98"/>
      <c r="H326" s="99" t="str">
        <f>IFERROR((VLOOKUP(E326,#REF!,2,FALSE))*'Refri-AC-Recargas'!$F326,"")</f>
        <v/>
      </c>
      <c r="I326" s="107" t="str">
        <f>IFERROR(('Refri-AC-Recargas'!$H326/1000),"")</f>
        <v/>
      </c>
      <c r="J326" s="20"/>
      <c r="K326" s="21"/>
      <c r="L326" s="20"/>
    </row>
    <row r="327" spans="1:12" x14ac:dyDescent="0.2">
      <c r="A327" s="96"/>
      <c r="B327" s="96"/>
      <c r="C327" s="102" t="str">
        <f>IFERROR((VLOOKUP('Refri-AC-Recargas'!$A327,'Refri-AC-Inventario'!$A$9:$L$48,2,FALSE)),"")</f>
        <v/>
      </c>
      <c r="D327" s="104"/>
      <c r="E327" s="103"/>
      <c r="F327" s="96"/>
      <c r="G327" s="96"/>
      <c r="H327" s="102" t="str">
        <f>IFERROR((VLOOKUP(E327,#REF!,2,FALSE))*'Refri-AC-Recargas'!$F327,"")</f>
        <v/>
      </c>
      <c r="I327" s="105" t="str">
        <f>IFERROR(('Refri-AC-Recargas'!$H327/1000),"")</f>
        <v/>
      </c>
      <c r="J327" s="20"/>
      <c r="K327" s="21"/>
      <c r="L327" s="20"/>
    </row>
    <row r="328" spans="1:12" x14ac:dyDescent="0.2">
      <c r="A328" s="98"/>
      <c r="B328" s="98"/>
      <c r="C328" s="99" t="str">
        <f>IFERROR((VLOOKUP('Refri-AC-Recargas'!$A328,'Refri-AC-Inventario'!$A$9:$L$48,2,FALSE)),"")</f>
        <v/>
      </c>
      <c r="D328" s="106"/>
      <c r="E328" s="100"/>
      <c r="F328" s="98"/>
      <c r="G328" s="98"/>
      <c r="H328" s="99" t="str">
        <f>IFERROR((VLOOKUP(E328,#REF!,2,FALSE))*'Refri-AC-Recargas'!$F328,"")</f>
        <v/>
      </c>
      <c r="I328" s="107" t="str">
        <f>IFERROR(('Refri-AC-Recargas'!$H328/1000),"")</f>
        <v/>
      </c>
      <c r="J328" s="20"/>
      <c r="K328" s="21"/>
      <c r="L328" s="20"/>
    </row>
    <row r="329" spans="1:12" x14ac:dyDescent="0.2">
      <c r="A329" s="96"/>
      <c r="B329" s="96"/>
      <c r="C329" s="102" t="str">
        <f>IFERROR((VLOOKUP('Refri-AC-Recargas'!$A329,'Refri-AC-Inventario'!$A$9:$L$48,2,FALSE)),"")</f>
        <v/>
      </c>
      <c r="D329" s="104"/>
      <c r="E329" s="103"/>
      <c r="F329" s="96"/>
      <c r="G329" s="96"/>
      <c r="H329" s="102" t="str">
        <f>IFERROR((VLOOKUP(E329,#REF!,2,FALSE))*'Refri-AC-Recargas'!$F329,"")</f>
        <v/>
      </c>
      <c r="I329" s="105" t="str">
        <f>IFERROR(('Refri-AC-Recargas'!$H329/1000),"")</f>
        <v/>
      </c>
      <c r="J329" s="20"/>
      <c r="K329" s="21"/>
      <c r="L329" s="20"/>
    </row>
    <row r="330" spans="1:12" x14ac:dyDescent="0.2">
      <c r="A330" s="98"/>
      <c r="B330" s="98"/>
      <c r="C330" s="99" t="str">
        <f>IFERROR((VLOOKUP('Refri-AC-Recargas'!$A330,'Refri-AC-Inventario'!$A$9:$L$48,2,FALSE)),"")</f>
        <v/>
      </c>
      <c r="D330" s="106"/>
      <c r="E330" s="100"/>
      <c r="F330" s="98"/>
      <c r="G330" s="98"/>
      <c r="H330" s="99" t="str">
        <f>IFERROR((VLOOKUP(E330,#REF!,2,FALSE))*'Refri-AC-Recargas'!$F330,"")</f>
        <v/>
      </c>
      <c r="I330" s="107" t="str">
        <f>IFERROR(('Refri-AC-Recargas'!$H330/1000),"")</f>
        <v/>
      </c>
      <c r="J330" s="20"/>
      <c r="K330" s="21"/>
      <c r="L330" s="20"/>
    </row>
    <row r="331" spans="1:12" x14ac:dyDescent="0.2">
      <c r="A331" s="96"/>
      <c r="B331" s="96"/>
      <c r="C331" s="102" t="str">
        <f>IFERROR((VLOOKUP('Refri-AC-Recargas'!$A331,'Refri-AC-Inventario'!$A$9:$L$48,2,FALSE)),"")</f>
        <v/>
      </c>
      <c r="D331" s="104"/>
      <c r="E331" s="103"/>
      <c r="F331" s="96"/>
      <c r="G331" s="96"/>
      <c r="H331" s="102" t="str">
        <f>IFERROR((VLOOKUP(E331,#REF!,2,FALSE))*'Refri-AC-Recargas'!$F331,"")</f>
        <v/>
      </c>
      <c r="I331" s="105" t="str">
        <f>IFERROR(('Refri-AC-Recargas'!$H331/1000),"")</f>
        <v/>
      </c>
      <c r="J331" s="20"/>
      <c r="K331" s="21"/>
      <c r="L331" s="20"/>
    </row>
    <row r="332" spans="1:12" x14ac:dyDescent="0.2">
      <c r="A332" s="98"/>
      <c r="B332" s="98"/>
      <c r="C332" s="99" t="str">
        <f>IFERROR((VLOOKUP('Refri-AC-Recargas'!$A332,'Refri-AC-Inventario'!$A$9:$L$48,2,FALSE)),"")</f>
        <v/>
      </c>
      <c r="D332" s="106"/>
      <c r="E332" s="100"/>
      <c r="F332" s="98"/>
      <c r="G332" s="98"/>
      <c r="H332" s="99" t="str">
        <f>IFERROR((VLOOKUP(E332,#REF!,2,FALSE))*'Refri-AC-Recargas'!$F332,"")</f>
        <v/>
      </c>
      <c r="I332" s="107" t="str">
        <f>IFERROR(('Refri-AC-Recargas'!$H332/1000),"")</f>
        <v/>
      </c>
      <c r="J332" s="20"/>
      <c r="K332" s="21"/>
      <c r="L332" s="20"/>
    </row>
    <row r="333" spans="1:12" x14ac:dyDescent="0.2">
      <c r="A333" s="96"/>
      <c r="B333" s="96"/>
      <c r="C333" s="102" t="str">
        <f>IFERROR((VLOOKUP('Refri-AC-Recargas'!$A333,'Refri-AC-Inventario'!$A$9:$L$48,2,FALSE)),"")</f>
        <v/>
      </c>
      <c r="D333" s="104"/>
      <c r="E333" s="103"/>
      <c r="F333" s="96"/>
      <c r="G333" s="96"/>
      <c r="H333" s="102" t="str">
        <f>IFERROR((VLOOKUP(E333,#REF!,2,FALSE))*'Refri-AC-Recargas'!$F333,"")</f>
        <v/>
      </c>
      <c r="I333" s="105" t="str">
        <f>IFERROR(('Refri-AC-Recargas'!$H333/1000),"")</f>
        <v/>
      </c>
      <c r="J333" s="20"/>
      <c r="K333" s="21"/>
      <c r="L333" s="20"/>
    </row>
    <row r="334" spans="1:12" x14ac:dyDescent="0.2">
      <c r="A334" s="98"/>
      <c r="B334" s="98"/>
      <c r="C334" s="99" t="str">
        <f>IFERROR((VLOOKUP('Refri-AC-Recargas'!$A334,'Refri-AC-Inventario'!$A$9:$L$48,2,FALSE)),"")</f>
        <v/>
      </c>
      <c r="D334" s="106"/>
      <c r="E334" s="100"/>
      <c r="F334" s="98"/>
      <c r="G334" s="98"/>
      <c r="H334" s="99" t="str">
        <f>IFERROR((VLOOKUP(E334,#REF!,2,FALSE))*'Refri-AC-Recargas'!$F334,"")</f>
        <v/>
      </c>
      <c r="I334" s="107" t="str">
        <f>IFERROR(('Refri-AC-Recargas'!$H334/1000),"")</f>
        <v/>
      </c>
      <c r="J334" s="20"/>
      <c r="K334" s="21"/>
      <c r="L334" s="20"/>
    </row>
    <row r="335" spans="1:12" x14ac:dyDescent="0.2">
      <c r="A335" s="96"/>
      <c r="B335" s="96"/>
      <c r="C335" s="102" t="str">
        <f>IFERROR((VLOOKUP('Refri-AC-Recargas'!$A335,'Refri-AC-Inventario'!$A$9:$L$48,2,FALSE)),"")</f>
        <v/>
      </c>
      <c r="D335" s="104"/>
      <c r="E335" s="103"/>
      <c r="F335" s="96"/>
      <c r="G335" s="96"/>
      <c r="H335" s="102" t="str">
        <f>IFERROR((VLOOKUP(E335,#REF!,2,FALSE))*'Refri-AC-Recargas'!$F335,"")</f>
        <v/>
      </c>
      <c r="I335" s="105" t="str">
        <f>IFERROR(('Refri-AC-Recargas'!$H335/1000),"")</f>
        <v/>
      </c>
      <c r="J335" s="20"/>
      <c r="K335" s="21"/>
      <c r="L335" s="20"/>
    </row>
    <row r="336" spans="1:12" x14ac:dyDescent="0.2">
      <c r="A336" s="98"/>
      <c r="B336" s="98"/>
      <c r="C336" s="99" t="str">
        <f>IFERROR((VLOOKUP('Refri-AC-Recargas'!$A336,'Refri-AC-Inventario'!$A$9:$L$48,2,FALSE)),"")</f>
        <v/>
      </c>
      <c r="D336" s="106"/>
      <c r="E336" s="100"/>
      <c r="F336" s="98"/>
      <c r="G336" s="98"/>
      <c r="H336" s="99" t="str">
        <f>IFERROR((VLOOKUP(E336,#REF!,2,FALSE))*'Refri-AC-Recargas'!$F336,"")</f>
        <v/>
      </c>
      <c r="I336" s="107" t="str">
        <f>IFERROR(('Refri-AC-Recargas'!$H336/1000),"")</f>
        <v/>
      </c>
      <c r="J336" s="20"/>
      <c r="K336" s="21"/>
      <c r="L336" s="20"/>
    </row>
    <row r="337" spans="1:12" x14ac:dyDescent="0.2">
      <c r="A337" s="96"/>
      <c r="B337" s="96"/>
      <c r="C337" s="102" t="str">
        <f>IFERROR((VLOOKUP('Refri-AC-Recargas'!$A337,'Refri-AC-Inventario'!$A$9:$L$48,2,FALSE)),"")</f>
        <v/>
      </c>
      <c r="D337" s="104"/>
      <c r="E337" s="103"/>
      <c r="F337" s="96"/>
      <c r="G337" s="96"/>
      <c r="H337" s="102" t="str">
        <f>IFERROR((VLOOKUP(E337,#REF!,2,FALSE))*'Refri-AC-Recargas'!$F337,"")</f>
        <v/>
      </c>
      <c r="I337" s="105" t="str">
        <f>IFERROR(('Refri-AC-Recargas'!$H337/1000),"")</f>
        <v/>
      </c>
      <c r="J337" s="20"/>
      <c r="K337" s="21"/>
      <c r="L337" s="20"/>
    </row>
    <row r="338" spans="1:12" x14ac:dyDescent="0.2">
      <c r="A338" s="98"/>
      <c r="B338" s="98"/>
      <c r="C338" s="99" t="str">
        <f>IFERROR((VLOOKUP('Refri-AC-Recargas'!$A338,'Refri-AC-Inventario'!$A$9:$L$48,2,FALSE)),"")</f>
        <v/>
      </c>
      <c r="D338" s="106"/>
      <c r="E338" s="100"/>
      <c r="F338" s="98"/>
      <c r="G338" s="98"/>
      <c r="H338" s="99" t="str">
        <f>IFERROR((VLOOKUP(E338,#REF!,2,FALSE))*'Refri-AC-Recargas'!$F338,"")</f>
        <v/>
      </c>
      <c r="I338" s="107" t="str">
        <f>IFERROR(('Refri-AC-Recargas'!$H338/1000),"")</f>
        <v/>
      </c>
      <c r="J338" s="20"/>
      <c r="K338" s="21"/>
      <c r="L338" s="20"/>
    </row>
    <row r="339" spans="1:12" x14ac:dyDescent="0.2">
      <c r="A339" s="96"/>
      <c r="B339" s="96"/>
      <c r="C339" s="102" t="str">
        <f>IFERROR((VLOOKUP('Refri-AC-Recargas'!$A339,'Refri-AC-Inventario'!$A$9:$L$48,2,FALSE)),"")</f>
        <v/>
      </c>
      <c r="D339" s="104"/>
      <c r="E339" s="103"/>
      <c r="F339" s="96"/>
      <c r="G339" s="96"/>
      <c r="H339" s="102" t="str">
        <f>IFERROR((VLOOKUP(E339,#REF!,2,FALSE))*'Refri-AC-Recargas'!$F339,"")</f>
        <v/>
      </c>
      <c r="I339" s="105" t="str">
        <f>IFERROR(('Refri-AC-Recargas'!$H339/1000),"")</f>
        <v/>
      </c>
      <c r="J339" s="20"/>
      <c r="K339" s="21"/>
      <c r="L339" s="20"/>
    </row>
    <row r="340" spans="1:12" x14ac:dyDescent="0.2">
      <c r="A340" s="98"/>
      <c r="B340" s="98"/>
      <c r="C340" s="99" t="str">
        <f>IFERROR((VLOOKUP('Refri-AC-Recargas'!$A340,'Refri-AC-Inventario'!$A$9:$L$48,2,FALSE)),"")</f>
        <v/>
      </c>
      <c r="D340" s="106"/>
      <c r="E340" s="100"/>
      <c r="F340" s="98"/>
      <c r="G340" s="98"/>
      <c r="H340" s="99" t="str">
        <f>IFERROR((VLOOKUP(E340,#REF!,2,FALSE))*'Refri-AC-Recargas'!$F340,"")</f>
        <v/>
      </c>
      <c r="I340" s="107" t="str">
        <f>IFERROR(('Refri-AC-Recargas'!$H340/1000),"")</f>
        <v/>
      </c>
      <c r="J340" s="20"/>
      <c r="K340" s="21"/>
      <c r="L340" s="20"/>
    </row>
    <row r="341" spans="1:12" x14ac:dyDescent="0.2">
      <c r="A341" s="96"/>
      <c r="B341" s="96"/>
      <c r="C341" s="102" t="str">
        <f>IFERROR((VLOOKUP('Refri-AC-Recargas'!$A341,'Refri-AC-Inventario'!$A$9:$L$48,2,FALSE)),"")</f>
        <v/>
      </c>
      <c r="D341" s="104"/>
      <c r="E341" s="103"/>
      <c r="F341" s="96"/>
      <c r="G341" s="96"/>
      <c r="H341" s="102" t="str">
        <f>IFERROR((VLOOKUP(E341,#REF!,2,FALSE))*'Refri-AC-Recargas'!$F341,"")</f>
        <v/>
      </c>
      <c r="I341" s="105" t="str">
        <f>IFERROR(('Refri-AC-Recargas'!$H341/1000),"")</f>
        <v/>
      </c>
      <c r="J341" s="20"/>
      <c r="K341" s="21"/>
      <c r="L341" s="20"/>
    </row>
    <row r="342" spans="1:12" x14ac:dyDescent="0.2">
      <c r="A342" s="98"/>
      <c r="B342" s="98"/>
      <c r="C342" s="99" t="str">
        <f>IFERROR((VLOOKUP('Refri-AC-Recargas'!$A342,'Refri-AC-Inventario'!$A$9:$L$48,2,FALSE)),"")</f>
        <v/>
      </c>
      <c r="D342" s="106"/>
      <c r="E342" s="100"/>
      <c r="F342" s="98"/>
      <c r="G342" s="98"/>
      <c r="H342" s="99" t="str">
        <f>IFERROR((VLOOKUP(E342,#REF!,2,FALSE))*'Refri-AC-Recargas'!$F342,"")</f>
        <v/>
      </c>
      <c r="I342" s="107" t="str">
        <f>IFERROR(('Refri-AC-Recargas'!$H342/1000),"")</f>
        <v/>
      </c>
      <c r="J342" s="20"/>
      <c r="K342" s="21"/>
      <c r="L342" s="20"/>
    </row>
    <row r="343" spans="1:12" x14ac:dyDescent="0.2">
      <c r="A343" s="96"/>
      <c r="B343" s="96"/>
      <c r="C343" s="102" t="str">
        <f>IFERROR((VLOOKUP('Refri-AC-Recargas'!$A343,'Refri-AC-Inventario'!$A$9:$L$48,2,FALSE)),"")</f>
        <v/>
      </c>
      <c r="D343" s="104"/>
      <c r="E343" s="103"/>
      <c r="F343" s="96"/>
      <c r="G343" s="96"/>
      <c r="H343" s="102" t="str">
        <f>IFERROR((VLOOKUP(E343,#REF!,2,FALSE))*'Refri-AC-Recargas'!$F343,"")</f>
        <v/>
      </c>
      <c r="I343" s="105" t="str">
        <f>IFERROR(('Refri-AC-Recargas'!$H343/1000),"")</f>
        <v/>
      </c>
      <c r="J343" s="20"/>
      <c r="K343" s="21"/>
      <c r="L343" s="20"/>
    </row>
    <row r="344" spans="1:12" x14ac:dyDescent="0.2">
      <c r="A344" s="98"/>
      <c r="B344" s="98"/>
      <c r="C344" s="99" t="str">
        <f>IFERROR((VLOOKUP('Refri-AC-Recargas'!$A344,'Refri-AC-Inventario'!$A$9:$L$48,2,FALSE)),"")</f>
        <v/>
      </c>
      <c r="D344" s="106"/>
      <c r="E344" s="100"/>
      <c r="F344" s="98"/>
      <c r="G344" s="98"/>
      <c r="H344" s="99" t="str">
        <f>IFERROR((VLOOKUP(E344,#REF!,2,FALSE))*'Refri-AC-Recargas'!$F344,"")</f>
        <v/>
      </c>
      <c r="I344" s="107" t="str">
        <f>IFERROR(('Refri-AC-Recargas'!$H344/1000),"")</f>
        <v/>
      </c>
      <c r="J344" s="20"/>
      <c r="K344" s="21"/>
      <c r="L344" s="20"/>
    </row>
    <row r="345" spans="1:12" x14ac:dyDescent="0.2">
      <c r="A345" s="96"/>
      <c r="B345" s="96"/>
      <c r="C345" s="102" t="str">
        <f>IFERROR((VLOOKUP('Refri-AC-Recargas'!$A345,'Refri-AC-Inventario'!$A$9:$L$48,2,FALSE)),"")</f>
        <v/>
      </c>
      <c r="D345" s="104"/>
      <c r="E345" s="103"/>
      <c r="F345" s="96"/>
      <c r="G345" s="96"/>
      <c r="H345" s="102" t="str">
        <f>IFERROR((VLOOKUP(E345,#REF!,2,FALSE))*'Refri-AC-Recargas'!$F345,"")</f>
        <v/>
      </c>
      <c r="I345" s="105" t="str">
        <f>IFERROR(('Refri-AC-Recargas'!$H345/1000),"")</f>
        <v/>
      </c>
      <c r="J345" s="20"/>
      <c r="K345" s="21"/>
      <c r="L345" s="20"/>
    </row>
    <row r="346" spans="1:12" x14ac:dyDescent="0.2">
      <c r="A346" s="98"/>
      <c r="B346" s="98"/>
      <c r="C346" s="99" t="str">
        <f>IFERROR((VLOOKUP('Refri-AC-Recargas'!$A346,'Refri-AC-Inventario'!$A$9:$L$48,2,FALSE)),"")</f>
        <v/>
      </c>
      <c r="D346" s="106"/>
      <c r="E346" s="100"/>
      <c r="F346" s="98"/>
      <c r="G346" s="98"/>
      <c r="H346" s="99" t="str">
        <f>IFERROR((VLOOKUP(E346,#REF!,2,FALSE))*'Refri-AC-Recargas'!$F346,"")</f>
        <v/>
      </c>
      <c r="I346" s="107" t="str">
        <f>IFERROR(('Refri-AC-Recargas'!$H346/1000),"")</f>
        <v/>
      </c>
      <c r="J346" s="20"/>
      <c r="K346" s="21"/>
      <c r="L346" s="20"/>
    </row>
    <row r="347" spans="1:12" x14ac:dyDescent="0.2">
      <c r="A347" s="96"/>
      <c r="B347" s="96"/>
      <c r="C347" s="102" t="str">
        <f>IFERROR((VLOOKUP('Refri-AC-Recargas'!$A347,'Refri-AC-Inventario'!$A$9:$L$48,2,FALSE)),"")</f>
        <v/>
      </c>
      <c r="D347" s="104"/>
      <c r="E347" s="103"/>
      <c r="F347" s="96"/>
      <c r="G347" s="96"/>
      <c r="H347" s="102" t="str">
        <f>IFERROR((VLOOKUP(E347,#REF!,2,FALSE))*'Refri-AC-Recargas'!$F347,"")</f>
        <v/>
      </c>
      <c r="I347" s="105" t="str">
        <f>IFERROR(('Refri-AC-Recargas'!$H347/1000),"")</f>
        <v/>
      </c>
      <c r="J347" s="20"/>
      <c r="K347" s="21"/>
      <c r="L347" s="20"/>
    </row>
    <row r="348" spans="1:12" x14ac:dyDescent="0.2">
      <c r="A348" s="98"/>
      <c r="B348" s="98"/>
      <c r="C348" s="99" t="str">
        <f>IFERROR((VLOOKUP('Refri-AC-Recargas'!$A348,'Refri-AC-Inventario'!$A$9:$L$48,2,FALSE)),"")</f>
        <v/>
      </c>
      <c r="D348" s="106"/>
      <c r="E348" s="100"/>
      <c r="F348" s="98"/>
      <c r="G348" s="98"/>
      <c r="H348" s="99" t="str">
        <f>IFERROR((VLOOKUP(E348,#REF!,2,FALSE))*'Refri-AC-Recargas'!$F348,"")</f>
        <v/>
      </c>
      <c r="I348" s="107" t="str">
        <f>IFERROR(('Refri-AC-Recargas'!$H348/1000),"")</f>
        <v/>
      </c>
      <c r="J348" s="20"/>
      <c r="K348" s="21"/>
      <c r="L348" s="20"/>
    </row>
    <row r="349" spans="1:12" x14ac:dyDescent="0.2">
      <c r="A349" s="96"/>
      <c r="B349" s="96"/>
      <c r="C349" s="102" t="str">
        <f>IFERROR((VLOOKUP('Refri-AC-Recargas'!$A349,'Refri-AC-Inventario'!$A$9:$L$48,2,FALSE)),"")</f>
        <v/>
      </c>
      <c r="D349" s="104"/>
      <c r="E349" s="103"/>
      <c r="F349" s="96"/>
      <c r="G349" s="96"/>
      <c r="H349" s="102" t="str">
        <f>IFERROR((VLOOKUP(E349,#REF!,2,FALSE))*'Refri-AC-Recargas'!$F349,"")</f>
        <v/>
      </c>
      <c r="I349" s="105" t="str">
        <f>IFERROR(('Refri-AC-Recargas'!$H349/1000),"")</f>
        <v/>
      </c>
      <c r="J349" s="20"/>
      <c r="K349" s="21"/>
      <c r="L349" s="20"/>
    </row>
    <row r="350" spans="1:12" x14ac:dyDescent="0.2">
      <c r="A350" s="98"/>
      <c r="B350" s="98"/>
      <c r="C350" s="99" t="str">
        <f>IFERROR((VLOOKUP('Refri-AC-Recargas'!$A350,'Refri-AC-Inventario'!$A$9:$L$48,2,FALSE)),"")</f>
        <v/>
      </c>
      <c r="D350" s="106"/>
      <c r="E350" s="100"/>
      <c r="F350" s="98"/>
      <c r="G350" s="98"/>
      <c r="H350" s="99" t="str">
        <f>IFERROR((VLOOKUP(E350,#REF!,2,FALSE))*'Refri-AC-Recargas'!$F350,"")</f>
        <v/>
      </c>
      <c r="I350" s="107" t="str">
        <f>IFERROR(('Refri-AC-Recargas'!$H350/1000),"")</f>
        <v/>
      </c>
      <c r="J350" s="20"/>
      <c r="K350" s="21"/>
      <c r="L350" s="20"/>
    </row>
    <row r="351" spans="1:12" x14ac:dyDescent="0.2">
      <c r="A351" s="96"/>
      <c r="B351" s="96"/>
      <c r="C351" s="102" t="str">
        <f>IFERROR((VLOOKUP('Refri-AC-Recargas'!$A351,'Refri-AC-Inventario'!$A$9:$L$48,2,FALSE)),"")</f>
        <v/>
      </c>
      <c r="D351" s="104"/>
      <c r="E351" s="103"/>
      <c r="F351" s="96"/>
      <c r="G351" s="96"/>
      <c r="H351" s="102" t="str">
        <f>IFERROR((VLOOKUP(E351,#REF!,2,FALSE))*'Refri-AC-Recargas'!$F351,"")</f>
        <v/>
      </c>
      <c r="I351" s="105" t="str">
        <f>IFERROR(('Refri-AC-Recargas'!$H351/1000),"")</f>
        <v/>
      </c>
      <c r="J351" s="20"/>
      <c r="K351" s="21"/>
      <c r="L351" s="20"/>
    </row>
    <row r="352" spans="1:12" x14ac:dyDescent="0.2">
      <c r="A352" s="98"/>
      <c r="B352" s="98"/>
      <c r="C352" s="99" t="str">
        <f>IFERROR((VLOOKUP('Refri-AC-Recargas'!$A352,'Refri-AC-Inventario'!$A$9:$L$48,2,FALSE)),"")</f>
        <v/>
      </c>
      <c r="D352" s="106"/>
      <c r="E352" s="100"/>
      <c r="F352" s="98"/>
      <c r="G352" s="98"/>
      <c r="H352" s="99" t="str">
        <f>IFERROR((VLOOKUP(E352,#REF!,2,FALSE))*'Refri-AC-Recargas'!$F352,"")</f>
        <v/>
      </c>
      <c r="I352" s="107" t="str">
        <f>IFERROR(('Refri-AC-Recargas'!$H352/1000),"")</f>
        <v/>
      </c>
      <c r="J352" s="20"/>
      <c r="K352" s="21"/>
      <c r="L352" s="20"/>
    </row>
    <row r="353" spans="1:12" x14ac:dyDescent="0.2">
      <c r="A353" s="96"/>
      <c r="B353" s="96"/>
      <c r="C353" s="102" t="str">
        <f>IFERROR((VLOOKUP('Refri-AC-Recargas'!$A353,'Refri-AC-Inventario'!$A$9:$L$48,2,FALSE)),"")</f>
        <v/>
      </c>
      <c r="D353" s="104"/>
      <c r="E353" s="103"/>
      <c r="F353" s="96"/>
      <c r="G353" s="96"/>
      <c r="H353" s="102" t="str">
        <f>IFERROR((VLOOKUP(E353,#REF!,2,FALSE))*'Refri-AC-Recargas'!$F353,"")</f>
        <v/>
      </c>
      <c r="I353" s="105" t="str">
        <f>IFERROR(('Refri-AC-Recargas'!$H353/1000),"")</f>
        <v/>
      </c>
      <c r="J353" s="20"/>
      <c r="K353" s="21"/>
      <c r="L353" s="20"/>
    </row>
    <row r="354" spans="1:12" x14ac:dyDescent="0.2">
      <c r="A354" s="98"/>
      <c r="B354" s="98"/>
      <c r="C354" s="99" t="str">
        <f>IFERROR((VLOOKUP('Refri-AC-Recargas'!$A354,'Refri-AC-Inventario'!$A$9:$L$48,2,FALSE)),"")</f>
        <v/>
      </c>
      <c r="D354" s="106"/>
      <c r="E354" s="100"/>
      <c r="F354" s="98"/>
      <c r="G354" s="98"/>
      <c r="H354" s="99" t="str">
        <f>IFERROR((VLOOKUP(E354,#REF!,2,FALSE))*'Refri-AC-Recargas'!$F354,"")</f>
        <v/>
      </c>
      <c r="I354" s="107" t="str">
        <f>IFERROR(('Refri-AC-Recargas'!$H354/1000),"")</f>
        <v/>
      </c>
      <c r="J354" s="20"/>
      <c r="K354" s="21"/>
      <c r="L354" s="20"/>
    </row>
    <row r="355" spans="1:12" x14ac:dyDescent="0.2">
      <c r="A355" s="96"/>
      <c r="B355" s="96"/>
      <c r="C355" s="102" t="str">
        <f>IFERROR((VLOOKUP('Refri-AC-Recargas'!$A355,'Refri-AC-Inventario'!$A$9:$L$48,2,FALSE)),"")</f>
        <v/>
      </c>
      <c r="D355" s="104"/>
      <c r="E355" s="103"/>
      <c r="F355" s="96"/>
      <c r="G355" s="96"/>
      <c r="H355" s="102" t="str">
        <f>IFERROR((VLOOKUP(E355,#REF!,2,FALSE))*'Refri-AC-Recargas'!$F355,"")</f>
        <v/>
      </c>
      <c r="I355" s="105" t="str">
        <f>IFERROR(('Refri-AC-Recargas'!$H355/1000),"")</f>
        <v/>
      </c>
      <c r="J355" s="20"/>
      <c r="K355" s="21"/>
      <c r="L355" s="20"/>
    </row>
    <row r="356" spans="1:12" x14ac:dyDescent="0.2">
      <c r="A356" s="98"/>
      <c r="B356" s="98"/>
      <c r="C356" s="99" t="str">
        <f>IFERROR((VLOOKUP('Refri-AC-Recargas'!$A356,'Refri-AC-Inventario'!$A$9:$L$48,2,FALSE)),"")</f>
        <v/>
      </c>
      <c r="D356" s="106"/>
      <c r="E356" s="100"/>
      <c r="F356" s="98"/>
      <c r="G356" s="98"/>
      <c r="H356" s="99" t="str">
        <f>IFERROR((VLOOKUP(E356,#REF!,2,FALSE))*'Refri-AC-Recargas'!$F356,"")</f>
        <v/>
      </c>
      <c r="I356" s="107" t="str">
        <f>IFERROR(('Refri-AC-Recargas'!$H356/1000),"")</f>
        <v/>
      </c>
      <c r="J356" s="20"/>
      <c r="K356" s="21"/>
      <c r="L356" s="20"/>
    </row>
    <row r="357" spans="1:12" x14ac:dyDescent="0.2">
      <c r="A357" s="96"/>
      <c r="B357" s="96"/>
      <c r="C357" s="102" t="str">
        <f>IFERROR((VLOOKUP('Refri-AC-Recargas'!$A357,'Refri-AC-Inventario'!$A$9:$L$48,2,FALSE)),"")</f>
        <v/>
      </c>
      <c r="D357" s="104"/>
      <c r="E357" s="103"/>
      <c r="F357" s="96"/>
      <c r="G357" s="96"/>
      <c r="H357" s="102" t="str">
        <f>IFERROR((VLOOKUP(E357,#REF!,2,FALSE))*'Refri-AC-Recargas'!$F357,"")</f>
        <v/>
      </c>
      <c r="I357" s="105" t="str">
        <f>IFERROR(('Refri-AC-Recargas'!$H357/1000),"")</f>
        <v/>
      </c>
      <c r="J357" s="20"/>
      <c r="K357" s="21"/>
      <c r="L357" s="20"/>
    </row>
    <row r="358" spans="1:12" x14ac:dyDescent="0.2">
      <c r="A358" s="98"/>
      <c r="B358" s="98"/>
      <c r="C358" s="99" t="str">
        <f>IFERROR((VLOOKUP('Refri-AC-Recargas'!$A358,'Refri-AC-Inventario'!$A$9:$L$48,2,FALSE)),"")</f>
        <v/>
      </c>
      <c r="D358" s="106"/>
      <c r="E358" s="100"/>
      <c r="F358" s="98"/>
      <c r="G358" s="98"/>
      <c r="H358" s="99" t="str">
        <f>IFERROR((VLOOKUP(E358,#REF!,2,FALSE))*'Refri-AC-Recargas'!$F358,"")</f>
        <v/>
      </c>
      <c r="I358" s="107" t="str">
        <f>IFERROR(('Refri-AC-Recargas'!$H358/1000),"")</f>
        <v/>
      </c>
      <c r="J358" s="20"/>
      <c r="K358" s="21"/>
      <c r="L358" s="20"/>
    </row>
    <row r="359" spans="1:12" x14ac:dyDescent="0.2">
      <c r="A359" s="96"/>
      <c r="B359" s="96"/>
      <c r="C359" s="102" t="str">
        <f>IFERROR((VLOOKUP('Refri-AC-Recargas'!$A359,'Refri-AC-Inventario'!$A$9:$L$48,2,FALSE)),"")</f>
        <v/>
      </c>
      <c r="D359" s="104"/>
      <c r="E359" s="103"/>
      <c r="F359" s="96"/>
      <c r="G359" s="96"/>
      <c r="H359" s="102" t="str">
        <f>IFERROR((VLOOKUP(E359,#REF!,2,FALSE))*'Refri-AC-Recargas'!$F359,"")</f>
        <v/>
      </c>
      <c r="I359" s="105" t="str">
        <f>IFERROR(('Refri-AC-Recargas'!$H359/1000),"")</f>
        <v/>
      </c>
      <c r="J359" s="20"/>
      <c r="K359" s="21"/>
      <c r="L359" s="20"/>
    </row>
    <row r="360" spans="1:12" x14ac:dyDescent="0.2">
      <c r="A360" s="98"/>
      <c r="B360" s="98"/>
      <c r="C360" s="99" t="str">
        <f>IFERROR((VLOOKUP('Refri-AC-Recargas'!$A360,'Refri-AC-Inventario'!$A$9:$L$48,2,FALSE)),"")</f>
        <v/>
      </c>
      <c r="D360" s="106"/>
      <c r="E360" s="100"/>
      <c r="F360" s="98"/>
      <c r="G360" s="98"/>
      <c r="H360" s="99" t="str">
        <f>IFERROR((VLOOKUP(E360,#REF!,2,FALSE))*'Refri-AC-Recargas'!$F360,"")</f>
        <v/>
      </c>
      <c r="I360" s="107" t="str">
        <f>IFERROR(('Refri-AC-Recargas'!$H360/1000),"")</f>
        <v/>
      </c>
      <c r="J360" s="20"/>
      <c r="K360" s="21"/>
      <c r="L360" s="20"/>
    </row>
    <row r="361" spans="1:12" x14ac:dyDescent="0.2">
      <c r="A361" s="96"/>
      <c r="B361" s="96"/>
      <c r="C361" s="102" t="str">
        <f>IFERROR((VLOOKUP('Refri-AC-Recargas'!$A361,'Refri-AC-Inventario'!$A$9:$L$48,2,FALSE)),"")</f>
        <v/>
      </c>
      <c r="D361" s="104"/>
      <c r="E361" s="103"/>
      <c r="F361" s="96"/>
      <c r="G361" s="96"/>
      <c r="H361" s="102" t="str">
        <f>IFERROR((VLOOKUP(E361,#REF!,2,FALSE))*'Refri-AC-Recargas'!$F361,"")</f>
        <v/>
      </c>
      <c r="I361" s="105" t="str">
        <f>IFERROR(('Refri-AC-Recargas'!$H361/1000),"")</f>
        <v/>
      </c>
      <c r="J361" s="20"/>
      <c r="K361" s="21"/>
      <c r="L361" s="20"/>
    </row>
    <row r="362" spans="1:12" x14ac:dyDescent="0.2">
      <c r="A362" s="98"/>
      <c r="B362" s="98"/>
      <c r="C362" s="99" t="str">
        <f>IFERROR((VLOOKUP('Refri-AC-Recargas'!$A362,'Refri-AC-Inventario'!$A$9:$L$48,2,FALSE)),"")</f>
        <v/>
      </c>
      <c r="D362" s="106"/>
      <c r="E362" s="100"/>
      <c r="F362" s="98"/>
      <c r="G362" s="98"/>
      <c r="H362" s="99" t="str">
        <f>IFERROR((VLOOKUP(E362,#REF!,2,FALSE))*'Refri-AC-Recargas'!$F362,"")</f>
        <v/>
      </c>
      <c r="I362" s="107" t="str">
        <f>IFERROR(('Refri-AC-Recargas'!$H362/1000),"")</f>
        <v/>
      </c>
      <c r="J362" s="20"/>
      <c r="K362" s="21"/>
      <c r="L362" s="20"/>
    </row>
    <row r="363" spans="1:12" x14ac:dyDescent="0.2">
      <c r="A363" s="96"/>
      <c r="B363" s="96"/>
      <c r="C363" s="102" t="str">
        <f>IFERROR((VLOOKUP('Refri-AC-Recargas'!$A363,'Refri-AC-Inventario'!$A$9:$L$48,2,FALSE)),"")</f>
        <v/>
      </c>
      <c r="D363" s="104"/>
      <c r="E363" s="103"/>
      <c r="F363" s="96"/>
      <c r="G363" s="96"/>
      <c r="H363" s="102" t="str">
        <f>IFERROR((VLOOKUP(E363,#REF!,2,FALSE))*'Refri-AC-Recargas'!$F363,"")</f>
        <v/>
      </c>
      <c r="I363" s="105" t="str">
        <f>IFERROR(('Refri-AC-Recargas'!$H363/1000),"")</f>
        <v/>
      </c>
      <c r="J363" s="20"/>
      <c r="K363" s="21"/>
      <c r="L363" s="20"/>
    </row>
    <row r="364" spans="1:12" x14ac:dyDescent="0.2">
      <c r="A364" s="98"/>
      <c r="B364" s="98"/>
      <c r="C364" s="99" t="str">
        <f>IFERROR((VLOOKUP('Refri-AC-Recargas'!$A364,'Refri-AC-Inventario'!$A$9:$L$48,2,FALSE)),"")</f>
        <v/>
      </c>
      <c r="D364" s="106"/>
      <c r="E364" s="100"/>
      <c r="F364" s="98"/>
      <c r="G364" s="98"/>
      <c r="H364" s="99" t="str">
        <f>IFERROR((VLOOKUP(E364,#REF!,2,FALSE))*'Refri-AC-Recargas'!$F364,"")</f>
        <v/>
      </c>
      <c r="I364" s="107" t="str">
        <f>IFERROR(('Refri-AC-Recargas'!$H364/1000),"")</f>
        <v/>
      </c>
      <c r="J364" s="20"/>
      <c r="K364" s="21"/>
      <c r="L364" s="20"/>
    </row>
    <row r="365" spans="1:12" x14ac:dyDescent="0.2">
      <c r="A365" s="96"/>
      <c r="B365" s="96"/>
      <c r="C365" s="102" t="str">
        <f>IFERROR((VLOOKUP('Refri-AC-Recargas'!$A365,'Refri-AC-Inventario'!$A$9:$L$48,2,FALSE)),"")</f>
        <v/>
      </c>
      <c r="D365" s="104"/>
      <c r="E365" s="103"/>
      <c r="F365" s="96"/>
      <c r="G365" s="96"/>
      <c r="H365" s="102" t="str">
        <f>IFERROR((VLOOKUP(E365,#REF!,2,FALSE))*'Refri-AC-Recargas'!$F365,"")</f>
        <v/>
      </c>
      <c r="I365" s="105" t="str">
        <f>IFERROR(('Refri-AC-Recargas'!$H365/1000),"")</f>
        <v/>
      </c>
      <c r="J365" s="20"/>
      <c r="K365" s="21"/>
      <c r="L365" s="20"/>
    </row>
    <row r="366" spans="1:12" x14ac:dyDescent="0.2">
      <c r="A366" s="98"/>
      <c r="B366" s="98"/>
      <c r="C366" s="99" t="str">
        <f>IFERROR((VLOOKUP('Refri-AC-Recargas'!$A366,'Refri-AC-Inventario'!$A$9:$L$48,2,FALSE)),"")</f>
        <v/>
      </c>
      <c r="D366" s="106"/>
      <c r="E366" s="100"/>
      <c r="F366" s="98"/>
      <c r="G366" s="98"/>
      <c r="H366" s="99" t="str">
        <f>IFERROR((VLOOKUP(E366,#REF!,2,FALSE))*'Refri-AC-Recargas'!$F366,"")</f>
        <v/>
      </c>
      <c r="I366" s="107" t="str">
        <f>IFERROR(('Refri-AC-Recargas'!$H366/1000),"")</f>
        <v/>
      </c>
      <c r="J366" s="20"/>
      <c r="K366" s="21"/>
      <c r="L366" s="20"/>
    </row>
    <row r="367" spans="1:12" x14ac:dyDescent="0.2">
      <c r="A367" s="96"/>
      <c r="B367" s="96"/>
      <c r="C367" s="102" t="str">
        <f>IFERROR((VLOOKUP('Refri-AC-Recargas'!$A367,'Refri-AC-Inventario'!$A$9:$L$48,2,FALSE)),"")</f>
        <v/>
      </c>
      <c r="D367" s="104"/>
      <c r="E367" s="103"/>
      <c r="F367" s="96"/>
      <c r="G367" s="96"/>
      <c r="H367" s="102" t="str">
        <f>IFERROR((VLOOKUP(E367,#REF!,2,FALSE))*'Refri-AC-Recargas'!$F367,"")</f>
        <v/>
      </c>
      <c r="I367" s="105" t="str">
        <f>IFERROR(('Refri-AC-Recargas'!$H367/1000),"")</f>
        <v/>
      </c>
      <c r="J367" s="20"/>
      <c r="K367" s="21"/>
      <c r="L367" s="20"/>
    </row>
    <row r="368" spans="1:12" x14ac:dyDescent="0.2">
      <c r="A368" s="98"/>
      <c r="B368" s="98"/>
      <c r="C368" s="99" t="str">
        <f>IFERROR((VLOOKUP('Refri-AC-Recargas'!$A368,'Refri-AC-Inventario'!$A$9:$L$48,2,FALSE)),"")</f>
        <v/>
      </c>
      <c r="D368" s="106"/>
      <c r="E368" s="100"/>
      <c r="F368" s="98"/>
      <c r="G368" s="98"/>
      <c r="H368" s="99" t="str">
        <f>IFERROR((VLOOKUP(E368,#REF!,2,FALSE))*'Refri-AC-Recargas'!$F368,"")</f>
        <v/>
      </c>
      <c r="I368" s="107" t="str">
        <f>IFERROR(('Refri-AC-Recargas'!$H368/1000),"")</f>
        <v/>
      </c>
      <c r="J368" s="20"/>
      <c r="K368" s="21"/>
      <c r="L368" s="20"/>
    </row>
    <row r="369" spans="1:12" x14ac:dyDescent="0.2">
      <c r="A369" s="96"/>
      <c r="B369" s="96"/>
      <c r="C369" s="102" t="str">
        <f>IFERROR((VLOOKUP('Refri-AC-Recargas'!$A369,'Refri-AC-Inventario'!$A$9:$L$48,2,FALSE)),"")</f>
        <v/>
      </c>
      <c r="D369" s="104"/>
      <c r="E369" s="103"/>
      <c r="F369" s="96"/>
      <c r="G369" s="96"/>
      <c r="H369" s="102" t="str">
        <f>IFERROR((VLOOKUP(E369,#REF!,2,FALSE))*'Refri-AC-Recargas'!$F369,"")</f>
        <v/>
      </c>
      <c r="I369" s="105" t="str">
        <f>IFERROR(('Refri-AC-Recargas'!$H369/1000),"")</f>
        <v/>
      </c>
      <c r="J369" s="20"/>
      <c r="K369" s="21"/>
      <c r="L369" s="20"/>
    </row>
    <row r="370" spans="1:12" x14ac:dyDescent="0.2">
      <c r="A370" s="98"/>
      <c r="B370" s="98"/>
      <c r="C370" s="99" t="str">
        <f>IFERROR((VLOOKUP('Refri-AC-Recargas'!$A370,'Refri-AC-Inventario'!$A$9:$L$48,2,FALSE)),"")</f>
        <v/>
      </c>
      <c r="D370" s="106"/>
      <c r="E370" s="100"/>
      <c r="F370" s="98"/>
      <c r="G370" s="98"/>
      <c r="H370" s="99" t="str">
        <f>IFERROR((VLOOKUP(E370,#REF!,2,FALSE))*'Refri-AC-Recargas'!$F370,"")</f>
        <v/>
      </c>
      <c r="I370" s="107" t="str">
        <f>IFERROR(('Refri-AC-Recargas'!$H370/1000),"")</f>
        <v/>
      </c>
      <c r="J370" s="20"/>
      <c r="K370" s="21"/>
      <c r="L370" s="20"/>
    </row>
    <row r="371" spans="1:12" x14ac:dyDescent="0.2">
      <c r="A371" s="96"/>
      <c r="B371" s="96"/>
      <c r="C371" s="102" t="str">
        <f>IFERROR((VLOOKUP('Refri-AC-Recargas'!$A371,'Refri-AC-Inventario'!$A$9:$L$48,2,FALSE)),"")</f>
        <v/>
      </c>
      <c r="D371" s="104"/>
      <c r="E371" s="103"/>
      <c r="F371" s="96"/>
      <c r="G371" s="96"/>
      <c r="H371" s="102" t="str">
        <f>IFERROR((VLOOKUP(E371,#REF!,2,FALSE))*'Refri-AC-Recargas'!$F371,"")</f>
        <v/>
      </c>
      <c r="I371" s="105" t="str">
        <f>IFERROR(('Refri-AC-Recargas'!$H371/1000),"")</f>
        <v/>
      </c>
      <c r="J371" s="20"/>
      <c r="K371" s="21"/>
      <c r="L371" s="20"/>
    </row>
    <row r="372" spans="1:12" x14ac:dyDescent="0.2">
      <c r="A372" s="98"/>
      <c r="B372" s="98"/>
      <c r="C372" s="99" t="str">
        <f>IFERROR((VLOOKUP('Refri-AC-Recargas'!$A372,'Refri-AC-Inventario'!$A$9:$L$48,2,FALSE)),"")</f>
        <v/>
      </c>
      <c r="D372" s="106"/>
      <c r="E372" s="100"/>
      <c r="F372" s="98"/>
      <c r="G372" s="98"/>
      <c r="H372" s="99" t="str">
        <f>IFERROR((VLOOKUP(E372,#REF!,2,FALSE))*'Refri-AC-Recargas'!$F372,"")</f>
        <v/>
      </c>
      <c r="I372" s="107" t="str">
        <f>IFERROR(('Refri-AC-Recargas'!$H372/1000),"")</f>
        <v/>
      </c>
      <c r="J372" s="20"/>
      <c r="K372" s="21"/>
      <c r="L372" s="20"/>
    </row>
    <row r="373" spans="1:12" x14ac:dyDescent="0.2">
      <c r="A373" s="96"/>
      <c r="B373" s="96"/>
      <c r="C373" s="102" t="str">
        <f>IFERROR((VLOOKUP('Refri-AC-Recargas'!$A373,'Refri-AC-Inventario'!$A$9:$L$48,2,FALSE)),"")</f>
        <v/>
      </c>
      <c r="D373" s="104"/>
      <c r="E373" s="103"/>
      <c r="F373" s="96"/>
      <c r="G373" s="96"/>
      <c r="H373" s="102" t="str">
        <f>IFERROR((VLOOKUP(E373,#REF!,2,FALSE))*'Refri-AC-Recargas'!$F373,"")</f>
        <v/>
      </c>
      <c r="I373" s="105" t="str">
        <f>IFERROR(('Refri-AC-Recargas'!$H373/1000),"")</f>
        <v/>
      </c>
      <c r="J373" s="20"/>
      <c r="K373" s="21"/>
      <c r="L373" s="20"/>
    </row>
    <row r="374" spans="1:12" x14ac:dyDescent="0.2">
      <c r="A374" s="98"/>
      <c r="B374" s="98"/>
      <c r="C374" s="99" t="str">
        <f>IFERROR((VLOOKUP('Refri-AC-Recargas'!$A374,'Refri-AC-Inventario'!$A$9:$L$48,2,FALSE)),"")</f>
        <v/>
      </c>
      <c r="D374" s="106"/>
      <c r="E374" s="100"/>
      <c r="F374" s="98"/>
      <c r="G374" s="98"/>
      <c r="H374" s="99" t="str">
        <f>IFERROR((VLOOKUP(E374,#REF!,2,FALSE))*'Refri-AC-Recargas'!$F374,"")</f>
        <v/>
      </c>
      <c r="I374" s="107" t="str">
        <f>IFERROR(('Refri-AC-Recargas'!$H374/1000),"")</f>
        <v/>
      </c>
      <c r="J374" s="20"/>
      <c r="K374" s="21"/>
      <c r="L374" s="20"/>
    </row>
    <row r="375" spans="1:12" x14ac:dyDescent="0.2">
      <c r="A375" s="96"/>
      <c r="B375" s="96"/>
      <c r="C375" s="102" t="str">
        <f>IFERROR((VLOOKUP('Refri-AC-Recargas'!$A375,'Refri-AC-Inventario'!$A$9:$L$48,2,FALSE)),"")</f>
        <v/>
      </c>
      <c r="D375" s="104"/>
      <c r="E375" s="103"/>
      <c r="F375" s="96"/>
      <c r="G375" s="96"/>
      <c r="H375" s="102" t="str">
        <f>IFERROR((VLOOKUP(E375,#REF!,2,FALSE))*'Refri-AC-Recargas'!$F375,"")</f>
        <v/>
      </c>
      <c r="I375" s="105" t="str">
        <f>IFERROR(('Refri-AC-Recargas'!$H375/1000),"")</f>
        <v/>
      </c>
      <c r="J375" s="20"/>
      <c r="K375" s="21"/>
      <c r="L375" s="20"/>
    </row>
    <row r="376" spans="1:12" x14ac:dyDescent="0.2">
      <c r="A376" s="98"/>
      <c r="B376" s="98"/>
      <c r="C376" s="99" t="str">
        <f>IFERROR((VLOOKUP('Refri-AC-Recargas'!$A376,'Refri-AC-Inventario'!$A$9:$L$48,2,FALSE)),"")</f>
        <v/>
      </c>
      <c r="D376" s="106"/>
      <c r="E376" s="100"/>
      <c r="F376" s="98"/>
      <c r="G376" s="98"/>
      <c r="H376" s="99" t="str">
        <f>IFERROR((VLOOKUP(E376,#REF!,2,FALSE))*'Refri-AC-Recargas'!$F376,"")</f>
        <v/>
      </c>
      <c r="I376" s="107" t="str">
        <f>IFERROR(('Refri-AC-Recargas'!$H376/1000),"")</f>
        <v/>
      </c>
      <c r="J376" s="20"/>
      <c r="K376" s="21"/>
      <c r="L376" s="20"/>
    </row>
    <row r="377" spans="1:12" x14ac:dyDescent="0.2">
      <c r="A377" s="96"/>
      <c r="B377" s="96"/>
      <c r="C377" s="102" t="str">
        <f>IFERROR((VLOOKUP('Refri-AC-Recargas'!$A377,'Refri-AC-Inventario'!$A$9:$L$48,2,FALSE)),"")</f>
        <v/>
      </c>
      <c r="D377" s="104"/>
      <c r="E377" s="103"/>
      <c r="F377" s="96"/>
      <c r="G377" s="96"/>
      <c r="H377" s="102" t="str">
        <f>IFERROR((VLOOKUP(E377,#REF!,2,FALSE))*'Refri-AC-Recargas'!$F377,"")</f>
        <v/>
      </c>
      <c r="I377" s="105" t="str">
        <f>IFERROR(('Refri-AC-Recargas'!$H377/1000),"")</f>
        <v/>
      </c>
      <c r="J377" s="20"/>
      <c r="K377" s="21"/>
      <c r="L377" s="20"/>
    </row>
    <row r="378" spans="1:12" x14ac:dyDescent="0.2">
      <c r="A378" s="98"/>
      <c r="B378" s="98"/>
      <c r="C378" s="99" t="str">
        <f>IFERROR((VLOOKUP('Refri-AC-Recargas'!$A378,'Refri-AC-Inventario'!$A$9:$L$48,2,FALSE)),"")</f>
        <v/>
      </c>
      <c r="D378" s="106"/>
      <c r="E378" s="100"/>
      <c r="F378" s="98"/>
      <c r="G378" s="98"/>
      <c r="H378" s="99" t="str">
        <f>IFERROR((VLOOKUP(E378,#REF!,2,FALSE))*'Refri-AC-Recargas'!$F378,"")</f>
        <v/>
      </c>
      <c r="I378" s="107" t="str">
        <f>IFERROR(('Refri-AC-Recargas'!$H378/1000),"")</f>
        <v/>
      </c>
      <c r="J378" s="20"/>
      <c r="K378" s="21"/>
      <c r="L378" s="20"/>
    </row>
    <row r="379" spans="1:12" x14ac:dyDescent="0.2">
      <c r="A379" s="96"/>
      <c r="B379" s="96"/>
      <c r="C379" s="102" t="str">
        <f>IFERROR((VLOOKUP('Refri-AC-Recargas'!$A379,'Refri-AC-Inventario'!$A$9:$L$48,2,FALSE)),"")</f>
        <v/>
      </c>
      <c r="D379" s="104"/>
      <c r="E379" s="103"/>
      <c r="F379" s="96"/>
      <c r="G379" s="96"/>
      <c r="H379" s="102" t="str">
        <f>IFERROR((VLOOKUP(E379,#REF!,2,FALSE))*'Refri-AC-Recargas'!$F379,"")</f>
        <v/>
      </c>
      <c r="I379" s="105" t="str">
        <f>IFERROR(('Refri-AC-Recargas'!$H379/1000),"")</f>
        <v/>
      </c>
      <c r="J379" s="20"/>
      <c r="K379" s="21"/>
      <c r="L379" s="20"/>
    </row>
    <row r="380" spans="1:12" x14ac:dyDescent="0.2">
      <c r="A380" s="98"/>
      <c r="B380" s="98"/>
      <c r="C380" s="99" t="str">
        <f>IFERROR((VLOOKUP('Refri-AC-Recargas'!$A380,'Refri-AC-Inventario'!$A$9:$L$48,2,FALSE)),"")</f>
        <v/>
      </c>
      <c r="D380" s="106"/>
      <c r="E380" s="100"/>
      <c r="F380" s="98"/>
      <c r="G380" s="98"/>
      <c r="H380" s="99" t="str">
        <f>IFERROR((VLOOKUP(E380,#REF!,2,FALSE))*'Refri-AC-Recargas'!$F380,"")</f>
        <v/>
      </c>
      <c r="I380" s="107" t="str">
        <f>IFERROR(('Refri-AC-Recargas'!$H380/1000),"")</f>
        <v/>
      </c>
      <c r="J380" s="20"/>
      <c r="K380" s="21"/>
      <c r="L380" s="20"/>
    </row>
    <row r="381" spans="1:12" x14ac:dyDescent="0.2">
      <c r="A381" s="96"/>
      <c r="B381" s="96"/>
      <c r="C381" s="102" t="str">
        <f>IFERROR((VLOOKUP('Refri-AC-Recargas'!$A381,'Refri-AC-Inventario'!$A$9:$L$48,2,FALSE)),"")</f>
        <v/>
      </c>
      <c r="D381" s="104"/>
      <c r="E381" s="103"/>
      <c r="F381" s="96"/>
      <c r="G381" s="96"/>
      <c r="H381" s="102" t="str">
        <f>IFERROR((VLOOKUP(E381,#REF!,2,FALSE))*'Refri-AC-Recargas'!$F381,"")</f>
        <v/>
      </c>
      <c r="I381" s="105" t="str">
        <f>IFERROR(('Refri-AC-Recargas'!$H381/1000),"")</f>
        <v/>
      </c>
      <c r="J381" s="20"/>
      <c r="K381" s="21"/>
      <c r="L381" s="20"/>
    </row>
    <row r="382" spans="1:12" x14ac:dyDescent="0.2">
      <c r="A382" s="98"/>
      <c r="B382" s="98"/>
      <c r="C382" s="99" t="str">
        <f>IFERROR((VLOOKUP('Refri-AC-Recargas'!$A382,'Refri-AC-Inventario'!$A$9:$L$48,2,FALSE)),"")</f>
        <v/>
      </c>
      <c r="D382" s="106"/>
      <c r="E382" s="100"/>
      <c r="F382" s="98"/>
      <c r="G382" s="98"/>
      <c r="H382" s="99" t="str">
        <f>IFERROR((VLOOKUP(E382,#REF!,2,FALSE))*'Refri-AC-Recargas'!$F382,"")</f>
        <v/>
      </c>
      <c r="I382" s="107" t="str">
        <f>IFERROR(('Refri-AC-Recargas'!$H382/1000),"")</f>
        <v/>
      </c>
      <c r="J382" s="20"/>
      <c r="K382" s="21"/>
      <c r="L382" s="20"/>
    </row>
    <row r="383" spans="1:12" x14ac:dyDescent="0.2">
      <c r="A383" s="96"/>
      <c r="B383" s="96"/>
      <c r="C383" s="102" t="str">
        <f>IFERROR((VLOOKUP('Refri-AC-Recargas'!$A383,'Refri-AC-Inventario'!$A$9:$L$48,2,FALSE)),"")</f>
        <v/>
      </c>
      <c r="D383" s="104"/>
      <c r="E383" s="103"/>
      <c r="F383" s="96"/>
      <c r="G383" s="96"/>
      <c r="H383" s="102" t="str">
        <f>IFERROR((VLOOKUP(E383,#REF!,2,FALSE))*'Refri-AC-Recargas'!$F383,"")</f>
        <v/>
      </c>
      <c r="I383" s="105" t="str">
        <f>IFERROR(('Refri-AC-Recargas'!$H383/1000),"")</f>
        <v/>
      </c>
      <c r="J383" s="20"/>
      <c r="K383" s="21"/>
      <c r="L383" s="20"/>
    </row>
    <row r="384" spans="1:12" x14ac:dyDescent="0.2">
      <c r="A384" s="98"/>
      <c r="B384" s="98"/>
      <c r="C384" s="99" t="str">
        <f>IFERROR((VLOOKUP('Refri-AC-Recargas'!$A384,'Refri-AC-Inventario'!$A$9:$L$48,2,FALSE)),"")</f>
        <v/>
      </c>
      <c r="D384" s="106"/>
      <c r="E384" s="100"/>
      <c r="F384" s="98"/>
      <c r="G384" s="98"/>
      <c r="H384" s="99" t="str">
        <f>IFERROR((VLOOKUP(E384,#REF!,2,FALSE))*'Refri-AC-Recargas'!$F384,"")</f>
        <v/>
      </c>
      <c r="I384" s="107" t="str">
        <f>IFERROR(('Refri-AC-Recargas'!$H384/1000),"")</f>
        <v/>
      </c>
      <c r="J384" s="20"/>
      <c r="K384" s="21"/>
      <c r="L384" s="20"/>
    </row>
    <row r="385" spans="1:12" x14ac:dyDescent="0.2">
      <c r="A385" s="96"/>
      <c r="B385" s="96"/>
      <c r="C385" s="102" t="str">
        <f>IFERROR((VLOOKUP('Refri-AC-Recargas'!$A385,'Refri-AC-Inventario'!$A$9:$L$48,2,FALSE)),"")</f>
        <v/>
      </c>
      <c r="D385" s="104"/>
      <c r="E385" s="103"/>
      <c r="F385" s="96"/>
      <c r="G385" s="96"/>
      <c r="H385" s="102" t="str">
        <f>IFERROR((VLOOKUP(E385,#REF!,2,FALSE))*'Refri-AC-Recargas'!$F385,"")</f>
        <v/>
      </c>
      <c r="I385" s="105" t="str">
        <f>IFERROR(('Refri-AC-Recargas'!$H385/1000),"")</f>
        <v/>
      </c>
      <c r="J385" s="20"/>
      <c r="K385" s="21"/>
      <c r="L385" s="20"/>
    </row>
    <row r="386" spans="1:12" x14ac:dyDescent="0.2">
      <c r="A386" s="98"/>
      <c r="B386" s="98"/>
      <c r="C386" s="99" t="str">
        <f>IFERROR((VLOOKUP('Refri-AC-Recargas'!$A386,'Refri-AC-Inventario'!$A$9:$L$48,2,FALSE)),"")</f>
        <v/>
      </c>
      <c r="D386" s="106"/>
      <c r="E386" s="100"/>
      <c r="F386" s="98"/>
      <c r="G386" s="98"/>
      <c r="H386" s="99" t="str">
        <f>IFERROR((VLOOKUP(E386,#REF!,2,FALSE))*'Refri-AC-Recargas'!$F386,"")</f>
        <v/>
      </c>
      <c r="I386" s="107" t="str">
        <f>IFERROR(('Refri-AC-Recargas'!$H386/1000),"")</f>
        <v/>
      </c>
      <c r="J386" s="20"/>
      <c r="K386" s="21"/>
      <c r="L386" s="20"/>
    </row>
    <row r="387" spans="1:12" x14ac:dyDescent="0.2">
      <c r="A387" s="96"/>
      <c r="B387" s="96"/>
      <c r="C387" s="102" t="str">
        <f>IFERROR((VLOOKUP('Refri-AC-Recargas'!$A387,'Refri-AC-Inventario'!$A$9:$L$48,2,FALSE)),"")</f>
        <v/>
      </c>
      <c r="D387" s="104"/>
      <c r="E387" s="103"/>
      <c r="F387" s="96"/>
      <c r="G387" s="96"/>
      <c r="H387" s="102" t="str">
        <f>IFERROR((VLOOKUP(E387,#REF!,2,FALSE))*'Refri-AC-Recargas'!$F387,"")</f>
        <v/>
      </c>
      <c r="I387" s="105" t="str">
        <f>IFERROR(('Refri-AC-Recargas'!$H387/1000),"")</f>
        <v/>
      </c>
      <c r="J387" s="20"/>
      <c r="K387" s="21"/>
      <c r="L387" s="20"/>
    </row>
    <row r="388" spans="1:12" x14ac:dyDescent="0.2">
      <c r="A388" s="98"/>
      <c r="B388" s="98"/>
      <c r="C388" s="99" t="str">
        <f>IFERROR((VLOOKUP('Refri-AC-Recargas'!$A388,'Refri-AC-Inventario'!$A$9:$L$48,2,FALSE)),"")</f>
        <v/>
      </c>
      <c r="D388" s="106"/>
      <c r="E388" s="100"/>
      <c r="F388" s="98"/>
      <c r="G388" s="98"/>
      <c r="H388" s="99" t="str">
        <f>IFERROR((VLOOKUP(E388,#REF!,2,FALSE))*'Refri-AC-Recargas'!$F388,"")</f>
        <v/>
      </c>
      <c r="I388" s="107" t="str">
        <f>IFERROR(('Refri-AC-Recargas'!$H388/1000),"")</f>
        <v/>
      </c>
      <c r="J388" s="20"/>
      <c r="K388" s="21"/>
      <c r="L388" s="20"/>
    </row>
    <row r="389" spans="1:12" x14ac:dyDescent="0.2">
      <c r="A389" s="96"/>
      <c r="B389" s="96"/>
      <c r="C389" s="102" t="str">
        <f>IFERROR((VLOOKUP('Refri-AC-Recargas'!$A389,'Refri-AC-Inventario'!$A$9:$L$48,2,FALSE)),"")</f>
        <v/>
      </c>
      <c r="D389" s="104"/>
      <c r="E389" s="103"/>
      <c r="F389" s="96"/>
      <c r="G389" s="96"/>
      <c r="H389" s="102" t="str">
        <f>IFERROR((VLOOKUP(E389,#REF!,2,FALSE))*'Refri-AC-Recargas'!$F389,"")</f>
        <v/>
      </c>
      <c r="I389" s="105" t="str">
        <f>IFERROR(('Refri-AC-Recargas'!$H389/1000),"")</f>
        <v/>
      </c>
      <c r="J389" s="20"/>
      <c r="K389" s="21"/>
      <c r="L389" s="20"/>
    </row>
    <row r="390" spans="1:12" x14ac:dyDescent="0.2">
      <c r="A390" s="98"/>
      <c r="B390" s="98"/>
      <c r="C390" s="99" t="str">
        <f>IFERROR((VLOOKUP('Refri-AC-Recargas'!$A390,'Refri-AC-Inventario'!$A$9:$L$48,2,FALSE)),"")</f>
        <v/>
      </c>
      <c r="D390" s="106"/>
      <c r="E390" s="100"/>
      <c r="F390" s="98"/>
      <c r="G390" s="98"/>
      <c r="H390" s="99" t="str">
        <f>IFERROR((VLOOKUP(E390,#REF!,2,FALSE))*'Refri-AC-Recargas'!$F390,"")</f>
        <v/>
      </c>
      <c r="I390" s="107" t="str">
        <f>IFERROR(('Refri-AC-Recargas'!$H390/1000),"")</f>
        <v/>
      </c>
      <c r="J390" s="20"/>
      <c r="K390" s="21"/>
      <c r="L390" s="20"/>
    </row>
    <row r="391" spans="1:12" x14ac:dyDescent="0.2">
      <c r="A391" s="96"/>
      <c r="B391" s="96"/>
      <c r="C391" s="102" t="str">
        <f>IFERROR((VLOOKUP('Refri-AC-Recargas'!$A391,'Refri-AC-Inventario'!$A$9:$L$48,2,FALSE)),"")</f>
        <v/>
      </c>
      <c r="D391" s="104"/>
      <c r="E391" s="103"/>
      <c r="F391" s="96"/>
      <c r="G391" s="96"/>
      <c r="H391" s="102" t="str">
        <f>IFERROR((VLOOKUP(E391,#REF!,2,FALSE))*'Refri-AC-Recargas'!$F391,"")</f>
        <v/>
      </c>
      <c r="I391" s="105" t="str">
        <f>IFERROR(('Refri-AC-Recargas'!$H391/1000),"")</f>
        <v/>
      </c>
      <c r="J391" s="20"/>
      <c r="K391" s="21"/>
      <c r="L391" s="20"/>
    </row>
    <row r="392" spans="1:12" x14ac:dyDescent="0.2">
      <c r="A392" s="98"/>
      <c r="B392" s="98"/>
      <c r="C392" s="99" t="str">
        <f>IFERROR((VLOOKUP('Refri-AC-Recargas'!$A392,'Refri-AC-Inventario'!$A$9:$L$48,2,FALSE)),"")</f>
        <v/>
      </c>
      <c r="D392" s="106"/>
      <c r="E392" s="100"/>
      <c r="F392" s="98"/>
      <c r="G392" s="98"/>
      <c r="H392" s="99" t="str">
        <f>IFERROR((VLOOKUP(E392,#REF!,2,FALSE))*'Refri-AC-Recargas'!$F392,"")</f>
        <v/>
      </c>
      <c r="I392" s="107" t="str">
        <f>IFERROR(('Refri-AC-Recargas'!$H392/1000),"")</f>
        <v/>
      </c>
      <c r="J392" s="20"/>
      <c r="K392" s="21"/>
      <c r="L392" s="20"/>
    </row>
    <row r="393" spans="1:12" x14ac:dyDescent="0.2">
      <c r="A393" s="96"/>
      <c r="B393" s="96"/>
      <c r="C393" s="102" t="str">
        <f>IFERROR((VLOOKUP('Refri-AC-Recargas'!$A393,'Refri-AC-Inventario'!$A$9:$L$48,2,FALSE)),"")</f>
        <v/>
      </c>
      <c r="D393" s="104"/>
      <c r="E393" s="103"/>
      <c r="F393" s="96"/>
      <c r="G393" s="96"/>
      <c r="H393" s="102" t="str">
        <f>IFERROR((VLOOKUP(E393,#REF!,2,FALSE))*'Refri-AC-Recargas'!$F393,"")</f>
        <v/>
      </c>
      <c r="I393" s="105" t="str">
        <f>IFERROR(('Refri-AC-Recargas'!$H393/1000),"")</f>
        <v/>
      </c>
      <c r="J393" s="20"/>
      <c r="K393" s="21"/>
      <c r="L393" s="20"/>
    </row>
    <row r="394" spans="1:12" x14ac:dyDescent="0.2">
      <c r="A394" s="98"/>
      <c r="B394" s="98"/>
      <c r="C394" s="99" t="str">
        <f>IFERROR((VLOOKUP('Refri-AC-Recargas'!$A394,'Refri-AC-Inventario'!$A$9:$L$48,2,FALSE)),"")</f>
        <v/>
      </c>
      <c r="D394" s="106"/>
      <c r="E394" s="100"/>
      <c r="F394" s="98"/>
      <c r="G394" s="98"/>
      <c r="H394" s="99" t="str">
        <f>IFERROR((VLOOKUP(E394,#REF!,2,FALSE))*'Refri-AC-Recargas'!$F394,"")</f>
        <v/>
      </c>
      <c r="I394" s="107" t="str">
        <f>IFERROR(('Refri-AC-Recargas'!$H394/1000),"")</f>
        <v/>
      </c>
      <c r="J394" s="20"/>
      <c r="K394" s="21"/>
      <c r="L394" s="20"/>
    </row>
    <row r="395" spans="1:12" x14ac:dyDescent="0.2">
      <c r="A395" s="96"/>
      <c r="B395" s="96"/>
      <c r="C395" s="102" t="str">
        <f>IFERROR((VLOOKUP('Refri-AC-Recargas'!$A395,'Refri-AC-Inventario'!$A$9:$L$48,2,FALSE)),"")</f>
        <v/>
      </c>
      <c r="D395" s="104"/>
      <c r="E395" s="103"/>
      <c r="F395" s="96"/>
      <c r="G395" s="96"/>
      <c r="H395" s="102" t="str">
        <f>IFERROR((VLOOKUP(E395,#REF!,2,FALSE))*'Refri-AC-Recargas'!$F395,"")</f>
        <v/>
      </c>
      <c r="I395" s="105" t="str">
        <f>IFERROR(('Refri-AC-Recargas'!$H395/1000),"")</f>
        <v/>
      </c>
      <c r="J395" s="20"/>
      <c r="K395" s="21"/>
      <c r="L395" s="20"/>
    </row>
    <row r="396" spans="1:12" x14ac:dyDescent="0.2">
      <c r="A396" s="98"/>
      <c r="B396" s="98"/>
      <c r="C396" s="99" t="str">
        <f>IFERROR((VLOOKUP('Refri-AC-Recargas'!$A396,'Refri-AC-Inventario'!$A$9:$L$48,2,FALSE)),"")</f>
        <v/>
      </c>
      <c r="D396" s="106"/>
      <c r="E396" s="100"/>
      <c r="F396" s="98"/>
      <c r="G396" s="98"/>
      <c r="H396" s="99" t="str">
        <f>IFERROR((VLOOKUP(E396,#REF!,2,FALSE))*'Refri-AC-Recargas'!$F396,"")</f>
        <v/>
      </c>
      <c r="I396" s="107" t="str">
        <f>IFERROR(('Refri-AC-Recargas'!$H396/1000),"")</f>
        <v/>
      </c>
      <c r="J396" s="20"/>
      <c r="K396" s="21"/>
      <c r="L396" s="20"/>
    </row>
    <row r="397" spans="1:12" x14ac:dyDescent="0.2">
      <c r="A397" s="96"/>
      <c r="B397" s="96"/>
      <c r="C397" s="102" t="str">
        <f>IFERROR((VLOOKUP('Refri-AC-Recargas'!$A397,'Refri-AC-Inventario'!$A$9:$L$48,2,FALSE)),"")</f>
        <v/>
      </c>
      <c r="D397" s="104"/>
      <c r="E397" s="103"/>
      <c r="F397" s="96"/>
      <c r="G397" s="96"/>
      <c r="H397" s="102" t="str">
        <f>IFERROR((VLOOKUP(E397,#REF!,2,FALSE))*'Refri-AC-Recargas'!$F397,"")</f>
        <v/>
      </c>
      <c r="I397" s="105" t="str">
        <f>IFERROR(('Refri-AC-Recargas'!$H397/1000),"")</f>
        <v/>
      </c>
      <c r="J397" s="20"/>
      <c r="K397" s="21"/>
      <c r="L397" s="20"/>
    </row>
    <row r="398" spans="1:12" x14ac:dyDescent="0.2">
      <c r="A398" s="98"/>
      <c r="B398" s="98"/>
      <c r="C398" s="99" t="str">
        <f>IFERROR((VLOOKUP('Refri-AC-Recargas'!$A398,'Refri-AC-Inventario'!$A$9:$L$48,2,FALSE)),"")</f>
        <v/>
      </c>
      <c r="D398" s="106"/>
      <c r="E398" s="100"/>
      <c r="F398" s="98"/>
      <c r="G398" s="98"/>
      <c r="H398" s="99" t="str">
        <f>IFERROR((VLOOKUP(E398,#REF!,2,FALSE))*'Refri-AC-Recargas'!$F398,"")</f>
        <v/>
      </c>
      <c r="I398" s="107" t="str">
        <f>IFERROR(('Refri-AC-Recargas'!$H398/1000),"")</f>
        <v/>
      </c>
      <c r="J398" s="20"/>
      <c r="K398" s="21"/>
      <c r="L398" s="20"/>
    </row>
    <row r="399" spans="1:12" x14ac:dyDescent="0.2">
      <c r="A399" s="96"/>
      <c r="B399" s="96"/>
      <c r="C399" s="102" t="str">
        <f>IFERROR((VLOOKUP('Refri-AC-Recargas'!$A399,'Refri-AC-Inventario'!$A$9:$L$48,2,FALSE)),"")</f>
        <v/>
      </c>
      <c r="D399" s="104"/>
      <c r="E399" s="103"/>
      <c r="F399" s="96"/>
      <c r="G399" s="96"/>
      <c r="H399" s="102" t="str">
        <f>IFERROR((VLOOKUP(E399,#REF!,2,FALSE))*'Refri-AC-Recargas'!$F399,"")</f>
        <v/>
      </c>
      <c r="I399" s="105" t="str">
        <f>IFERROR(('Refri-AC-Recargas'!$H399/1000),"")</f>
        <v/>
      </c>
      <c r="J399" s="20"/>
      <c r="K399" s="21"/>
      <c r="L399" s="20"/>
    </row>
    <row r="400" spans="1:12" x14ac:dyDescent="0.2">
      <c r="A400" s="98"/>
      <c r="B400" s="98"/>
      <c r="C400" s="99" t="str">
        <f>IFERROR((VLOOKUP('Refri-AC-Recargas'!$A400,'Refri-AC-Inventario'!$A$9:$L$48,2,FALSE)),"")</f>
        <v/>
      </c>
      <c r="D400" s="106"/>
      <c r="E400" s="100"/>
      <c r="F400" s="98"/>
      <c r="G400" s="98"/>
      <c r="H400" s="99" t="str">
        <f>IFERROR((VLOOKUP(E400,#REF!,2,FALSE))*'Refri-AC-Recargas'!$F400,"")</f>
        <v/>
      </c>
      <c r="I400" s="107" t="str">
        <f>IFERROR(('Refri-AC-Recargas'!$H400/1000),"")</f>
        <v/>
      </c>
      <c r="J400" s="20"/>
      <c r="K400" s="21"/>
      <c r="L400" s="20"/>
    </row>
    <row r="401" spans="1:12" x14ac:dyDescent="0.2">
      <c r="A401" s="96"/>
      <c r="B401" s="96"/>
      <c r="C401" s="102" t="str">
        <f>IFERROR((VLOOKUP('Refri-AC-Recargas'!$A401,'Refri-AC-Inventario'!$A$9:$L$48,2,FALSE)),"")</f>
        <v/>
      </c>
      <c r="D401" s="104"/>
      <c r="E401" s="103"/>
      <c r="F401" s="96"/>
      <c r="G401" s="96"/>
      <c r="H401" s="102" t="str">
        <f>IFERROR((VLOOKUP(E401,#REF!,2,FALSE))*'Refri-AC-Recargas'!$F401,"")</f>
        <v/>
      </c>
      <c r="I401" s="105" t="str">
        <f>IFERROR(('Refri-AC-Recargas'!$H401/1000),"")</f>
        <v/>
      </c>
      <c r="J401" s="20"/>
      <c r="K401" s="21"/>
      <c r="L401" s="20"/>
    </row>
    <row r="402" spans="1:12" x14ac:dyDescent="0.2">
      <c r="A402" s="98"/>
      <c r="B402" s="98"/>
      <c r="C402" s="99" t="str">
        <f>IFERROR((VLOOKUP('Refri-AC-Recargas'!$A402,'Refri-AC-Inventario'!$A$9:$L$48,2,FALSE)),"")</f>
        <v/>
      </c>
      <c r="D402" s="106"/>
      <c r="E402" s="100"/>
      <c r="F402" s="98"/>
      <c r="G402" s="98"/>
      <c r="H402" s="99" t="str">
        <f>IFERROR((VLOOKUP(E402,#REF!,2,FALSE))*'Refri-AC-Recargas'!$F402,"")</f>
        <v/>
      </c>
      <c r="I402" s="107" t="str">
        <f>IFERROR(('Refri-AC-Recargas'!$H402/1000),"")</f>
        <v/>
      </c>
      <c r="J402" s="20"/>
      <c r="K402" s="21"/>
      <c r="L402" s="20"/>
    </row>
    <row r="403" spans="1:12" x14ac:dyDescent="0.2">
      <c r="A403" s="96"/>
      <c r="B403" s="96"/>
      <c r="C403" s="102" t="str">
        <f>IFERROR((VLOOKUP('Refri-AC-Recargas'!$A403,'Refri-AC-Inventario'!$A$9:$L$48,2,FALSE)),"")</f>
        <v/>
      </c>
      <c r="D403" s="104"/>
      <c r="E403" s="103"/>
      <c r="F403" s="96"/>
      <c r="G403" s="96"/>
      <c r="H403" s="102" t="str">
        <f>IFERROR((VLOOKUP(E403,#REF!,2,FALSE))*'Refri-AC-Recargas'!$F403,"")</f>
        <v/>
      </c>
      <c r="I403" s="105" t="str">
        <f>IFERROR(('Refri-AC-Recargas'!$H403/1000),"")</f>
        <v/>
      </c>
      <c r="J403" s="20"/>
      <c r="K403" s="21"/>
      <c r="L403" s="20"/>
    </row>
    <row r="404" spans="1:12" x14ac:dyDescent="0.2">
      <c r="A404" s="98"/>
      <c r="B404" s="98"/>
      <c r="C404" s="99" t="str">
        <f>IFERROR((VLOOKUP('Refri-AC-Recargas'!$A404,'Refri-AC-Inventario'!$A$9:$L$48,2,FALSE)),"")</f>
        <v/>
      </c>
      <c r="D404" s="106"/>
      <c r="E404" s="100"/>
      <c r="F404" s="98"/>
      <c r="G404" s="98"/>
      <c r="H404" s="99" t="str">
        <f>IFERROR((VLOOKUP(E404,#REF!,2,FALSE))*'Refri-AC-Recargas'!$F404,"")</f>
        <v/>
      </c>
      <c r="I404" s="107" t="str">
        <f>IFERROR(('Refri-AC-Recargas'!$H404/1000),"")</f>
        <v/>
      </c>
      <c r="J404" s="20"/>
      <c r="K404" s="21"/>
      <c r="L404" s="20"/>
    </row>
    <row r="405" spans="1:12" x14ac:dyDescent="0.2">
      <c r="A405" s="96"/>
      <c r="B405" s="96"/>
      <c r="C405" s="102" t="str">
        <f>IFERROR((VLOOKUP('Refri-AC-Recargas'!$A405,'Refri-AC-Inventario'!$A$9:$L$48,2,FALSE)),"")</f>
        <v/>
      </c>
      <c r="D405" s="104"/>
      <c r="E405" s="103"/>
      <c r="F405" s="96"/>
      <c r="G405" s="96"/>
      <c r="H405" s="102" t="str">
        <f>IFERROR((VLOOKUP(E405,#REF!,2,FALSE))*'Refri-AC-Recargas'!$F405,"")</f>
        <v/>
      </c>
      <c r="I405" s="105" t="str">
        <f>IFERROR(('Refri-AC-Recargas'!$H405/1000),"")</f>
        <v/>
      </c>
      <c r="J405" s="20"/>
      <c r="K405" s="21"/>
      <c r="L405" s="20"/>
    </row>
    <row r="406" spans="1:12" x14ac:dyDescent="0.2">
      <c r="A406" s="98"/>
      <c r="B406" s="98"/>
      <c r="C406" s="99" t="str">
        <f>IFERROR((VLOOKUP('Refri-AC-Recargas'!$A406,'Refri-AC-Inventario'!$A$9:$L$48,2,FALSE)),"")</f>
        <v/>
      </c>
      <c r="D406" s="106"/>
      <c r="E406" s="100"/>
      <c r="F406" s="98"/>
      <c r="G406" s="98"/>
      <c r="H406" s="99" t="str">
        <f>IFERROR((VLOOKUP(E406,#REF!,2,FALSE))*'Refri-AC-Recargas'!$F406,"")</f>
        <v/>
      </c>
      <c r="I406" s="107" t="str">
        <f>IFERROR(('Refri-AC-Recargas'!$H406/1000),"")</f>
        <v/>
      </c>
      <c r="J406" s="20"/>
      <c r="K406" s="21"/>
      <c r="L406" s="20"/>
    </row>
    <row r="407" spans="1:12" x14ac:dyDescent="0.2">
      <c r="A407" s="96"/>
      <c r="B407" s="96"/>
      <c r="C407" s="102" t="str">
        <f>IFERROR((VLOOKUP('Refri-AC-Recargas'!$A407,'Refri-AC-Inventario'!$A$9:$L$48,2,FALSE)),"")</f>
        <v/>
      </c>
      <c r="D407" s="104"/>
      <c r="E407" s="103"/>
      <c r="F407" s="96"/>
      <c r="G407" s="96"/>
      <c r="H407" s="102" t="str">
        <f>IFERROR((VLOOKUP(E407,#REF!,2,FALSE))*'Refri-AC-Recargas'!$F407,"")</f>
        <v/>
      </c>
      <c r="I407" s="105" t="str">
        <f>IFERROR(('Refri-AC-Recargas'!$H407/1000),"")</f>
        <v/>
      </c>
      <c r="J407" s="20"/>
      <c r="K407" s="21"/>
      <c r="L407" s="20"/>
    </row>
    <row r="408" spans="1:12" x14ac:dyDescent="0.2">
      <c r="A408" s="98"/>
      <c r="B408" s="98"/>
      <c r="C408" s="99" t="str">
        <f>IFERROR((VLOOKUP('Refri-AC-Recargas'!$A408,'Refri-AC-Inventario'!$A$9:$L$48,2,FALSE)),"")</f>
        <v/>
      </c>
      <c r="D408" s="106"/>
      <c r="E408" s="100"/>
      <c r="F408" s="98"/>
      <c r="G408" s="98"/>
      <c r="H408" s="99" t="str">
        <f>IFERROR((VLOOKUP(E408,#REF!,2,FALSE))*'Refri-AC-Recargas'!$F408,"")</f>
        <v/>
      </c>
      <c r="I408" s="107" t="str">
        <f>IFERROR(('Refri-AC-Recargas'!$H408/1000),"")</f>
        <v/>
      </c>
      <c r="J408" s="20"/>
      <c r="K408" s="21"/>
      <c r="L408" s="20"/>
    </row>
    <row r="409" spans="1:12" x14ac:dyDescent="0.2">
      <c r="A409" s="96"/>
      <c r="B409" s="96"/>
      <c r="C409" s="102" t="str">
        <f>IFERROR((VLOOKUP('Refri-AC-Recargas'!$A409,'Refri-AC-Inventario'!$A$9:$L$48,2,FALSE)),"")</f>
        <v/>
      </c>
      <c r="D409" s="104"/>
      <c r="E409" s="103"/>
      <c r="F409" s="96"/>
      <c r="G409" s="96"/>
      <c r="H409" s="102" t="str">
        <f>IFERROR((VLOOKUP(E409,#REF!,2,FALSE))*'Refri-AC-Recargas'!$F409,"")</f>
        <v/>
      </c>
      <c r="I409" s="105" t="str">
        <f>IFERROR(('Refri-AC-Recargas'!$H409/1000),"")</f>
        <v/>
      </c>
      <c r="J409" s="20"/>
      <c r="K409" s="21"/>
      <c r="L409" s="20"/>
    </row>
    <row r="410" spans="1:12" x14ac:dyDescent="0.2">
      <c r="A410" s="98"/>
      <c r="B410" s="98"/>
      <c r="C410" s="99" t="str">
        <f>IFERROR((VLOOKUP('Refri-AC-Recargas'!$A410,'Refri-AC-Inventario'!$A$9:$L$48,2,FALSE)),"")</f>
        <v/>
      </c>
      <c r="D410" s="106"/>
      <c r="E410" s="100"/>
      <c r="F410" s="98"/>
      <c r="G410" s="98"/>
      <c r="H410" s="99" t="str">
        <f>IFERROR((VLOOKUP(E410,#REF!,2,FALSE))*'Refri-AC-Recargas'!$F410,"")</f>
        <v/>
      </c>
      <c r="I410" s="107" t="str">
        <f>IFERROR(('Refri-AC-Recargas'!$H410/1000),"")</f>
        <v/>
      </c>
      <c r="J410" s="20"/>
      <c r="K410" s="21"/>
      <c r="L410" s="20"/>
    </row>
    <row r="411" spans="1:12" x14ac:dyDescent="0.2">
      <c r="A411" s="96"/>
      <c r="B411" s="96"/>
      <c r="C411" s="102" t="str">
        <f>IFERROR((VLOOKUP('Refri-AC-Recargas'!$A411,'Refri-AC-Inventario'!$A$9:$L$48,2,FALSE)),"")</f>
        <v/>
      </c>
      <c r="D411" s="104"/>
      <c r="E411" s="103"/>
      <c r="F411" s="96"/>
      <c r="G411" s="96"/>
      <c r="H411" s="102" t="str">
        <f>IFERROR((VLOOKUP(E411,#REF!,2,FALSE))*'Refri-AC-Recargas'!$F411,"")</f>
        <v/>
      </c>
      <c r="I411" s="105" t="str">
        <f>IFERROR(('Refri-AC-Recargas'!$H411/1000),"")</f>
        <v/>
      </c>
      <c r="J411" s="20"/>
      <c r="K411" s="21"/>
      <c r="L411" s="20"/>
    </row>
    <row r="412" spans="1:12" x14ac:dyDescent="0.2">
      <c r="A412" s="98"/>
      <c r="B412" s="98"/>
      <c r="C412" s="99" t="str">
        <f>IFERROR((VLOOKUP('Refri-AC-Recargas'!$A412,'Refri-AC-Inventario'!$A$9:$L$48,2,FALSE)),"")</f>
        <v/>
      </c>
      <c r="D412" s="106"/>
      <c r="E412" s="100"/>
      <c r="F412" s="98"/>
      <c r="G412" s="98"/>
      <c r="H412" s="99" t="str">
        <f>IFERROR((VLOOKUP(E412,#REF!,2,FALSE))*'Refri-AC-Recargas'!$F412,"")</f>
        <v/>
      </c>
      <c r="I412" s="107" t="str">
        <f>IFERROR(('Refri-AC-Recargas'!$H412/1000),"")</f>
        <v/>
      </c>
      <c r="J412" s="20"/>
      <c r="K412" s="21"/>
      <c r="L412" s="20"/>
    </row>
    <row r="413" spans="1:12" x14ac:dyDescent="0.2">
      <c r="A413" s="96"/>
      <c r="B413" s="96"/>
      <c r="C413" s="102" t="str">
        <f>IFERROR((VLOOKUP('Refri-AC-Recargas'!$A413,'Refri-AC-Inventario'!$A$9:$L$48,2,FALSE)),"")</f>
        <v/>
      </c>
      <c r="D413" s="104"/>
      <c r="E413" s="103"/>
      <c r="F413" s="96"/>
      <c r="G413" s="96"/>
      <c r="H413" s="102" t="str">
        <f>IFERROR((VLOOKUP(E413,#REF!,2,FALSE))*'Refri-AC-Recargas'!$F413,"")</f>
        <v/>
      </c>
      <c r="I413" s="105" t="str">
        <f>IFERROR(('Refri-AC-Recargas'!$H413/1000),"")</f>
        <v/>
      </c>
      <c r="J413" s="20"/>
      <c r="K413" s="21"/>
      <c r="L413" s="20"/>
    </row>
    <row r="414" spans="1:12" x14ac:dyDescent="0.2">
      <c r="A414" s="98"/>
      <c r="B414" s="98"/>
      <c r="C414" s="99" t="str">
        <f>IFERROR((VLOOKUP('Refri-AC-Recargas'!$A414,'Refri-AC-Inventario'!$A$9:$L$48,2,FALSE)),"")</f>
        <v/>
      </c>
      <c r="D414" s="106"/>
      <c r="E414" s="100"/>
      <c r="F414" s="98"/>
      <c r="G414" s="98"/>
      <c r="H414" s="99" t="str">
        <f>IFERROR((VLOOKUP(E414,#REF!,2,FALSE))*'Refri-AC-Recargas'!$F414,"")</f>
        <v/>
      </c>
      <c r="I414" s="107" t="str">
        <f>IFERROR(('Refri-AC-Recargas'!$H414/1000),"")</f>
        <v/>
      </c>
      <c r="J414" s="20"/>
      <c r="K414" s="21"/>
      <c r="L414" s="20"/>
    </row>
    <row r="415" spans="1:12" x14ac:dyDescent="0.2">
      <c r="A415" s="96"/>
      <c r="B415" s="96"/>
      <c r="C415" s="102" t="str">
        <f>IFERROR((VLOOKUP('Refri-AC-Recargas'!$A415,'Refri-AC-Inventario'!$A$9:$L$48,2,FALSE)),"")</f>
        <v/>
      </c>
      <c r="D415" s="104"/>
      <c r="E415" s="103"/>
      <c r="F415" s="96"/>
      <c r="G415" s="96"/>
      <c r="H415" s="102" t="str">
        <f>IFERROR((VLOOKUP(E415,#REF!,2,FALSE))*'Refri-AC-Recargas'!$F415,"")</f>
        <v/>
      </c>
      <c r="I415" s="105" t="str">
        <f>IFERROR(('Refri-AC-Recargas'!$H415/1000),"")</f>
        <v/>
      </c>
      <c r="J415" s="20"/>
      <c r="K415" s="21"/>
      <c r="L415" s="20"/>
    </row>
    <row r="416" spans="1:12" x14ac:dyDescent="0.2">
      <c r="A416" s="98"/>
      <c r="B416" s="98"/>
      <c r="C416" s="99" t="str">
        <f>IFERROR((VLOOKUP('Refri-AC-Recargas'!$A416,'Refri-AC-Inventario'!$A$9:$L$48,2,FALSE)),"")</f>
        <v/>
      </c>
      <c r="D416" s="106"/>
      <c r="E416" s="100"/>
      <c r="F416" s="98"/>
      <c r="G416" s="98"/>
      <c r="H416" s="99" t="str">
        <f>IFERROR((VLOOKUP(E416,#REF!,2,FALSE))*'Refri-AC-Recargas'!$F416,"")</f>
        <v/>
      </c>
      <c r="I416" s="107" t="str">
        <f>IFERROR(('Refri-AC-Recargas'!$H416/1000),"")</f>
        <v/>
      </c>
      <c r="J416" s="20"/>
      <c r="K416" s="21"/>
      <c r="L416" s="20"/>
    </row>
    <row r="417" spans="1:12" x14ac:dyDescent="0.2">
      <c r="A417" s="96"/>
      <c r="B417" s="96"/>
      <c r="C417" s="102" t="str">
        <f>IFERROR((VLOOKUP('Refri-AC-Recargas'!$A417,'Refri-AC-Inventario'!$A$9:$L$48,2,FALSE)),"")</f>
        <v/>
      </c>
      <c r="D417" s="104"/>
      <c r="E417" s="103"/>
      <c r="F417" s="96"/>
      <c r="G417" s="96"/>
      <c r="H417" s="102" t="str">
        <f>IFERROR((VLOOKUP(E417,#REF!,2,FALSE))*'Refri-AC-Recargas'!$F417,"")</f>
        <v/>
      </c>
      <c r="I417" s="105" t="str">
        <f>IFERROR(('Refri-AC-Recargas'!$H417/1000),"")</f>
        <v/>
      </c>
      <c r="J417" s="20"/>
      <c r="K417" s="21"/>
      <c r="L417" s="20"/>
    </row>
    <row r="418" spans="1:12" x14ac:dyDescent="0.2">
      <c r="A418" s="98"/>
      <c r="B418" s="98"/>
      <c r="C418" s="99" t="str">
        <f>IFERROR((VLOOKUP('Refri-AC-Recargas'!$A418,'Refri-AC-Inventario'!$A$9:$L$48,2,FALSE)),"")</f>
        <v/>
      </c>
      <c r="D418" s="106"/>
      <c r="E418" s="100"/>
      <c r="F418" s="98"/>
      <c r="G418" s="98"/>
      <c r="H418" s="99" t="str">
        <f>IFERROR((VLOOKUP(E418,#REF!,2,FALSE))*'Refri-AC-Recargas'!$F418,"")</f>
        <v/>
      </c>
      <c r="I418" s="107" t="str">
        <f>IFERROR(('Refri-AC-Recargas'!$H418/1000),"")</f>
        <v/>
      </c>
      <c r="J418" s="20"/>
      <c r="K418" s="21"/>
      <c r="L418" s="20"/>
    </row>
    <row r="419" spans="1:12" x14ac:dyDescent="0.2">
      <c r="A419" s="96"/>
      <c r="B419" s="96"/>
      <c r="C419" s="102" t="str">
        <f>IFERROR((VLOOKUP('Refri-AC-Recargas'!$A419,'Refri-AC-Inventario'!$A$9:$L$48,2,FALSE)),"")</f>
        <v/>
      </c>
      <c r="D419" s="104"/>
      <c r="E419" s="103"/>
      <c r="F419" s="96"/>
      <c r="G419" s="96"/>
      <c r="H419" s="102" t="str">
        <f>IFERROR((VLOOKUP(E419,#REF!,2,FALSE))*'Refri-AC-Recargas'!$F419,"")</f>
        <v/>
      </c>
      <c r="I419" s="105" t="str">
        <f>IFERROR(('Refri-AC-Recargas'!$H419/1000),"")</f>
        <v/>
      </c>
      <c r="J419" s="20"/>
      <c r="K419" s="21"/>
      <c r="L419" s="20"/>
    </row>
    <row r="420" spans="1:12" x14ac:dyDescent="0.2">
      <c r="A420" s="98"/>
      <c r="B420" s="98"/>
      <c r="C420" s="99" t="str">
        <f>IFERROR((VLOOKUP('Refri-AC-Recargas'!$A420,'Refri-AC-Inventario'!$A$9:$L$48,2,FALSE)),"")</f>
        <v/>
      </c>
      <c r="D420" s="106"/>
      <c r="E420" s="100"/>
      <c r="F420" s="98"/>
      <c r="G420" s="98"/>
      <c r="H420" s="99" t="str">
        <f>IFERROR((VLOOKUP(E420,#REF!,2,FALSE))*'Refri-AC-Recargas'!$F420,"")</f>
        <v/>
      </c>
      <c r="I420" s="107" t="str">
        <f>IFERROR(('Refri-AC-Recargas'!$H420/1000),"")</f>
        <v/>
      </c>
      <c r="J420" s="20"/>
      <c r="K420" s="21"/>
      <c r="L420" s="20"/>
    </row>
    <row r="421" spans="1:12" x14ac:dyDescent="0.2">
      <c r="A421" s="96"/>
      <c r="B421" s="96"/>
      <c r="C421" s="102" t="str">
        <f>IFERROR((VLOOKUP('Refri-AC-Recargas'!$A421,'Refri-AC-Inventario'!$A$9:$L$48,2,FALSE)),"")</f>
        <v/>
      </c>
      <c r="D421" s="104"/>
      <c r="E421" s="103"/>
      <c r="F421" s="96"/>
      <c r="G421" s="96"/>
      <c r="H421" s="102" t="str">
        <f>IFERROR((VLOOKUP(E421,#REF!,2,FALSE))*'Refri-AC-Recargas'!$F421,"")</f>
        <v/>
      </c>
      <c r="I421" s="105" t="str">
        <f>IFERROR(('Refri-AC-Recargas'!$H421/1000),"")</f>
        <v/>
      </c>
      <c r="J421" s="20"/>
      <c r="K421" s="21"/>
      <c r="L421" s="20"/>
    </row>
    <row r="422" spans="1:12" x14ac:dyDescent="0.2">
      <c r="A422" s="98"/>
      <c r="B422" s="98"/>
      <c r="C422" s="99" t="str">
        <f>IFERROR((VLOOKUP('Refri-AC-Recargas'!$A422,'Refri-AC-Inventario'!$A$9:$L$48,2,FALSE)),"")</f>
        <v/>
      </c>
      <c r="D422" s="106"/>
      <c r="E422" s="100"/>
      <c r="F422" s="98"/>
      <c r="G422" s="98"/>
      <c r="H422" s="99" t="str">
        <f>IFERROR((VLOOKUP(E422,#REF!,2,FALSE))*'Refri-AC-Recargas'!$F422,"")</f>
        <v/>
      </c>
      <c r="I422" s="107" t="str">
        <f>IFERROR(('Refri-AC-Recargas'!$H422/1000),"")</f>
        <v/>
      </c>
      <c r="J422" s="20"/>
      <c r="K422" s="21"/>
      <c r="L422" s="20"/>
    </row>
    <row r="423" spans="1:12" x14ac:dyDescent="0.2">
      <c r="A423" s="96"/>
      <c r="B423" s="96"/>
      <c r="C423" s="102" t="str">
        <f>IFERROR((VLOOKUP('Refri-AC-Recargas'!$A423,'Refri-AC-Inventario'!$A$9:$L$48,2,FALSE)),"")</f>
        <v/>
      </c>
      <c r="D423" s="104"/>
      <c r="E423" s="103"/>
      <c r="F423" s="96"/>
      <c r="G423" s="96"/>
      <c r="H423" s="102" t="str">
        <f>IFERROR((VLOOKUP(E423,#REF!,2,FALSE))*'Refri-AC-Recargas'!$F423,"")</f>
        <v/>
      </c>
      <c r="I423" s="105" t="str">
        <f>IFERROR(('Refri-AC-Recargas'!$H423/1000),"")</f>
        <v/>
      </c>
      <c r="J423" s="20"/>
      <c r="K423" s="21"/>
      <c r="L423" s="20"/>
    </row>
    <row r="424" spans="1:12" x14ac:dyDescent="0.2">
      <c r="A424" s="98"/>
      <c r="B424" s="98"/>
      <c r="C424" s="99" t="str">
        <f>IFERROR((VLOOKUP('Refri-AC-Recargas'!$A424,'Refri-AC-Inventario'!$A$9:$L$48,2,FALSE)),"")</f>
        <v/>
      </c>
      <c r="D424" s="106"/>
      <c r="E424" s="100"/>
      <c r="F424" s="98"/>
      <c r="G424" s="98"/>
      <c r="H424" s="99" t="str">
        <f>IFERROR((VLOOKUP(E424,#REF!,2,FALSE))*'Refri-AC-Recargas'!$F424,"")</f>
        <v/>
      </c>
      <c r="I424" s="107" t="str">
        <f>IFERROR(('Refri-AC-Recargas'!$H424/1000),"")</f>
        <v/>
      </c>
      <c r="J424" s="20"/>
      <c r="K424" s="21"/>
      <c r="L424" s="20"/>
    </row>
    <row r="425" spans="1:12" x14ac:dyDescent="0.2">
      <c r="A425" s="96"/>
      <c r="B425" s="96"/>
      <c r="C425" s="102" t="str">
        <f>IFERROR((VLOOKUP('Refri-AC-Recargas'!$A425,'Refri-AC-Inventario'!$A$9:$L$48,2,FALSE)),"")</f>
        <v/>
      </c>
      <c r="D425" s="104"/>
      <c r="E425" s="103"/>
      <c r="F425" s="96"/>
      <c r="G425" s="96"/>
      <c r="H425" s="102" t="str">
        <f>IFERROR((VLOOKUP(E425,#REF!,2,FALSE))*'Refri-AC-Recargas'!$F425,"")</f>
        <v/>
      </c>
      <c r="I425" s="105" t="str">
        <f>IFERROR(('Refri-AC-Recargas'!$H425/1000),"")</f>
        <v/>
      </c>
      <c r="J425" s="20"/>
      <c r="K425" s="21"/>
      <c r="L425" s="20"/>
    </row>
    <row r="426" spans="1:12" x14ac:dyDescent="0.2">
      <c r="A426" s="98"/>
      <c r="B426" s="98"/>
      <c r="C426" s="99" t="str">
        <f>IFERROR((VLOOKUP('Refri-AC-Recargas'!$A426,'Refri-AC-Inventario'!$A$9:$L$48,2,FALSE)),"")</f>
        <v/>
      </c>
      <c r="D426" s="106"/>
      <c r="E426" s="100"/>
      <c r="F426" s="98"/>
      <c r="G426" s="98"/>
      <c r="H426" s="99" t="str">
        <f>IFERROR((VLOOKUP(E426,#REF!,2,FALSE))*'Refri-AC-Recargas'!$F426,"")</f>
        <v/>
      </c>
      <c r="I426" s="107" t="str">
        <f>IFERROR(('Refri-AC-Recargas'!$H426/1000),"")</f>
        <v/>
      </c>
      <c r="J426" s="20"/>
      <c r="K426" s="21"/>
      <c r="L426" s="20"/>
    </row>
    <row r="427" spans="1:12" x14ac:dyDescent="0.2">
      <c r="A427" s="96"/>
      <c r="B427" s="96"/>
      <c r="C427" s="102" t="str">
        <f>IFERROR((VLOOKUP('Refri-AC-Recargas'!$A427,'Refri-AC-Inventario'!$A$9:$L$48,2,FALSE)),"")</f>
        <v/>
      </c>
      <c r="D427" s="104"/>
      <c r="E427" s="103"/>
      <c r="F427" s="96"/>
      <c r="G427" s="96"/>
      <c r="H427" s="102" t="str">
        <f>IFERROR((VLOOKUP(E427,#REF!,2,FALSE))*'Refri-AC-Recargas'!$F427,"")</f>
        <v/>
      </c>
      <c r="I427" s="105" t="str">
        <f>IFERROR(('Refri-AC-Recargas'!$H427/1000),"")</f>
        <v/>
      </c>
      <c r="J427" s="20"/>
      <c r="K427" s="21"/>
      <c r="L427" s="20"/>
    </row>
    <row r="428" spans="1:12" x14ac:dyDescent="0.2">
      <c r="A428" s="98"/>
      <c r="B428" s="98"/>
      <c r="C428" s="99" t="str">
        <f>IFERROR((VLOOKUP('Refri-AC-Recargas'!$A428,'Refri-AC-Inventario'!$A$9:$L$48,2,FALSE)),"")</f>
        <v/>
      </c>
      <c r="D428" s="106"/>
      <c r="E428" s="100"/>
      <c r="F428" s="98"/>
      <c r="G428" s="98"/>
      <c r="H428" s="99" t="str">
        <f>IFERROR((VLOOKUP(E428,#REF!,2,FALSE))*'Refri-AC-Recargas'!$F428,"")</f>
        <v/>
      </c>
      <c r="I428" s="107" t="str">
        <f>IFERROR(('Refri-AC-Recargas'!$H428/1000),"")</f>
        <v/>
      </c>
      <c r="J428" s="20"/>
      <c r="K428" s="21"/>
      <c r="L428" s="20"/>
    </row>
    <row r="429" spans="1:12" x14ac:dyDescent="0.2">
      <c r="A429" s="96"/>
      <c r="B429" s="96"/>
      <c r="C429" s="102" t="str">
        <f>IFERROR((VLOOKUP('Refri-AC-Recargas'!$A429,'Refri-AC-Inventario'!$A$9:$L$48,2,FALSE)),"")</f>
        <v/>
      </c>
      <c r="D429" s="104"/>
      <c r="E429" s="103"/>
      <c r="F429" s="96"/>
      <c r="G429" s="96"/>
      <c r="H429" s="102" t="str">
        <f>IFERROR((VLOOKUP(E429,#REF!,2,FALSE))*'Refri-AC-Recargas'!$F429,"")</f>
        <v/>
      </c>
      <c r="I429" s="105" t="str">
        <f>IFERROR(('Refri-AC-Recargas'!$H429/1000),"")</f>
        <v/>
      </c>
      <c r="J429" s="20"/>
      <c r="K429" s="21"/>
      <c r="L429" s="20"/>
    </row>
    <row r="430" spans="1:12" x14ac:dyDescent="0.2">
      <c r="A430" s="98"/>
      <c r="B430" s="98"/>
      <c r="C430" s="99" t="str">
        <f>IFERROR((VLOOKUP('Refri-AC-Recargas'!$A430,'Refri-AC-Inventario'!$A$9:$L$48,2,FALSE)),"")</f>
        <v/>
      </c>
      <c r="D430" s="106"/>
      <c r="E430" s="100"/>
      <c r="F430" s="98"/>
      <c r="G430" s="98"/>
      <c r="H430" s="99" t="str">
        <f>IFERROR((VLOOKUP(E430,#REF!,2,FALSE))*'Refri-AC-Recargas'!$F430,"")</f>
        <v/>
      </c>
      <c r="I430" s="107" t="str">
        <f>IFERROR(('Refri-AC-Recargas'!$H430/1000),"")</f>
        <v/>
      </c>
      <c r="J430" s="20"/>
      <c r="K430" s="21"/>
      <c r="L430" s="20"/>
    </row>
    <row r="431" spans="1:12" x14ac:dyDescent="0.2">
      <c r="A431" s="96"/>
      <c r="B431" s="96"/>
      <c r="C431" s="102" t="str">
        <f>IFERROR((VLOOKUP('Refri-AC-Recargas'!$A431,'Refri-AC-Inventario'!$A$9:$L$48,2,FALSE)),"")</f>
        <v/>
      </c>
      <c r="D431" s="104"/>
      <c r="E431" s="103"/>
      <c r="F431" s="96"/>
      <c r="G431" s="96"/>
      <c r="H431" s="102" t="str">
        <f>IFERROR((VLOOKUP(E431,#REF!,2,FALSE))*'Refri-AC-Recargas'!$F431,"")</f>
        <v/>
      </c>
      <c r="I431" s="105" t="str">
        <f>IFERROR(('Refri-AC-Recargas'!$H431/1000),"")</f>
        <v/>
      </c>
      <c r="J431" s="20"/>
      <c r="K431" s="21"/>
      <c r="L431" s="20"/>
    </row>
    <row r="432" spans="1:12" x14ac:dyDescent="0.2">
      <c r="A432" s="98"/>
      <c r="B432" s="98"/>
      <c r="C432" s="99" t="str">
        <f>IFERROR((VLOOKUP('Refri-AC-Recargas'!$A432,'Refri-AC-Inventario'!$A$9:$L$48,2,FALSE)),"")</f>
        <v/>
      </c>
      <c r="D432" s="106"/>
      <c r="E432" s="100"/>
      <c r="F432" s="98"/>
      <c r="G432" s="98"/>
      <c r="H432" s="99" t="str">
        <f>IFERROR((VLOOKUP(E432,#REF!,2,FALSE))*'Refri-AC-Recargas'!$F432,"")</f>
        <v/>
      </c>
      <c r="I432" s="107" t="str">
        <f>IFERROR(('Refri-AC-Recargas'!$H432/1000),"")</f>
        <v/>
      </c>
      <c r="J432" s="20"/>
      <c r="K432" s="21"/>
      <c r="L432" s="20"/>
    </row>
    <row r="433" spans="1:12" x14ac:dyDescent="0.2">
      <c r="A433" s="96"/>
      <c r="B433" s="96"/>
      <c r="C433" s="102" t="str">
        <f>IFERROR((VLOOKUP('Refri-AC-Recargas'!$A433,'Refri-AC-Inventario'!$A$9:$L$48,2,FALSE)),"")</f>
        <v/>
      </c>
      <c r="D433" s="104"/>
      <c r="E433" s="103"/>
      <c r="F433" s="96"/>
      <c r="G433" s="96"/>
      <c r="H433" s="102" t="str">
        <f>IFERROR((VLOOKUP(E433,#REF!,2,FALSE))*'Refri-AC-Recargas'!$F433,"")</f>
        <v/>
      </c>
      <c r="I433" s="105" t="str">
        <f>IFERROR(('Refri-AC-Recargas'!$H433/1000),"")</f>
        <v/>
      </c>
      <c r="J433" s="20"/>
      <c r="K433" s="21"/>
      <c r="L433" s="20"/>
    </row>
    <row r="434" spans="1:12" x14ac:dyDescent="0.2">
      <c r="A434" s="98"/>
      <c r="B434" s="98"/>
      <c r="C434" s="99" t="str">
        <f>IFERROR((VLOOKUP('Refri-AC-Recargas'!$A434,'Refri-AC-Inventario'!$A$9:$L$48,2,FALSE)),"")</f>
        <v/>
      </c>
      <c r="D434" s="106"/>
      <c r="E434" s="100"/>
      <c r="F434" s="98"/>
      <c r="G434" s="98"/>
      <c r="H434" s="99" t="str">
        <f>IFERROR((VLOOKUP(E434,#REF!,2,FALSE))*'Refri-AC-Recargas'!$F434,"")</f>
        <v/>
      </c>
      <c r="I434" s="107" t="str">
        <f>IFERROR(('Refri-AC-Recargas'!$H434/1000),"")</f>
        <v/>
      </c>
      <c r="J434" s="20"/>
      <c r="K434" s="21"/>
      <c r="L434" s="20"/>
    </row>
    <row r="435" spans="1:12" x14ac:dyDescent="0.2">
      <c r="A435" s="96"/>
      <c r="B435" s="96"/>
      <c r="C435" s="102" t="str">
        <f>IFERROR((VLOOKUP('Refri-AC-Recargas'!$A435,'Refri-AC-Inventario'!$A$9:$L$48,2,FALSE)),"")</f>
        <v/>
      </c>
      <c r="D435" s="104"/>
      <c r="E435" s="103"/>
      <c r="F435" s="96"/>
      <c r="G435" s="96"/>
      <c r="H435" s="102" t="str">
        <f>IFERROR((VLOOKUP(E435,#REF!,2,FALSE))*'Refri-AC-Recargas'!$F435,"")</f>
        <v/>
      </c>
      <c r="I435" s="105" t="str">
        <f>IFERROR(('Refri-AC-Recargas'!$H435/1000),"")</f>
        <v/>
      </c>
      <c r="J435" s="20"/>
      <c r="K435" s="21"/>
      <c r="L435" s="20"/>
    </row>
    <row r="436" spans="1:12" x14ac:dyDescent="0.2">
      <c r="A436" s="98"/>
      <c r="B436" s="98"/>
      <c r="C436" s="99" t="str">
        <f>IFERROR((VLOOKUP('Refri-AC-Recargas'!$A436,'Refri-AC-Inventario'!$A$9:$L$48,2,FALSE)),"")</f>
        <v/>
      </c>
      <c r="D436" s="106"/>
      <c r="E436" s="100"/>
      <c r="F436" s="98"/>
      <c r="G436" s="98"/>
      <c r="H436" s="99" t="str">
        <f>IFERROR((VLOOKUP(E436,#REF!,2,FALSE))*'Refri-AC-Recargas'!$F436,"")</f>
        <v/>
      </c>
      <c r="I436" s="107" t="str">
        <f>IFERROR(('Refri-AC-Recargas'!$H436/1000),"")</f>
        <v/>
      </c>
      <c r="J436" s="20"/>
      <c r="K436" s="21"/>
      <c r="L436" s="20"/>
    </row>
    <row r="437" spans="1:12" x14ac:dyDescent="0.2">
      <c r="A437" s="96"/>
      <c r="B437" s="96"/>
      <c r="C437" s="102" t="str">
        <f>IFERROR((VLOOKUP('Refri-AC-Recargas'!$A437,'Refri-AC-Inventario'!$A$9:$L$48,2,FALSE)),"")</f>
        <v/>
      </c>
      <c r="D437" s="104"/>
      <c r="E437" s="103"/>
      <c r="F437" s="96"/>
      <c r="G437" s="96"/>
      <c r="H437" s="102" t="str">
        <f>IFERROR((VLOOKUP(E437,#REF!,2,FALSE))*'Refri-AC-Recargas'!$F437,"")</f>
        <v/>
      </c>
      <c r="I437" s="105" t="str">
        <f>IFERROR(('Refri-AC-Recargas'!$H437/1000),"")</f>
        <v/>
      </c>
      <c r="J437" s="20"/>
      <c r="K437" s="21"/>
      <c r="L437" s="20"/>
    </row>
    <row r="438" spans="1:12" x14ac:dyDescent="0.2">
      <c r="A438" s="98"/>
      <c r="B438" s="98"/>
      <c r="C438" s="99" t="str">
        <f>IFERROR((VLOOKUP('Refri-AC-Recargas'!$A438,'Refri-AC-Inventario'!$A$9:$L$48,2,FALSE)),"")</f>
        <v/>
      </c>
      <c r="D438" s="106"/>
      <c r="E438" s="100"/>
      <c r="F438" s="98"/>
      <c r="G438" s="98"/>
      <c r="H438" s="99" t="str">
        <f>IFERROR((VLOOKUP(E438,#REF!,2,FALSE))*'Refri-AC-Recargas'!$F438,"")</f>
        <v/>
      </c>
      <c r="I438" s="107" t="str">
        <f>IFERROR(('Refri-AC-Recargas'!$H438/1000),"")</f>
        <v/>
      </c>
      <c r="J438" s="20"/>
      <c r="K438" s="21"/>
      <c r="L438" s="20"/>
    </row>
    <row r="439" spans="1:12" x14ac:dyDescent="0.2">
      <c r="A439" s="96"/>
      <c r="B439" s="96"/>
      <c r="C439" s="102" t="str">
        <f>IFERROR((VLOOKUP('Refri-AC-Recargas'!$A439,'Refri-AC-Inventario'!$A$9:$L$48,2,FALSE)),"")</f>
        <v/>
      </c>
      <c r="D439" s="104"/>
      <c r="E439" s="103"/>
      <c r="F439" s="96"/>
      <c r="G439" s="96"/>
      <c r="H439" s="102" t="str">
        <f>IFERROR((VLOOKUP(E439,#REF!,2,FALSE))*'Refri-AC-Recargas'!$F439,"")</f>
        <v/>
      </c>
      <c r="I439" s="105" t="str">
        <f>IFERROR(('Refri-AC-Recargas'!$H439/1000),"")</f>
        <v/>
      </c>
      <c r="J439" s="20"/>
      <c r="K439" s="21"/>
      <c r="L439" s="20"/>
    </row>
    <row r="440" spans="1:12" x14ac:dyDescent="0.2">
      <c r="A440" s="98"/>
      <c r="B440" s="98"/>
      <c r="C440" s="99" t="str">
        <f>IFERROR((VLOOKUP('Refri-AC-Recargas'!$A440,'Refri-AC-Inventario'!$A$9:$L$48,2,FALSE)),"")</f>
        <v/>
      </c>
      <c r="D440" s="106"/>
      <c r="E440" s="100"/>
      <c r="F440" s="98"/>
      <c r="G440" s="98"/>
      <c r="H440" s="99" t="str">
        <f>IFERROR((VLOOKUP(E440,#REF!,2,FALSE))*'Refri-AC-Recargas'!$F440,"")</f>
        <v/>
      </c>
      <c r="I440" s="107" t="str">
        <f>IFERROR(('Refri-AC-Recargas'!$H440/1000),"")</f>
        <v/>
      </c>
      <c r="J440" s="20"/>
      <c r="K440" s="21"/>
      <c r="L440" s="20"/>
    </row>
    <row r="441" spans="1:12" x14ac:dyDescent="0.2">
      <c r="A441" s="96"/>
      <c r="B441" s="96"/>
      <c r="C441" s="102" t="str">
        <f>IFERROR((VLOOKUP('Refri-AC-Recargas'!$A441,'Refri-AC-Inventario'!$A$9:$L$48,2,FALSE)),"")</f>
        <v/>
      </c>
      <c r="D441" s="104"/>
      <c r="E441" s="103"/>
      <c r="F441" s="96"/>
      <c r="G441" s="96"/>
      <c r="H441" s="102" t="str">
        <f>IFERROR((VLOOKUP(E441,#REF!,2,FALSE))*'Refri-AC-Recargas'!$F441,"")</f>
        <v/>
      </c>
      <c r="I441" s="105" t="str">
        <f>IFERROR(('Refri-AC-Recargas'!$H441/1000),"")</f>
        <v/>
      </c>
      <c r="J441" s="20"/>
      <c r="K441" s="21"/>
      <c r="L441" s="20"/>
    </row>
    <row r="442" spans="1:12" x14ac:dyDescent="0.2">
      <c r="A442" s="98"/>
      <c r="B442" s="98"/>
      <c r="C442" s="99" t="str">
        <f>IFERROR((VLOOKUP('Refri-AC-Recargas'!$A442,'Refri-AC-Inventario'!$A$9:$L$48,2,FALSE)),"")</f>
        <v/>
      </c>
      <c r="D442" s="106"/>
      <c r="E442" s="100"/>
      <c r="F442" s="98"/>
      <c r="G442" s="98"/>
      <c r="H442" s="99" t="str">
        <f>IFERROR((VLOOKUP(E442,#REF!,2,FALSE))*'Refri-AC-Recargas'!$F442,"")</f>
        <v/>
      </c>
      <c r="I442" s="107" t="str">
        <f>IFERROR(('Refri-AC-Recargas'!$H442/1000),"")</f>
        <v/>
      </c>
      <c r="J442" s="20"/>
      <c r="K442" s="21"/>
      <c r="L442" s="20"/>
    </row>
    <row r="443" spans="1:12" x14ac:dyDescent="0.2">
      <c r="A443" s="96"/>
      <c r="B443" s="96"/>
      <c r="C443" s="102" t="str">
        <f>IFERROR((VLOOKUP('Refri-AC-Recargas'!$A443,'Refri-AC-Inventario'!$A$9:$L$48,2,FALSE)),"")</f>
        <v/>
      </c>
      <c r="D443" s="104"/>
      <c r="E443" s="103"/>
      <c r="F443" s="96"/>
      <c r="G443" s="96"/>
      <c r="H443" s="102" t="str">
        <f>IFERROR((VLOOKUP(E443,#REF!,2,FALSE))*'Refri-AC-Recargas'!$F443,"")</f>
        <v/>
      </c>
      <c r="I443" s="105" t="str">
        <f>IFERROR(('Refri-AC-Recargas'!$H443/1000),"")</f>
        <v/>
      </c>
      <c r="J443" s="20"/>
      <c r="K443" s="21"/>
      <c r="L443" s="20"/>
    </row>
    <row r="444" spans="1:12" x14ac:dyDescent="0.2">
      <c r="A444" s="98"/>
      <c r="B444" s="98"/>
      <c r="C444" s="99" t="str">
        <f>IFERROR((VLOOKUP('Refri-AC-Recargas'!$A444,'Refri-AC-Inventario'!$A$9:$L$48,2,FALSE)),"")</f>
        <v/>
      </c>
      <c r="D444" s="106"/>
      <c r="E444" s="100"/>
      <c r="F444" s="98"/>
      <c r="G444" s="98"/>
      <c r="H444" s="99" t="str">
        <f>IFERROR((VLOOKUP(E444,#REF!,2,FALSE))*'Refri-AC-Recargas'!$F444,"")</f>
        <v/>
      </c>
      <c r="I444" s="107" t="str">
        <f>IFERROR(('Refri-AC-Recargas'!$H444/1000),"")</f>
        <v/>
      </c>
      <c r="J444" s="20"/>
      <c r="K444" s="21"/>
      <c r="L444" s="20"/>
    </row>
    <row r="445" spans="1:12" x14ac:dyDescent="0.2">
      <c r="A445" s="96"/>
      <c r="B445" s="96"/>
      <c r="C445" s="102" t="str">
        <f>IFERROR((VLOOKUP('Refri-AC-Recargas'!$A445,'Refri-AC-Inventario'!$A$9:$L$48,2,FALSE)),"")</f>
        <v/>
      </c>
      <c r="D445" s="104"/>
      <c r="E445" s="103"/>
      <c r="F445" s="96"/>
      <c r="G445" s="96"/>
      <c r="H445" s="102" t="str">
        <f>IFERROR((VLOOKUP(E445,#REF!,2,FALSE))*'Refri-AC-Recargas'!$F445,"")</f>
        <v/>
      </c>
      <c r="I445" s="105" t="str">
        <f>IFERROR(('Refri-AC-Recargas'!$H445/1000),"")</f>
        <v/>
      </c>
      <c r="J445" s="20"/>
      <c r="K445" s="21"/>
      <c r="L445" s="20"/>
    </row>
    <row r="446" spans="1:12" x14ac:dyDescent="0.2">
      <c r="A446" s="98"/>
      <c r="B446" s="98"/>
      <c r="C446" s="99" t="str">
        <f>IFERROR((VLOOKUP('Refri-AC-Recargas'!$A446,'Refri-AC-Inventario'!$A$9:$L$48,2,FALSE)),"")</f>
        <v/>
      </c>
      <c r="D446" s="106"/>
      <c r="E446" s="100"/>
      <c r="F446" s="98"/>
      <c r="G446" s="98"/>
      <c r="H446" s="99" t="str">
        <f>IFERROR((VLOOKUP(E446,#REF!,2,FALSE))*'Refri-AC-Recargas'!$F446,"")</f>
        <v/>
      </c>
      <c r="I446" s="107" t="str">
        <f>IFERROR(('Refri-AC-Recargas'!$H446/1000),"")</f>
        <v/>
      </c>
      <c r="J446" s="20"/>
      <c r="K446" s="21"/>
      <c r="L446" s="20"/>
    </row>
    <row r="447" spans="1:12" x14ac:dyDescent="0.2">
      <c r="A447" s="96"/>
      <c r="B447" s="96"/>
      <c r="C447" s="102" t="str">
        <f>IFERROR((VLOOKUP('Refri-AC-Recargas'!$A447,'Refri-AC-Inventario'!$A$9:$L$48,2,FALSE)),"")</f>
        <v/>
      </c>
      <c r="D447" s="104"/>
      <c r="E447" s="103"/>
      <c r="F447" s="96"/>
      <c r="G447" s="96"/>
      <c r="H447" s="102" t="str">
        <f>IFERROR((VLOOKUP(E447,#REF!,2,FALSE))*'Refri-AC-Recargas'!$F447,"")</f>
        <v/>
      </c>
      <c r="I447" s="105" t="str">
        <f>IFERROR(('Refri-AC-Recargas'!$H447/1000),"")</f>
        <v/>
      </c>
      <c r="J447" s="20"/>
      <c r="K447" s="21"/>
      <c r="L447" s="20"/>
    </row>
    <row r="448" spans="1:12" x14ac:dyDescent="0.2">
      <c r="A448" s="98"/>
      <c r="B448" s="98"/>
      <c r="C448" s="99" t="str">
        <f>IFERROR((VLOOKUP('Refri-AC-Recargas'!$A448,'Refri-AC-Inventario'!$A$9:$L$48,2,FALSE)),"")</f>
        <v/>
      </c>
      <c r="D448" s="106"/>
      <c r="E448" s="100"/>
      <c r="F448" s="98"/>
      <c r="G448" s="98"/>
      <c r="H448" s="99" t="str">
        <f>IFERROR((VLOOKUP(E448,#REF!,2,FALSE))*'Refri-AC-Recargas'!$F448,"")</f>
        <v/>
      </c>
      <c r="I448" s="107" t="str">
        <f>IFERROR(('Refri-AC-Recargas'!$H448/1000),"")</f>
        <v/>
      </c>
      <c r="J448" s="20"/>
      <c r="K448" s="21"/>
      <c r="L448" s="20"/>
    </row>
    <row r="449" spans="1:12" x14ac:dyDescent="0.2">
      <c r="A449" s="96"/>
      <c r="B449" s="96"/>
      <c r="C449" s="102" t="str">
        <f>IFERROR((VLOOKUP('Refri-AC-Recargas'!$A449,'Refri-AC-Inventario'!$A$9:$L$48,2,FALSE)),"")</f>
        <v/>
      </c>
      <c r="D449" s="104"/>
      <c r="E449" s="103"/>
      <c r="F449" s="96"/>
      <c r="G449" s="96"/>
      <c r="H449" s="102" t="str">
        <f>IFERROR((VLOOKUP(E449,#REF!,2,FALSE))*'Refri-AC-Recargas'!$F449,"")</f>
        <v/>
      </c>
      <c r="I449" s="105" t="str">
        <f>IFERROR(('Refri-AC-Recargas'!$H449/1000),"")</f>
        <v/>
      </c>
      <c r="J449" s="20"/>
      <c r="K449" s="21"/>
      <c r="L449" s="20"/>
    </row>
    <row r="450" spans="1:12" x14ac:dyDescent="0.2">
      <c r="A450" s="98"/>
      <c r="B450" s="98"/>
      <c r="C450" s="99" t="str">
        <f>IFERROR((VLOOKUP('Refri-AC-Recargas'!$A450,'Refri-AC-Inventario'!$A$9:$L$48,2,FALSE)),"")</f>
        <v/>
      </c>
      <c r="D450" s="106"/>
      <c r="E450" s="100"/>
      <c r="F450" s="98"/>
      <c r="G450" s="98"/>
      <c r="H450" s="99" t="str">
        <f>IFERROR((VLOOKUP(E450,#REF!,2,FALSE))*'Refri-AC-Recargas'!$F450,"")</f>
        <v/>
      </c>
      <c r="I450" s="107" t="str">
        <f>IFERROR(('Refri-AC-Recargas'!$H450/1000),"")</f>
        <v/>
      </c>
      <c r="J450" s="20"/>
      <c r="K450" s="21"/>
      <c r="L450" s="20"/>
    </row>
    <row r="451" spans="1:12" x14ac:dyDescent="0.2">
      <c r="A451" s="96"/>
      <c r="B451" s="96"/>
      <c r="C451" s="102" t="str">
        <f>IFERROR((VLOOKUP('Refri-AC-Recargas'!$A451,'Refri-AC-Inventario'!$A$9:$L$48,2,FALSE)),"")</f>
        <v/>
      </c>
      <c r="D451" s="104"/>
      <c r="E451" s="103"/>
      <c r="F451" s="96"/>
      <c r="G451" s="96"/>
      <c r="H451" s="102" t="str">
        <f>IFERROR((VLOOKUP(E451,#REF!,2,FALSE))*'Refri-AC-Recargas'!$F451,"")</f>
        <v/>
      </c>
      <c r="I451" s="105" t="str">
        <f>IFERROR(('Refri-AC-Recargas'!$H451/1000),"")</f>
        <v/>
      </c>
      <c r="J451" s="20"/>
      <c r="K451" s="21"/>
      <c r="L451" s="20"/>
    </row>
    <row r="452" spans="1:12" x14ac:dyDescent="0.2">
      <c r="A452" s="98"/>
      <c r="B452" s="98"/>
      <c r="C452" s="99" t="str">
        <f>IFERROR((VLOOKUP('Refri-AC-Recargas'!$A452,'Refri-AC-Inventario'!$A$9:$L$48,2,FALSE)),"")</f>
        <v/>
      </c>
      <c r="D452" s="106"/>
      <c r="E452" s="100"/>
      <c r="F452" s="98"/>
      <c r="G452" s="98"/>
      <c r="H452" s="99" t="str">
        <f>IFERROR((VLOOKUP(E452,#REF!,2,FALSE))*'Refri-AC-Recargas'!$F452,"")</f>
        <v/>
      </c>
      <c r="I452" s="107" t="str">
        <f>IFERROR(('Refri-AC-Recargas'!$H452/1000),"")</f>
        <v/>
      </c>
      <c r="J452" s="20"/>
      <c r="K452" s="21"/>
      <c r="L452" s="20"/>
    </row>
    <row r="453" spans="1:12" x14ac:dyDescent="0.2">
      <c r="A453" s="96"/>
      <c r="B453" s="96"/>
      <c r="C453" s="102" t="str">
        <f>IFERROR((VLOOKUP('Refri-AC-Recargas'!$A453,'Refri-AC-Inventario'!$A$9:$L$48,2,FALSE)),"")</f>
        <v/>
      </c>
      <c r="D453" s="104"/>
      <c r="E453" s="103"/>
      <c r="F453" s="96"/>
      <c r="G453" s="96"/>
      <c r="H453" s="102" t="str">
        <f>IFERROR((VLOOKUP(E453,#REF!,2,FALSE))*'Refri-AC-Recargas'!$F453,"")</f>
        <v/>
      </c>
      <c r="I453" s="105" t="str">
        <f>IFERROR(('Refri-AC-Recargas'!$H453/1000),"")</f>
        <v/>
      </c>
      <c r="J453" s="20"/>
      <c r="K453" s="21"/>
      <c r="L453" s="20"/>
    </row>
    <row r="454" spans="1:12" x14ac:dyDescent="0.2">
      <c r="A454" s="98"/>
      <c r="B454" s="98"/>
      <c r="C454" s="99" t="str">
        <f>IFERROR((VLOOKUP('Refri-AC-Recargas'!$A454,'Refri-AC-Inventario'!$A$9:$L$48,2,FALSE)),"")</f>
        <v/>
      </c>
      <c r="D454" s="106"/>
      <c r="E454" s="100"/>
      <c r="F454" s="98"/>
      <c r="G454" s="98"/>
      <c r="H454" s="99" t="str">
        <f>IFERROR((VLOOKUP(E454,#REF!,2,FALSE))*'Refri-AC-Recargas'!$F454,"")</f>
        <v/>
      </c>
      <c r="I454" s="107" t="str">
        <f>IFERROR(('Refri-AC-Recargas'!$H454/1000),"")</f>
        <v/>
      </c>
      <c r="J454" s="20"/>
      <c r="K454" s="21"/>
      <c r="L454" s="20"/>
    </row>
    <row r="455" spans="1:12" x14ac:dyDescent="0.2">
      <c r="A455" s="96"/>
      <c r="B455" s="96"/>
      <c r="C455" s="102" t="str">
        <f>IFERROR((VLOOKUP('Refri-AC-Recargas'!$A455,'Refri-AC-Inventario'!$A$9:$L$48,2,FALSE)),"")</f>
        <v/>
      </c>
      <c r="D455" s="104"/>
      <c r="E455" s="103"/>
      <c r="F455" s="96"/>
      <c r="G455" s="96"/>
      <c r="H455" s="102" t="str">
        <f>IFERROR((VLOOKUP(E455,#REF!,2,FALSE))*'Refri-AC-Recargas'!$F455,"")</f>
        <v/>
      </c>
      <c r="I455" s="105" t="str">
        <f>IFERROR(('Refri-AC-Recargas'!$H455/1000),"")</f>
        <v/>
      </c>
      <c r="J455" s="20"/>
      <c r="K455" s="21"/>
      <c r="L455" s="20"/>
    </row>
    <row r="456" spans="1:12" x14ac:dyDescent="0.2">
      <c r="A456" s="98"/>
      <c r="B456" s="98"/>
      <c r="C456" s="99" t="str">
        <f>IFERROR((VLOOKUP('Refri-AC-Recargas'!$A456,'Refri-AC-Inventario'!$A$9:$L$48,2,FALSE)),"")</f>
        <v/>
      </c>
      <c r="D456" s="106"/>
      <c r="E456" s="100"/>
      <c r="F456" s="98"/>
      <c r="G456" s="98"/>
      <c r="H456" s="99" t="str">
        <f>IFERROR((VLOOKUP(E456,#REF!,2,FALSE))*'Refri-AC-Recargas'!$F456,"")</f>
        <v/>
      </c>
      <c r="I456" s="107" t="str">
        <f>IFERROR(('Refri-AC-Recargas'!$H456/1000),"")</f>
        <v/>
      </c>
      <c r="J456" s="20"/>
      <c r="K456" s="21"/>
      <c r="L456" s="20"/>
    </row>
    <row r="457" spans="1:12" x14ac:dyDescent="0.2">
      <c r="A457" s="96"/>
      <c r="B457" s="96"/>
      <c r="C457" s="102" t="str">
        <f>IFERROR((VLOOKUP('Refri-AC-Recargas'!$A457,'Refri-AC-Inventario'!$A$9:$L$48,2,FALSE)),"")</f>
        <v/>
      </c>
      <c r="D457" s="104"/>
      <c r="E457" s="103"/>
      <c r="F457" s="96"/>
      <c r="G457" s="96"/>
      <c r="H457" s="102" t="str">
        <f>IFERROR((VLOOKUP(E457,#REF!,2,FALSE))*'Refri-AC-Recargas'!$F457,"")</f>
        <v/>
      </c>
      <c r="I457" s="105" t="str">
        <f>IFERROR(('Refri-AC-Recargas'!$H457/1000),"")</f>
        <v/>
      </c>
      <c r="J457" s="20"/>
      <c r="K457" s="21"/>
      <c r="L457" s="20"/>
    </row>
    <row r="458" spans="1:12" x14ac:dyDescent="0.2">
      <c r="A458" s="98"/>
      <c r="B458" s="98"/>
      <c r="C458" s="99" t="str">
        <f>IFERROR((VLOOKUP('Refri-AC-Recargas'!$A458,'Refri-AC-Inventario'!$A$9:$L$48,2,FALSE)),"")</f>
        <v/>
      </c>
      <c r="D458" s="106"/>
      <c r="E458" s="100"/>
      <c r="F458" s="98"/>
      <c r="G458" s="98"/>
      <c r="H458" s="99" t="str">
        <f>IFERROR((VLOOKUP(E458,#REF!,2,FALSE))*'Refri-AC-Recargas'!$F458,"")</f>
        <v/>
      </c>
      <c r="I458" s="107" t="str">
        <f>IFERROR(('Refri-AC-Recargas'!$H458/1000),"")</f>
        <v/>
      </c>
      <c r="J458" s="20"/>
      <c r="K458" s="21"/>
      <c r="L458" s="20"/>
    </row>
    <row r="459" spans="1:12" x14ac:dyDescent="0.2">
      <c r="A459" s="96"/>
      <c r="B459" s="96"/>
      <c r="C459" s="102" t="str">
        <f>IFERROR((VLOOKUP('Refri-AC-Recargas'!$A459,'Refri-AC-Inventario'!$A$9:$L$48,2,FALSE)),"")</f>
        <v/>
      </c>
      <c r="D459" s="104"/>
      <c r="E459" s="103"/>
      <c r="F459" s="96"/>
      <c r="G459" s="96"/>
      <c r="H459" s="102" t="str">
        <f>IFERROR((VLOOKUP(E459,#REF!,2,FALSE))*'Refri-AC-Recargas'!$F459,"")</f>
        <v/>
      </c>
      <c r="I459" s="105" t="str">
        <f>IFERROR(('Refri-AC-Recargas'!$H459/1000),"")</f>
        <v/>
      </c>
      <c r="J459" s="20"/>
      <c r="K459" s="21"/>
      <c r="L459" s="20"/>
    </row>
    <row r="460" spans="1:12" x14ac:dyDescent="0.2">
      <c r="A460" s="98"/>
      <c r="B460" s="98"/>
      <c r="C460" s="99" t="str">
        <f>IFERROR((VLOOKUP('Refri-AC-Recargas'!$A460,'Refri-AC-Inventario'!$A$9:$L$48,2,FALSE)),"")</f>
        <v/>
      </c>
      <c r="D460" s="106"/>
      <c r="E460" s="100"/>
      <c r="F460" s="98"/>
      <c r="G460" s="98"/>
      <c r="H460" s="99" t="str">
        <f>IFERROR((VLOOKUP(E460,#REF!,2,FALSE))*'Refri-AC-Recargas'!$F460,"")</f>
        <v/>
      </c>
      <c r="I460" s="107" t="str">
        <f>IFERROR(('Refri-AC-Recargas'!$H460/1000),"")</f>
        <v/>
      </c>
      <c r="J460" s="20"/>
      <c r="K460" s="21"/>
      <c r="L460" s="20"/>
    </row>
    <row r="461" spans="1:12" x14ac:dyDescent="0.2">
      <c r="A461" s="96"/>
      <c r="B461" s="96"/>
      <c r="C461" s="102" t="str">
        <f>IFERROR((VLOOKUP('Refri-AC-Recargas'!$A461,'Refri-AC-Inventario'!$A$9:$L$48,2,FALSE)),"")</f>
        <v/>
      </c>
      <c r="D461" s="104"/>
      <c r="E461" s="103"/>
      <c r="F461" s="96"/>
      <c r="G461" s="96"/>
      <c r="H461" s="102" t="str">
        <f>IFERROR((VLOOKUP(E461,#REF!,2,FALSE))*'Refri-AC-Recargas'!$F461,"")</f>
        <v/>
      </c>
      <c r="I461" s="105" t="str">
        <f>IFERROR(('Refri-AC-Recargas'!$H461/1000),"")</f>
        <v/>
      </c>
      <c r="J461" s="20"/>
      <c r="K461" s="21"/>
      <c r="L461" s="20"/>
    </row>
    <row r="462" spans="1:12" x14ac:dyDescent="0.2">
      <c r="A462" s="98"/>
      <c r="B462" s="98"/>
      <c r="C462" s="99" t="str">
        <f>IFERROR((VLOOKUP('Refri-AC-Recargas'!$A462,'Refri-AC-Inventario'!$A$9:$L$48,2,FALSE)),"")</f>
        <v/>
      </c>
      <c r="D462" s="106"/>
      <c r="E462" s="100"/>
      <c r="F462" s="98"/>
      <c r="G462" s="98"/>
      <c r="H462" s="99" t="str">
        <f>IFERROR((VLOOKUP(E462,#REF!,2,FALSE))*'Refri-AC-Recargas'!$F462,"")</f>
        <v/>
      </c>
      <c r="I462" s="107" t="str">
        <f>IFERROR(('Refri-AC-Recargas'!$H462/1000),"")</f>
        <v/>
      </c>
      <c r="J462" s="20"/>
      <c r="K462" s="21"/>
      <c r="L462" s="20"/>
    </row>
    <row r="463" spans="1:12" x14ac:dyDescent="0.2">
      <c r="A463" s="96"/>
      <c r="B463" s="96"/>
      <c r="C463" s="102" t="str">
        <f>IFERROR((VLOOKUP('Refri-AC-Recargas'!$A463,'Refri-AC-Inventario'!$A$9:$L$48,2,FALSE)),"")</f>
        <v/>
      </c>
      <c r="D463" s="104"/>
      <c r="E463" s="103"/>
      <c r="F463" s="96"/>
      <c r="G463" s="96"/>
      <c r="H463" s="102" t="str">
        <f>IFERROR((VLOOKUP(E463,#REF!,2,FALSE))*'Refri-AC-Recargas'!$F463,"")</f>
        <v/>
      </c>
      <c r="I463" s="105" t="str">
        <f>IFERROR(('Refri-AC-Recargas'!$H463/1000),"")</f>
        <v/>
      </c>
      <c r="J463" s="20"/>
      <c r="K463" s="21"/>
      <c r="L463" s="20"/>
    </row>
    <row r="464" spans="1:12" x14ac:dyDescent="0.2">
      <c r="A464" s="98"/>
      <c r="B464" s="98"/>
      <c r="C464" s="99" t="str">
        <f>IFERROR((VLOOKUP('Refri-AC-Recargas'!$A464,'Refri-AC-Inventario'!$A$9:$L$48,2,FALSE)),"")</f>
        <v/>
      </c>
      <c r="D464" s="106"/>
      <c r="E464" s="100"/>
      <c r="F464" s="98"/>
      <c r="G464" s="98"/>
      <c r="H464" s="99" t="str">
        <f>IFERROR((VLOOKUP(E464,#REF!,2,FALSE))*'Refri-AC-Recargas'!$F464,"")</f>
        <v/>
      </c>
      <c r="I464" s="107" t="str">
        <f>IFERROR(('Refri-AC-Recargas'!$H464/1000),"")</f>
        <v/>
      </c>
      <c r="J464" s="20"/>
      <c r="K464" s="21"/>
      <c r="L464" s="20"/>
    </row>
    <row r="465" spans="1:12" x14ac:dyDescent="0.2">
      <c r="A465" s="96"/>
      <c r="B465" s="96"/>
      <c r="C465" s="102" t="str">
        <f>IFERROR((VLOOKUP('Refri-AC-Recargas'!$A465,'Refri-AC-Inventario'!$A$9:$L$48,2,FALSE)),"")</f>
        <v/>
      </c>
      <c r="D465" s="104"/>
      <c r="E465" s="103"/>
      <c r="F465" s="96"/>
      <c r="G465" s="96"/>
      <c r="H465" s="102" t="str">
        <f>IFERROR((VLOOKUP(E465,#REF!,2,FALSE))*'Refri-AC-Recargas'!$F465,"")</f>
        <v/>
      </c>
      <c r="I465" s="105" t="str">
        <f>IFERROR(('Refri-AC-Recargas'!$H465/1000),"")</f>
        <v/>
      </c>
      <c r="J465" s="20"/>
      <c r="K465" s="21"/>
      <c r="L465" s="20"/>
    </row>
    <row r="466" spans="1:12" x14ac:dyDescent="0.2">
      <c r="A466" s="98"/>
      <c r="B466" s="98"/>
      <c r="C466" s="99" t="str">
        <f>IFERROR((VLOOKUP('Refri-AC-Recargas'!$A466,'Refri-AC-Inventario'!$A$9:$L$48,2,FALSE)),"")</f>
        <v/>
      </c>
      <c r="D466" s="106"/>
      <c r="E466" s="100"/>
      <c r="F466" s="98"/>
      <c r="G466" s="98"/>
      <c r="H466" s="99" t="str">
        <f>IFERROR((VLOOKUP(E466,#REF!,2,FALSE))*'Refri-AC-Recargas'!$F466,"")</f>
        <v/>
      </c>
      <c r="I466" s="107" t="str">
        <f>IFERROR(('Refri-AC-Recargas'!$H466/1000),"")</f>
        <v/>
      </c>
      <c r="J466" s="20"/>
      <c r="K466" s="21"/>
      <c r="L466" s="20"/>
    </row>
    <row r="467" spans="1:12" x14ac:dyDescent="0.2">
      <c r="A467" s="96"/>
      <c r="B467" s="96"/>
      <c r="C467" s="102" t="str">
        <f>IFERROR((VLOOKUP('Refri-AC-Recargas'!$A467,'Refri-AC-Inventario'!$A$9:$L$48,2,FALSE)),"")</f>
        <v/>
      </c>
      <c r="D467" s="104"/>
      <c r="E467" s="103"/>
      <c r="F467" s="96"/>
      <c r="G467" s="96"/>
      <c r="H467" s="102" t="str">
        <f>IFERROR((VLOOKUP(E467,#REF!,2,FALSE))*'Refri-AC-Recargas'!$F467,"")</f>
        <v/>
      </c>
      <c r="I467" s="105" t="str">
        <f>IFERROR(('Refri-AC-Recargas'!$H467/1000),"")</f>
        <v/>
      </c>
      <c r="J467" s="20"/>
      <c r="K467" s="21"/>
      <c r="L467" s="20"/>
    </row>
    <row r="468" spans="1:12" x14ac:dyDescent="0.2">
      <c r="A468" s="98"/>
      <c r="B468" s="98"/>
      <c r="C468" s="99" t="str">
        <f>IFERROR((VLOOKUP('Refri-AC-Recargas'!$A468,'Refri-AC-Inventario'!$A$9:$L$48,2,FALSE)),"")</f>
        <v/>
      </c>
      <c r="D468" s="106"/>
      <c r="E468" s="100"/>
      <c r="F468" s="98"/>
      <c r="G468" s="98"/>
      <c r="H468" s="99" t="str">
        <f>IFERROR((VLOOKUP(E468,#REF!,2,FALSE))*'Refri-AC-Recargas'!$F468,"")</f>
        <v/>
      </c>
      <c r="I468" s="107" t="str">
        <f>IFERROR(('Refri-AC-Recargas'!$H468/1000),"")</f>
        <v/>
      </c>
      <c r="J468" s="20"/>
      <c r="K468" s="21"/>
      <c r="L468" s="20"/>
    </row>
    <row r="469" spans="1:12" x14ac:dyDescent="0.2">
      <c r="A469" s="96"/>
      <c r="B469" s="96"/>
      <c r="C469" s="102" t="str">
        <f>IFERROR((VLOOKUP('Refri-AC-Recargas'!$A469,'Refri-AC-Inventario'!$A$9:$L$48,2,FALSE)),"")</f>
        <v/>
      </c>
      <c r="D469" s="104"/>
      <c r="E469" s="103"/>
      <c r="F469" s="96"/>
      <c r="G469" s="96"/>
      <c r="H469" s="102" t="str">
        <f>IFERROR((VLOOKUP(E469,#REF!,2,FALSE))*'Refri-AC-Recargas'!$F469,"")</f>
        <v/>
      </c>
      <c r="I469" s="105" t="str">
        <f>IFERROR(('Refri-AC-Recargas'!$H469/1000),"")</f>
        <v/>
      </c>
      <c r="J469" s="20"/>
      <c r="K469" s="21"/>
      <c r="L469" s="20"/>
    </row>
    <row r="470" spans="1:12" x14ac:dyDescent="0.2">
      <c r="A470" s="98"/>
      <c r="B470" s="98"/>
      <c r="C470" s="99" t="str">
        <f>IFERROR((VLOOKUP('Refri-AC-Recargas'!$A470,'Refri-AC-Inventario'!$A$9:$L$48,2,FALSE)),"")</f>
        <v/>
      </c>
      <c r="D470" s="106"/>
      <c r="E470" s="100"/>
      <c r="F470" s="98"/>
      <c r="G470" s="98"/>
      <c r="H470" s="99" t="str">
        <f>IFERROR((VLOOKUP(E470,#REF!,2,FALSE))*'Refri-AC-Recargas'!$F470,"")</f>
        <v/>
      </c>
      <c r="I470" s="107" t="str">
        <f>IFERROR(('Refri-AC-Recargas'!$H470/1000),"")</f>
        <v/>
      </c>
      <c r="J470" s="20"/>
      <c r="K470" s="21"/>
      <c r="L470" s="20"/>
    </row>
    <row r="471" spans="1:12" x14ac:dyDescent="0.2">
      <c r="A471" s="96"/>
      <c r="B471" s="96"/>
      <c r="C471" s="102" t="str">
        <f>IFERROR((VLOOKUP('Refri-AC-Recargas'!$A471,'Refri-AC-Inventario'!$A$9:$L$48,2,FALSE)),"")</f>
        <v/>
      </c>
      <c r="D471" s="104"/>
      <c r="E471" s="103"/>
      <c r="F471" s="96"/>
      <c r="G471" s="96"/>
      <c r="H471" s="102" t="str">
        <f>IFERROR((VLOOKUP(E471,#REF!,2,FALSE))*'Refri-AC-Recargas'!$F471,"")</f>
        <v/>
      </c>
      <c r="I471" s="105" t="str">
        <f>IFERROR(('Refri-AC-Recargas'!$H471/1000),"")</f>
        <v/>
      </c>
      <c r="J471" s="20"/>
      <c r="K471" s="21"/>
      <c r="L471" s="20"/>
    </row>
    <row r="472" spans="1:12" x14ac:dyDescent="0.2">
      <c r="A472" s="98"/>
      <c r="B472" s="98"/>
      <c r="C472" s="99" t="str">
        <f>IFERROR((VLOOKUP('Refri-AC-Recargas'!$A472,'Refri-AC-Inventario'!$A$9:$L$48,2,FALSE)),"")</f>
        <v/>
      </c>
      <c r="D472" s="106"/>
      <c r="E472" s="100"/>
      <c r="F472" s="98"/>
      <c r="G472" s="98"/>
      <c r="H472" s="99" t="str">
        <f>IFERROR((VLOOKUP(E472,#REF!,2,FALSE))*'Refri-AC-Recargas'!$F472,"")</f>
        <v/>
      </c>
      <c r="I472" s="107" t="str">
        <f>IFERROR(('Refri-AC-Recargas'!$H472/1000),"")</f>
        <v/>
      </c>
      <c r="J472" s="20"/>
      <c r="K472" s="21"/>
      <c r="L472" s="20"/>
    </row>
    <row r="473" spans="1:12" x14ac:dyDescent="0.2">
      <c r="A473" s="96"/>
      <c r="B473" s="96"/>
      <c r="C473" s="102" t="str">
        <f>IFERROR((VLOOKUP('Refri-AC-Recargas'!$A473,'Refri-AC-Inventario'!$A$9:$L$48,2,FALSE)),"")</f>
        <v/>
      </c>
      <c r="D473" s="104"/>
      <c r="E473" s="103"/>
      <c r="F473" s="96"/>
      <c r="G473" s="96"/>
      <c r="H473" s="102" t="str">
        <f>IFERROR((VLOOKUP(E473,#REF!,2,FALSE))*'Refri-AC-Recargas'!$F473,"")</f>
        <v/>
      </c>
      <c r="I473" s="105" t="str">
        <f>IFERROR(('Refri-AC-Recargas'!$H473/1000),"")</f>
        <v/>
      </c>
      <c r="J473" s="20"/>
      <c r="K473" s="21"/>
      <c r="L473" s="20"/>
    </row>
    <row r="474" spans="1:12" x14ac:dyDescent="0.2">
      <c r="A474" s="98"/>
      <c r="B474" s="98"/>
      <c r="C474" s="99" t="str">
        <f>IFERROR((VLOOKUP('Refri-AC-Recargas'!$A474,'Refri-AC-Inventario'!$A$9:$L$48,2,FALSE)),"")</f>
        <v/>
      </c>
      <c r="D474" s="106"/>
      <c r="E474" s="100"/>
      <c r="F474" s="98"/>
      <c r="G474" s="98"/>
      <c r="H474" s="99" t="str">
        <f>IFERROR((VLOOKUP(E474,#REF!,2,FALSE))*'Refri-AC-Recargas'!$F474,"")</f>
        <v/>
      </c>
      <c r="I474" s="107" t="str">
        <f>IFERROR(('Refri-AC-Recargas'!$H474/1000),"")</f>
        <v/>
      </c>
      <c r="J474" s="20"/>
      <c r="K474" s="21"/>
      <c r="L474" s="20"/>
    </row>
    <row r="475" spans="1:12" x14ac:dyDescent="0.2">
      <c r="A475" s="96"/>
      <c r="B475" s="96"/>
      <c r="C475" s="102" t="str">
        <f>IFERROR((VLOOKUP('Refri-AC-Recargas'!$A475,'Refri-AC-Inventario'!$A$9:$L$48,2,FALSE)),"")</f>
        <v/>
      </c>
      <c r="D475" s="104"/>
      <c r="E475" s="103"/>
      <c r="F475" s="96"/>
      <c r="G475" s="96"/>
      <c r="H475" s="102" t="str">
        <f>IFERROR((VLOOKUP(E475,#REF!,2,FALSE))*'Refri-AC-Recargas'!$F475,"")</f>
        <v/>
      </c>
      <c r="I475" s="105" t="str">
        <f>IFERROR(('Refri-AC-Recargas'!$H475/1000),"")</f>
        <v/>
      </c>
      <c r="J475" s="20"/>
      <c r="K475" s="21"/>
      <c r="L475" s="20"/>
    </row>
    <row r="476" spans="1:12" x14ac:dyDescent="0.2">
      <c r="A476" s="98"/>
      <c r="B476" s="98"/>
      <c r="C476" s="99" t="str">
        <f>IFERROR((VLOOKUP('Refri-AC-Recargas'!$A476,'Refri-AC-Inventario'!$A$9:$L$48,2,FALSE)),"")</f>
        <v/>
      </c>
      <c r="D476" s="106"/>
      <c r="E476" s="100"/>
      <c r="F476" s="98"/>
      <c r="G476" s="98"/>
      <c r="H476" s="99" t="str">
        <f>IFERROR((VLOOKUP(E476,#REF!,2,FALSE))*'Refri-AC-Recargas'!$F476,"")</f>
        <v/>
      </c>
      <c r="I476" s="107" t="str">
        <f>IFERROR(('Refri-AC-Recargas'!$H476/1000),"")</f>
        <v/>
      </c>
      <c r="J476" s="20"/>
      <c r="K476" s="21"/>
      <c r="L476" s="20"/>
    </row>
    <row r="477" spans="1:12" x14ac:dyDescent="0.2">
      <c r="A477" s="96"/>
      <c r="B477" s="96"/>
      <c r="C477" s="102" t="str">
        <f>IFERROR((VLOOKUP('Refri-AC-Recargas'!$A477,'Refri-AC-Inventario'!$A$9:$L$48,2,FALSE)),"")</f>
        <v/>
      </c>
      <c r="D477" s="104"/>
      <c r="E477" s="103"/>
      <c r="F477" s="96"/>
      <c r="G477" s="96"/>
      <c r="H477" s="102" t="str">
        <f>IFERROR((VLOOKUP(E477,#REF!,2,FALSE))*'Refri-AC-Recargas'!$F477,"")</f>
        <v/>
      </c>
      <c r="I477" s="105" t="str">
        <f>IFERROR(('Refri-AC-Recargas'!$H477/1000),"")</f>
        <v/>
      </c>
      <c r="J477" s="20"/>
      <c r="K477" s="21"/>
      <c r="L477" s="20"/>
    </row>
    <row r="478" spans="1:12" x14ac:dyDescent="0.2">
      <c r="A478" s="98"/>
      <c r="B478" s="98"/>
      <c r="C478" s="99" t="str">
        <f>IFERROR((VLOOKUP('Refri-AC-Recargas'!$A478,'Refri-AC-Inventario'!$A$9:$L$48,2,FALSE)),"")</f>
        <v/>
      </c>
      <c r="D478" s="106"/>
      <c r="E478" s="100"/>
      <c r="F478" s="98"/>
      <c r="G478" s="98"/>
      <c r="H478" s="99" t="str">
        <f>IFERROR((VLOOKUP(E478,#REF!,2,FALSE))*'Refri-AC-Recargas'!$F478,"")</f>
        <v/>
      </c>
      <c r="I478" s="107" t="str">
        <f>IFERROR(('Refri-AC-Recargas'!$H478/1000),"")</f>
        <v/>
      </c>
      <c r="J478" s="20"/>
      <c r="K478" s="21"/>
      <c r="L478" s="20"/>
    </row>
    <row r="479" spans="1:12" x14ac:dyDescent="0.2">
      <c r="A479" s="96"/>
      <c r="B479" s="96"/>
      <c r="C479" s="102" t="str">
        <f>IFERROR((VLOOKUP('Refri-AC-Recargas'!$A479,'Refri-AC-Inventario'!$A$9:$L$48,2,FALSE)),"")</f>
        <v/>
      </c>
      <c r="D479" s="104"/>
      <c r="E479" s="103"/>
      <c r="F479" s="96"/>
      <c r="G479" s="96"/>
      <c r="H479" s="102" t="str">
        <f>IFERROR((VLOOKUP(E479,#REF!,2,FALSE))*'Refri-AC-Recargas'!$F479,"")</f>
        <v/>
      </c>
      <c r="I479" s="105" t="str">
        <f>IFERROR(('Refri-AC-Recargas'!$H479/1000),"")</f>
        <v/>
      </c>
      <c r="J479" s="20"/>
      <c r="K479" s="21"/>
      <c r="L479" s="20"/>
    </row>
    <row r="480" spans="1:12" x14ac:dyDescent="0.2">
      <c r="A480" s="98"/>
      <c r="B480" s="98"/>
      <c r="C480" s="99" t="str">
        <f>IFERROR((VLOOKUP('Refri-AC-Recargas'!$A480,'Refri-AC-Inventario'!$A$9:$L$48,2,FALSE)),"")</f>
        <v/>
      </c>
      <c r="D480" s="106"/>
      <c r="E480" s="100"/>
      <c r="F480" s="98"/>
      <c r="G480" s="98"/>
      <c r="H480" s="99" t="str">
        <f>IFERROR((VLOOKUP(E480,#REF!,2,FALSE))*'Refri-AC-Recargas'!$F480,"")</f>
        <v/>
      </c>
      <c r="I480" s="107" t="str">
        <f>IFERROR(('Refri-AC-Recargas'!$H480/1000),"")</f>
        <v/>
      </c>
      <c r="J480" s="20"/>
      <c r="K480" s="21"/>
      <c r="L480" s="20"/>
    </row>
    <row r="481" spans="1:12" x14ac:dyDescent="0.2">
      <c r="A481" s="96"/>
      <c r="B481" s="96"/>
      <c r="C481" s="102" t="str">
        <f>IFERROR((VLOOKUP('Refri-AC-Recargas'!$A481,'Refri-AC-Inventario'!$A$9:$L$48,2,FALSE)),"")</f>
        <v/>
      </c>
      <c r="D481" s="104"/>
      <c r="E481" s="103"/>
      <c r="F481" s="96"/>
      <c r="G481" s="96"/>
      <c r="H481" s="102" t="str">
        <f>IFERROR((VLOOKUP(E481,#REF!,2,FALSE))*'Refri-AC-Recargas'!$F481,"")</f>
        <v/>
      </c>
      <c r="I481" s="105" t="str">
        <f>IFERROR(('Refri-AC-Recargas'!$H481/1000),"")</f>
        <v/>
      </c>
      <c r="J481" s="20"/>
      <c r="K481" s="21"/>
      <c r="L481" s="20"/>
    </row>
    <row r="482" spans="1:12" x14ac:dyDescent="0.2">
      <c r="A482" s="98"/>
      <c r="B482" s="98"/>
      <c r="C482" s="99" t="str">
        <f>IFERROR((VLOOKUP('Refri-AC-Recargas'!$A482,'Refri-AC-Inventario'!$A$9:$L$48,2,FALSE)),"")</f>
        <v/>
      </c>
      <c r="D482" s="106"/>
      <c r="E482" s="100"/>
      <c r="F482" s="98"/>
      <c r="G482" s="98"/>
      <c r="H482" s="99" t="str">
        <f>IFERROR((VLOOKUP(E482,#REF!,2,FALSE))*'Refri-AC-Recargas'!$F482,"")</f>
        <v/>
      </c>
      <c r="I482" s="107" t="str">
        <f>IFERROR(('Refri-AC-Recargas'!$H482/1000),"")</f>
        <v/>
      </c>
      <c r="J482" s="20"/>
      <c r="K482" s="21"/>
      <c r="L482" s="20"/>
    </row>
    <row r="483" spans="1:12" x14ac:dyDescent="0.2">
      <c r="A483" s="96"/>
      <c r="B483" s="96"/>
      <c r="C483" s="102" t="str">
        <f>IFERROR((VLOOKUP('Refri-AC-Recargas'!$A483,'Refri-AC-Inventario'!$A$9:$L$48,2,FALSE)),"")</f>
        <v/>
      </c>
      <c r="D483" s="104"/>
      <c r="E483" s="103"/>
      <c r="F483" s="96"/>
      <c r="G483" s="96"/>
      <c r="H483" s="102" t="str">
        <f>IFERROR((VLOOKUP(E483,#REF!,2,FALSE))*'Refri-AC-Recargas'!$F483,"")</f>
        <v/>
      </c>
      <c r="I483" s="105" t="str">
        <f>IFERROR(('Refri-AC-Recargas'!$H483/1000),"")</f>
        <v/>
      </c>
      <c r="J483" s="20"/>
      <c r="K483" s="21"/>
      <c r="L483" s="20"/>
    </row>
    <row r="484" spans="1:12" x14ac:dyDescent="0.2">
      <c r="A484" s="98"/>
      <c r="B484" s="98"/>
      <c r="C484" s="99" t="str">
        <f>IFERROR((VLOOKUP('Refri-AC-Recargas'!$A484,'Refri-AC-Inventario'!$A$9:$L$48,2,FALSE)),"")</f>
        <v/>
      </c>
      <c r="D484" s="106"/>
      <c r="E484" s="100"/>
      <c r="F484" s="98"/>
      <c r="G484" s="98"/>
      <c r="H484" s="99" t="str">
        <f>IFERROR((VLOOKUP(E484,#REF!,2,FALSE))*'Refri-AC-Recargas'!$F484,"")</f>
        <v/>
      </c>
      <c r="I484" s="107" t="str">
        <f>IFERROR(('Refri-AC-Recargas'!$H484/1000),"")</f>
        <v/>
      </c>
      <c r="J484" s="20"/>
      <c r="K484" s="21"/>
      <c r="L484" s="20"/>
    </row>
    <row r="485" spans="1:12" x14ac:dyDescent="0.2">
      <c r="A485" s="96"/>
      <c r="B485" s="96"/>
      <c r="C485" s="102" t="str">
        <f>IFERROR((VLOOKUP('Refri-AC-Recargas'!$A485,'Refri-AC-Inventario'!$A$9:$L$48,2,FALSE)),"")</f>
        <v/>
      </c>
      <c r="D485" s="104"/>
      <c r="E485" s="103"/>
      <c r="F485" s="96"/>
      <c r="G485" s="96"/>
      <c r="H485" s="102" t="str">
        <f>IFERROR((VLOOKUP(E485,#REF!,2,FALSE))*'Refri-AC-Recargas'!$F485,"")</f>
        <v/>
      </c>
      <c r="I485" s="105" t="str">
        <f>IFERROR(('Refri-AC-Recargas'!$H485/1000),"")</f>
        <v/>
      </c>
      <c r="J485" s="20"/>
      <c r="K485" s="21"/>
      <c r="L485" s="20"/>
    </row>
    <row r="486" spans="1:12" x14ac:dyDescent="0.2">
      <c r="A486" s="98"/>
      <c r="B486" s="98"/>
      <c r="C486" s="99" t="str">
        <f>IFERROR((VLOOKUP('Refri-AC-Recargas'!$A486,'Refri-AC-Inventario'!$A$9:$L$48,2,FALSE)),"")</f>
        <v/>
      </c>
      <c r="D486" s="106"/>
      <c r="E486" s="100"/>
      <c r="F486" s="98"/>
      <c r="G486" s="98"/>
      <c r="H486" s="99" t="str">
        <f>IFERROR((VLOOKUP(E486,#REF!,2,FALSE))*'Refri-AC-Recargas'!$F486,"")</f>
        <v/>
      </c>
      <c r="I486" s="107" t="str">
        <f>IFERROR(('Refri-AC-Recargas'!$H486/1000),"")</f>
        <v/>
      </c>
      <c r="J486" s="20"/>
      <c r="K486" s="21"/>
      <c r="L486" s="20"/>
    </row>
    <row r="487" spans="1:12" x14ac:dyDescent="0.2">
      <c r="A487" s="96"/>
      <c r="B487" s="96"/>
      <c r="C487" s="102" t="str">
        <f>IFERROR((VLOOKUP('Refri-AC-Recargas'!$A487,'Refri-AC-Inventario'!$A$9:$L$48,2,FALSE)),"")</f>
        <v/>
      </c>
      <c r="D487" s="104"/>
      <c r="E487" s="103"/>
      <c r="F487" s="96"/>
      <c r="G487" s="96"/>
      <c r="H487" s="102" t="str">
        <f>IFERROR((VLOOKUP(E487,#REF!,2,FALSE))*'Refri-AC-Recargas'!$F487,"")</f>
        <v/>
      </c>
      <c r="I487" s="105" t="str">
        <f>IFERROR(('Refri-AC-Recargas'!$H487/1000),"")</f>
        <v/>
      </c>
      <c r="J487" s="20"/>
      <c r="K487" s="21"/>
      <c r="L487" s="20"/>
    </row>
    <row r="488" spans="1:12" x14ac:dyDescent="0.2">
      <c r="A488" s="98"/>
      <c r="B488" s="98"/>
      <c r="C488" s="99" t="str">
        <f>IFERROR((VLOOKUP('Refri-AC-Recargas'!$A488,'Refri-AC-Inventario'!$A$9:$L$48,2,FALSE)),"")</f>
        <v/>
      </c>
      <c r="D488" s="106"/>
      <c r="E488" s="100"/>
      <c r="F488" s="98"/>
      <c r="G488" s="98"/>
      <c r="H488" s="99" t="str">
        <f>IFERROR((VLOOKUP(E488,#REF!,2,FALSE))*'Refri-AC-Recargas'!$F488,"")</f>
        <v/>
      </c>
      <c r="I488" s="107" t="str">
        <f>IFERROR(('Refri-AC-Recargas'!$H488/1000),"")</f>
        <v/>
      </c>
      <c r="J488" s="20"/>
      <c r="K488" s="21"/>
      <c r="L488" s="20"/>
    </row>
    <row r="489" spans="1:12" x14ac:dyDescent="0.2">
      <c r="A489" s="96"/>
      <c r="B489" s="96"/>
      <c r="C489" s="102" t="str">
        <f>IFERROR((VLOOKUP('Refri-AC-Recargas'!$A489,'Refri-AC-Inventario'!$A$9:$L$48,2,FALSE)),"")</f>
        <v/>
      </c>
      <c r="D489" s="104"/>
      <c r="E489" s="103"/>
      <c r="F489" s="96"/>
      <c r="G489" s="96"/>
      <c r="H489" s="102" t="str">
        <f>IFERROR((VLOOKUP(E489,#REF!,2,FALSE))*'Refri-AC-Recargas'!$F489,"")</f>
        <v/>
      </c>
      <c r="I489" s="105" t="str">
        <f>IFERROR(('Refri-AC-Recargas'!$H489/1000),"")</f>
        <v/>
      </c>
      <c r="J489" s="20"/>
      <c r="K489" s="21"/>
      <c r="L489" s="20"/>
    </row>
    <row r="490" spans="1:12" x14ac:dyDescent="0.2">
      <c r="A490" s="98"/>
      <c r="B490" s="98"/>
      <c r="C490" s="99" t="str">
        <f>IFERROR((VLOOKUP('Refri-AC-Recargas'!$A490,'Refri-AC-Inventario'!$A$9:$L$48,2,FALSE)),"")</f>
        <v/>
      </c>
      <c r="D490" s="106"/>
      <c r="E490" s="100"/>
      <c r="F490" s="98"/>
      <c r="G490" s="98"/>
      <c r="H490" s="99" t="str">
        <f>IFERROR((VLOOKUP(E490,#REF!,2,FALSE))*'Refri-AC-Recargas'!$F490,"")</f>
        <v/>
      </c>
      <c r="I490" s="107" t="str">
        <f>IFERROR(('Refri-AC-Recargas'!$H490/1000),"")</f>
        <v/>
      </c>
      <c r="J490" s="20"/>
      <c r="K490" s="21"/>
      <c r="L490" s="20"/>
    </row>
    <row r="491" spans="1:12" x14ac:dyDescent="0.2">
      <c r="A491" s="96"/>
      <c r="B491" s="96"/>
      <c r="C491" s="102" t="str">
        <f>IFERROR((VLOOKUP('Refri-AC-Recargas'!$A491,'Refri-AC-Inventario'!$A$9:$L$48,2,FALSE)),"")</f>
        <v/>
      </c>
      <c r="D491" s="104"/>
      <c r="E491" s="103"/>
      <c r="F491" s="96"/>
      <c r="G491" s="96"/>
      <c r="H491" s="102" t="str">
        <f>IFERROR((VLOOKUP(E491,#REF!,2,FALSE))*'Refri-AC-Recargas'!$F491,"")</f>
        <v/>
      </c>
      <c r="I491" s="105" t="str">
        <f>IFERROR(('Refri-AC-Recargas'!$H491/1000),"")</f>
        <v/>
      </c>
      <c r="J491" s="20"/>
      <c r="K491" s="21"/>
      <c r="L491" s="20"/>
    </row>
    <row r="492" spans="1:12" x14ac:dyDescent="0.2">
      <c r="A492" s="98"/>
      <c r="B492" s="98"/>
      <c r="C492" s="99" t="str">
        <f>IFERROR((VLOOKUP('Refri-AC-Recargas'!$A492,'Refri-AC-Inventario'!$A$9:$L$48,2,FALSE)),"")</f>
        <v/>
      </c>
      <c r="D492" s="106"/>
      <c r="E492" s="100"/>
      <c r="F492" s="98"/>
      <c r="G492" s="98"/>
      <c r="H492" s="99" t="str">
        <f>IFERROR((VLOOKUP(E492,#REF!,2,FALSE))*'Refri-AC-Recargas'!$F492,"")</f>
        <v/>
      </c>
      <c r="I492" s="107" t="str">
        <f>IFERROR(('Refri-AC-Recargas'!$H492/1000),"")</f>
        <v/>
      </c>
      <c r="J492" s="20"/>
      <c r="K492" s="21"/>
      <c r="L492" s="20"/>
    </row>
    <row r="493" spans="1:12" x14ac:dyDescent="0.2">
      <c r="A493" s="96"/>
      <c r="B493" s="96"/>
      <c r="C493" s="102" t="str">
        <f>IFERROR((VLOOKUP('Refri-AC-Recargas'!$A493,'Refri-AC-Inventario'!$A$9:$L$48,2,FALSE)),"")</f>
        <v/>
      </c>
      <c r="D493" s="104"/>
      <c r="E493" s="103"/>
      <c r="F493" s="96"/>
      <c r="G493" s="96"/>
      <c r="H493" s="102" t="str">
        <f>IFERROR((VLOOKUP(E493,#REF!,2,FALSE))*'Refri-AC-Recargas'!$F493,"")</f>
        <v/>
      </c>
      <c r="I493" s="105" t="str">
        <f>IFERROR(('Refri-AC-Recargas'!$H493/1000),"")</f>
        <v/>
      </c>
      <c r="J493" s="20"/>
      <c r="K493" s="21"/>
      <c r="L493" s="20"/>
    </row>
    <row r="494" spans="1:12" x14ac:dyDescent="0.2">
      <c r="A494" s="98"/>
      <c r="B494" s="98"/>
      <c r="C494" s="99" t="str">
        <f>IFERROR((VLOOKUP('Refri-AC-Recargas'!$A494,'Refri-AC-Inventario'!$A$9:$L$48,2,FALSE)),"")</f>
        <v/>
      </c>
      <c r="D494" s="106"/>
      <c r="E494" s="100"/>
      <c r="F494" s="98"/>
      <c r="G494" s="98"/>
      <c r="H494" s="99" t="str">
        <f>IFERROR((VLOOKUP(E494,#REF!,2,FALSE))*'Refri-AC-Recargas'!$F494,"")</f>
        <v/>
      </c>
      <c r="I494" s="107" t="str">
        <f>IFERROR(('Refri-AC-Recargas'!$H494/1000),"")</f>
        <v/>
      </c>
      <c r="J494" s="20"/>
      <c r="K494" s="21"/>
      <c r="L494" s="20"/>
    </row>
    <row r="495" spans="1:12" x14ac:dyDescent="0.2">
      <c r="A495" s="96"/>
      <c r="B495" s="96"/>
      <c r="C495" s="102" t="str">
        <f>IFERROR((VLOOKUP('Refri-AC-Recargas'!$A495,'Refri-AC-Inventario'!$A$9:$L$48,2,FALSE)),"")</f>
        <v/>
      </c>
      <c r="D495" s="104"/>
      <c r="E495" s="103"/>
      <c r="F495" s="96"/>
      <c r="G495" s="96"/>
      <c r="H495" s="102" t="str">
        <f>IFERROR((VLOOKUP(E495,#REF!,2,FALSE))*'Refri-AC-Recargas'!$F495,"")</f>
        <v/>
      </c>
      <c r="I495" s="105" t="str">
        <f>IFERROR(('Refri-AC-Recargas'!$H495/1000),"")</f>
        <v/>
      </c>
      <c r="J495" s="20"/>
      <c r="K495" s="21"/>
      <c r="L495" s="20"/>
    </row>
    <row r="496" spans="1:12" x14ac:dyDescent="0.2">
      <c r="A496" s="98"/>
      <c r="B496" s="98"/>
      <c r="C496" s="99" t="str">
        <f>IFERROR((VLOOKUP('Refri-AC-Recargas'!$A496,'Refri-AC-Inventario'!$A$9:$L$48,2,FALSE)),"")</f>
        <v/>
      </c>
      <c r="D496" s="106"/>
      <c r="E496" s="100"/>
      <c r="F496" s="98"/>
      <c r="G496" s="98"/>
      <c r="H496" s="99" t="str">
        <f>IFERROR((VLOOKUP(E496,#REF!,2,FALSE))*'Refri-AC-Recargas'!$F496,"")</f>
        <v/>
      </c>
      <c r="I496" s="107" t="str">
        <f>IFERROR(('Refri-AC-Recargas'!$H496/1000),"")</f>
        <v/>
      </c>
      <c r="J496" s="20"/>
      <c r="K496" s="21"/>
      <c r="L496" s="20"/>
    </row>
    <row r="497" spans="1:12" x14ac:dyDescent="0.2">
      <c r="A497" s="96"/>
      <c r="B497" s="96"/>
      <c r="C497" s="102" t="str">
        <f>IFERROR((VLOOKUP('Refri-AC-Recargas'!$A497,'Refri-AC-Inventario'!$A$9:$L$48,2,FALSE)),"")</f>
        <v/>
      </c>
      <c r="D497" s="104"/>
      <c r="E497" s="103"/>
      <c r="F497" s="96"/>
      <c r="G497" s="96"/>
      <c r="H497" s="102" t="str">
        <f>IFERROR((VLOOKUP(E497,#REF!,2,FALSE))*'Refri-AC-Recargas'!$F497,"")</f>
        <v/>
      </c>
      <c r="I497" s="105" t="str">
        <f>IFERROR(('Refri-AC-Recargas'!$H497/1000),"")</f>
        <v/>
      </c>
      <c r="J497" s="20"/>
      <c r="K497" s="21"/>
      <c r="L497" s="20"/>
    </row>
    <row r="498" spans="1:12" x14ac:dyDescent="0.2">
      <c r="A498" s="98"/>
      <c r="B498" s="98"/>
      <c r="C498" s="99" t="str">
        <f>IFERROR((VLOOKUP('Refri-AC-Recargas'!$A498,'Refri-AC-Inventario'!$A$9:$L$48,2,FALSE)),"")</f>
        <v/>
      </c>
      <c r="D498" s="106"/>
      <c r="E498" s="100"/>
      <c r="F498" s="98"/>
      <c r="G498" s="98"/>
      <c r="H498" s="99" t="str">
        <f>IFERROR((VLOOKUP(E498,#REF!,2,FALSE))*'Refri-AC-Recargas'!$F498,"")</f>
        <v/>
      </c>
      <c r="I498" s="107" t="str">
        <f>IFERROR(('Refri-AC-Recargas'!$H498/1000),"")</f>
        <v/>
      </c>
      <c r="J498" s="20"/>
      <c r="K498" s="21"/>
      <c r="L498" s="20"/>
    </row>
    <row r="499" spans="1:12" x14ac:dyDescent="0.2">
      <c r="A499" s="96"/>
      <c r="B499" s="96"/>
      <c r="C499" s="102" t="str">
        <f>IFERROR((VLOOKUP('Refri-AC-Recargas'!$A499,'Refri-AC-Inventario'!$A$9:$L$48,2,FALSE)),"")</f>
        <v/>
      </c>
      <c r="D499" s="104"/>
      <c r="E499" s="103"/>
      <c r="F499" s="96"/>
      <c r="G499" s="96"/>
      <c r="H499" s="102" t="str">
        <f>IFERROR((VLOOKUP(E499,#REF!,2,FALSE))*'Refri-AC-Recargas'!$F499,"")</f>
        <v/>
      </c>
      <c r="I499" s="105" t="str">
        <f>IFERROR(('Refri-AC-Recargas'!$H499/1000),"")</f>
        <v/>
      </c>
      <c r="J499" s="20"/>
      <c r="K499" s="21"/>
      <c r="L499" s="20"/>
    </row>
    <row r="500" spans="1:12" x14ac:dyDescent="0.2">
      <c r="A500" s="98"/>
      <c r="B500" s="98"/>
      <c r="C500" s="99" t="str">
        <f>IFERROR((VLOOKUP('Refri-AC-Recargas'!$A500,'Refri-AC-Inventario'!$A$9:$L$48,2,FALSE)),"")</f>
        <v/>
      </c>
      <c r="D500" s="106"/>
      <c r="E500" s="100"/>
      <c r="F500" s="98"/>
      <c r="G500" s="98"/>
      <c r="H500" s="99" t="str">
        <f>IFERROR((VLOOKUP(E500,#REF!,2,FALSE))*'Refri-AC-Recargas'!$F500,"")</f>
        <v/>
      </c>
      <c r="I500" s="107" t="str">
        <f>IFERROR(('Refri-AC-Recargas'!$H500/1000),"")</f>
        <v/>
      </c>
      <c r="J500" s="20"/>
      <c r="K500" s="21"/>
      <c r="L500" s="20"/>
    </row>
    <row r="501" spans="1:12" x14ac:dyDescent="0.2">
      <c r="A501" s="96"/>
      <c r="B501" s="96"/>
      <c r="C501" s="102" t="str">
        <f>IFERROR((VLOOKUP('Refri-AC-Recargas'!$A501,'Refri-AC-Inventario'!$A$9:$L$48,2,FALSE)),"")</f>
        <v/>
      </c>
      <c r="D501" s="104"/>
      <c r="E501" s="103"/>
      <c r="F501" s="96"/>
      <c r="G501" s="96"/>
      <c r="H501" s="102" t="str">
        <f>IFERROR((VLOOKUP(E501,#REF!,2,FALSE))*'Refri-AC-Recargas'!$F501,"")</f>
        <v/>
      </c>
      <c r="I501" s="105" t="str">
        <f>IFERROR(('Refri-AC-Recargas'!$H501/1000),"")</f>
        <v/>
      </c>
      <c r="J501" s="20"/>
      <c r="K501" s="21"/>
      <c r="L501" s="20"/>
    </row>
    <row r="502" spans="1:12" x14ac:dyDescent="0.2">
      <c r="A502" s="98"/>
      <c r="B502" s="98"/>
      <c r="C502" s="99" t="str">
        <f>IFERROR((VLOOKUP('Refri-AC-Recargas'!$A502,'Refri-AC-Inventario'!$A$9:$L$48,2,FALSE)),"")</f>
        <v/>
      </c>
      <c r="D502" s="106"/>
      <c r="E502" s="100"/>
      <c r="F502" s="98"/>
      <c r="G502" s="98"/>
      <c r="H502" s="99" t="str">
        <f>IFERROR((VLOOKUP(E502,#REF!,2,FALSE))*'Refri-AC-Recargas'!$F502,"")</f>
        <v/>
      </c>
      <c r="I502" s="107" t="str">
        <f>IFERROR(('Refri-AC-Recargas'!$H502/1000),"")</f>
        <v/>
      </c>
      <c r="J502" s="20"/>
      <c r="K502" s="21"/>
      <c r="L502" s="20"/>
    </row>
    <row r="503" spans="1:12" x14ac:dyDescent="0.2">
      <c r="A503" s="96"/>
      <c r="B503" s="96"/>
      <c r="C503" s="102" t="str">
        <f>IFERROR((VLOOKUP('Refri-AC-Recargas'!$A503,'Refri-AC-Inventario'!$A$9:$L$48,2,FALSE)),"")</f>
        <v/>
      </c>
      <c r="D503" s="104"/>
      <c r="E503" s="103"/>
      <c r="F503" s="96"/>
      <c r="G503" s="96"/>
      <c r="H503" s="102" t="str">
        <f>IFERROR((VLOOKUP(E503,#REF!,2,FALSE))*'Refri-AC-Recargas'!$F503,"")</f>
        <v/>
      </c>
      <c r="I503" s="105" t="str">
        <f>IFERROR(('Refri-AC-Recargas'!$H503/1000),"")</f>
        <v/>
      </c>
      <c r="J503" s="20"/>
      <c r="K503" s="21"/>
      <c r="L503" s="20"/>
    </row>
    <row r="504" spans="1:12" x14ac:dyDescent="0.2">
      <c r="A504" s="98"/>
      <c r="B504" s="98"/>
      <c r="C504" s="99" t="str">
        <f>IFERROR((VLOOKUP('Refri-AC-Recargas'!$A504,'Refri-AC-Inventario'!$A$9:$L$48,2,FALSE)),"")</f>
        <v/>
      </c>
      <c r="D504" s="106"/>
      <c r="E504" s="100"/>
      <c r="F504" s="98"/>
      <c r="G504" s="98"/>
      <c r="H504" s="99" t="str">
        <f>IFERROR((VLOOKUP(E504,#REF!,2,FALSE))*'Refri-AC-Recargas'!$F504,"")</f>
        <v/>
      </c>
      <c r="I504" s="107" t="str">
        <f>IFERROR(('Refri-AC-Recargas'!$H504/1000),"")</f>
        <v/>
      </c>
      <c r="J504" s="20"/>
      <c r="K504" s="21"/>
      <c r="L504" s="20"/>
    </row>
    <row r="505" spans="1:12" x14ac:dyDescent="0.2">
      <c r="A505" s="96"/>
      <c r="B505" s="96"/>
      <c r="C505" s="102" t="str">
        <f>IFERROR((VLOOKUP('Refri-AC-Recargas'!$A505,'Refri-AC-Inventario'!$A$9:$L$48,2,FALSE)),"")</f>
        <v/>
      </c>
      <c r="D505" s="104"/>
      <c r="E505" s="103"/>
      <c r="F505" s="96"/>
      <c r="G505" s="96"/>
      <c r="H505" s="102" t="str">
        <f>IFERROR((VLOOKUP(E505,#REF!,2,FALSE))*'Refri-AC-Recargas'!$F505,"")</f>
        <v/>
      </c>
      <c r="I505" s="105" t="str">
        <f>IFERROR(('Refri-AC-Recargas'!$H505/1000),"")</f>
        <v/>
      </c>
      <c r="J505" s="20"/>
      <c r="K505" s="21"/>
      <c r="L505" s="20"/>
    </row>
    <row r="506" spans="1:12" x14ac:dyDescent="0.2">
      <c r="A506" s="98"/>
      <c r="B506" s="98"/>
      <c r="C506" s="99" t="str">
        <f>IFERROR((VLOOKUP('Refri-AC-Recargas'!$A506,'Refri-AC-Inventario'!$A$9:$L$48,2,FALSE)),"")</f>
        <v/>
      </c>
      <c r="D506" s="106"/>
      <c r="E506" s="100"/>
      <c r="F506" s="98"/>
      <c r="G506" s="98"/>
      <c r="H506" s="99" t="str">
        <f>IFERROR((VLOOKUP(E506,#REF!,2,FALSE))*'Refri-AC-Recargas'!$F506,"")</f>
        <v/>
      </c>
      <c r="I506" s="107" t="str">
        <f>IFERROR(('Refri-AC-Recargas'!$H506/1000),"")</f>
        <v/>
      </c>
      <c r="J506" s="20"/>
      <c r="K506" s="21"/>
      <c r="L506" s="20"/>
    </row>
    <row r="507" spans="1:12" x14ac:dyDescent="0.2">
      <c r="A507" s="96"/>
      <c r="B507" s="96"/>
      <c r="C507" s="102" t="str">
        <f>IFERROR((VLOOKUP('Refri-AC-Recargas'!$A507,'Refri-AC-Inventario'!$A$9:$L$48,2,FALSE)),"")</f>
        <v/>
      </c>
      <c r="D507" s="104"/>
      <c r="E507" s="103"/>
      <c r="F507" s="96"/>
      <c r="G507" s="96"/>
      <c r="H507" s="102" t="str">
        <f>IFERROR((VLOOKUP(E507,#REF!,2,FALSE))*'Refri-AC-Recargas'!$F507,"")</f>
        <v/>
      </c>
      <c r="I507" s="105" t="str">
        <f>IFERROR(('Refri-AC-Recargas'!$H507/1000),"")</f>
        <v/>
      </c>
      <c r="J507" s="20"/>
      <c r="K507" s="21"/>
      <c r="L507" s="20"/>
    </row>
    <row r="508" spans="1:12" x14ac:dyDescent="0.2">
      <c r="A508" s="98"/>
      <c r="B508" s="98"/>
      <c r="C508" s="99" t="str">
        <f>IFERROR((VLOOKUP('Refri-AC-Recargas'!$A508,'Refri-AC-Inventario'!$A$9:$L$48,2,FALSE)),"")</f>
        <v/>
      </c>
      <c r="D508" s="106"/>
      <c r="E508" s="100"/>
      <c r="F508" s="98"/>
      <c r="G508" s="98"/>
      <c r="H508" s="99" t="str">
        <f>IFERROR((VLOOKUP(E508,#REF!,2,FALSE))*'Refri-AC-Recargas'!$F508,"")</f>
        <v/>
      </c>
      <c r="I508" s="107" t="str">
        <f>IFERROR(('Refri-AC-Recargas'!$H508/1000),"")</f>
        <v/>
      </c>
      <c r="J508" s="20"/>
      <c r="K508" s="21"/>
      <c r="L508" s="20"/>
    </row>
    <row r="509" spans="1:12" x14ac:dyDescent="0.2">
      <c r="A509" s="96"/>
      <c r="B509" s="96"/>
      <c r="C509" s="102" t="str">
        <f>IFERROR((VLOOKUP('Refri-AC-Recargas'!$A509,'Refri-AC-Inventario'!$A$9:$L$48,2,FALSE)),"")</f>
        <v/>
      </c>
      <c r="D509" s="104"/>
      <c r="E509" s="103"/>
      <c r="F509" s="96"/>
      <c r="G509" s="96"/>
      <c r="H509" s="102" t="str">
        <f>IFERROR((VLOOKUP(E509,#REF!,2,FALSE))*'Refri-AC-Recargas'!$F509,"")</f>
        <v/>
      </c>
      <c r="I509" s="105" t="str">
        <f>IFERROR(('Refri-AC-Recargas'!$H509/1000),"")</f>
        <v/>
      </c>
      <c r="J509" s="20"/>
      <c r="K509" s="21"/>
      <c r="L509" s="20"/>
    </row>
    <row r="510" spans="1:12" x14ac:dyDescent="0.2">
      <c r="A510" s="98"/>
      <c r="B510" s="98"/>
      <c r="C510" s="99" t="str">
        <f>IFERROR((VLOOKUP('Refri-AC-Recargas'!$A510,'Refri-AC-Inventario'!$A$9:$L$48,2,FALSE)),"")</f>
        <v/>
      </c>
      <c r="D510" s="106"/>
      <c r="E510" s="100"/>
      <c r="F510" s="98"/>
      <c r="G510" s="98"/>
      <c r="H510" s="99" t="str">
        <f>IFERROR((VLOOKUP(E510,#REF!,2,FALSE))*'Refri-AC-Recargas'!$F510,"")</f>
        <v/>
      </c>
      <c r="I510" s="107" t="str">
        <f>IFERROR(('Refri-AC-Recargas'!$H510/1000),"")</f>
        <v/>
      </c>
      <c r="J510" s="20"/>
      <c r="K510" s="21"/>
      <c r="L510" s="20"/>
    </row>
    <row r="511" spans="1:12" x14ac:dyDescent="0.2">
      <c r="A511" s="96"/>
      <c r="B511" s="96"/>
      <c r="C511" s="102" t="str">
        <f>IFERROR((VLOOKUP('Refri-AC-Recargas'!$A511,'Refri-AC-Inventario'!$A$9:$L$48,2,FALSE)),"")</f>
        <v/>
      </c>
      <c r="D511" s="104"/>
      <c r="E511" s="103"/>
      <c r="F511" s="96"/>
      <c r="G511" s="96"/>
      <c r="H511" s="102" t="str">
        <f>IFERROR((VLOOKUP(E511,#REF!,2,FALSE))*'Refri-AC-Recargas'!$F511,"")</f>
        <v/>
      </c>
      <c r="I511" s="105" t="str">
        <f>IFERROR(('Refri-AC-Recargas'!$H511/1000),"")</f>
        <v/>
      </c>
      <c r="J511" s="20"/>
      <c r="K511" s="21"/>
      <c r="L511" s="20"/>
    </row>
    <row r="512" spans="1:12" x14ac:dyDescent="0.2">
      <c r="A512" s="98"/>
      <c r="B512" s="98"/>
      <c r="C512" s="99" t="str">
        <f>IFERROR((VLOOKUP('Refri-AC-Recargas'!$A512,'Refri-AC-Inventario'!$A$9:$L$48,2,FALSE)),"")</f>
        <v/>
      </c>
      <c r="D512" s="106"/>
      <c r="E512" s="100"/>
      <c r="F512" s="98"/>
      <c r="G512" s="98"/>
      <c r="H512" s="99" t="str">
        <f>IFERROR((VLOOKUP(E512,#REF!,2,FALSE))*'Refri-AC-Recargas'!$F512,"")</f>
        <v/>
      </c>
      <c r="I512" s="107" t="str">
        <f>IFERROR(('Refri-AC-Recargas'!$H512/1000),"")</f>
        <v/>
      </c>
      <c r="J512" s="20"/>
      <c r="K512" s="21"/>
      <c r="L512" s="20"/>
    </row>
    <row r="513" spans="1:12" x14ac:dyDescent="0.2">
      <c r="A513" s="96"/>
      <c r="B513" s="96"/>
      <c r="C513" s="102" t="str">
        <f>IFERROR((VLOOKUP('Refri-AC-Recargas'!$A513,'Refri-AC-Inventario'!$A$9:$L$48,2,FALSE)),"")</f>
        <v/>
      </c>
      <c r="D513" s="104"/>
      <c r="E513" s="103"/>
      <c r="F513" s="96"/>
      <c r="G513" s="96"/>
      <c r="H513" s="102" t="str">
        <f>IFERROR((VLOOKUP(E513,#REF!,2,FALSE))*'Refri-AC-Recargas'!$F513,"")</f>
        <v/>
      </c>
      <c r="I513" s="105" t="str">
        <f>IFERROR(('Refri-AC-Recargas'!$H513/1000),"")</f>
        <v/>
      </c>
      <c r="J513" s="20"/>
      <c r="K513" s="21"/>
      <c r="L513" s="20"/>
    </row>
    <row r="514" spans="1:12" x14ac:dyDescent="0.2">
      <c r="A514" s="98"/>
      <c r="B514" s="98"/>
      <c r="C514" s="99" t="str">
        <f>IFERROR((VLOOKUP('Refri-AC-Recargas'!$A514,'Refri-AC-Inventario'!$A$9:$L$48,2,FALSE)),"")</f>
        <v/>
      </c>
      <c r="D514" s="106"/>
      <c r="E514" s="100"/>
      <c r="F514" s="98"/>
      <c r="G514" s="98"/>
      <c r="H514" s="99" t="str">
        <f>IFERROR((VLOOKUP(E514,#REF!,2,FALSE))*'Refri-AC-Recargas'!$F514,"")</f>
        <v/>
      </c>
      <c r="I514" s="107" t="str">
        <f>IFERROR(('Refri-AC-Recargas'!$H514/1000),"")</f>
        <v/>
      </c>
      <c r="J514" s="20"/>
      <c r="K514" s="21"/>
      <c r="L514" s="20"/>
    </row>
    <row r="515" spans="1:12" x14ac:dyDescent="0.2">
      <c r="A515" s="96"/>
      <c r="B515" s="96"/>
      <c r="C515" s="102" t="str">
        <f>IFERROR((VLOOKUP('Refri-AC-Recargas'!$A515,'Refri-AC-Inventario'!$A$9:$L$48,2,FALSE)),"")</f>
        <v/>
      </c>
      <c r="D515" s="104"/>
      <c r="E515" s="103"/>
      <c r="F515" s="96"/>
      <c r="G515" s="96"/>
      <c r="H515" s="102" t="str">
        <f>IFERROR((VLOOKUP(E515,#REF!,2,FALSE))*'Refri-AC-Recargas'!$F515,"")</f>
        <v/>
      </c>
      <c r="I515" s="105" t="str">
        <f>IFERROR(('Refri-AC-Recargas'!$H515/1000),"")</f>
        <v/>
      </c>
      <c r="J515" s="20"/>
      <c r="K515" s="21"/>
      <c r="L515" s="20"/>
    </row>
    <row r="516" spans="1:12" x14ac:dyDescent="0.2">
      <c r="A516" s="98"/>
      <c r="B516" s="98"/>
      <c r="C516" s="99" t="str">
        <f>IFERROR((VLOOKUP('Refri-AC-Recargas'!$A516,'Refri-AC-Inventario'!$A$9:$L$48,2,FALSE)),"")</f>
        <v/>
      </c>
      <c r="D516" s="106"/>
      <c r="E516" s="100"/>
      <c r="F516" s="98"/>
      <c r="G516" s="98"/>
      <c r="H516" s="99" t="str">
        <f>IFERROR((VLOOKUP(E516,#REF!,2,FALSE))*'Refri-AC-Recargas'!$F516,"")</f>
        <v/>
      </c>
      <c r="I516" s="107" t="str">
        <f>IFERROR(('Refri-AC-Recargas'!$H516/1000),"")</f>
        <v/>
      </c>
      <c r="J516" s="20"/>
      <c r="K516" s="21"/>
      <c r="L516" s="20"/>
    </row>
    <row r="517" spans="1:12" x14ac:dyDescent="0.2">
      <c r="A517" s="96"/>
      <c r="B517" s="96"/>
      <c r="C517" s="102" t="str">
        <f>IFERROR((VLOOKUP('Refri-AC-Recargas'!$A517,'Refri-AC-Inventario'!$A$9:$L$48,2,FALSE)),"")</f>
        <v/>
      </c>
      <c r="D517" s="104"/>
      <c r="E517" s="103"/>
      <c r="F517" s="96"/>
      <c r="G517" s="96"/>
      <c r="H517" s="102" t="str">
        <f>IFERROR((VLOOKUP(E517,#REF!,2,FALSE))*'Refri-AC-Recargas'!$F517,"")</f>
        <v/>
      </c>
      <c r="I517" s="105" t="str">
        <f>IFERROR(('Refri-AC-Recargas'!$H517/1000),"")</f>
        <v/>
      </c>
      <c r="J517" s="20"/>
      <c r="K517" s="21"/>
      <c r="L517" s="20"/>
    </row>
    <row r="518" spans="1:12" x14ac:dyDescent="0.2">
      <c r="A518" s="98"/>
      <c r="B518" s="98"/>
      <c r="C518" s="99" t="str">
        <f>IFERROR((VLOOKUP('Refri-AC-Recargas'!$A518,'Refri-AC-Inventario'!$A$9:$L$48,2,FALSE)),"")</f>
        <v/>
      </c>
      <c r="D518" s="106"/>
      <c r="E518" s="100"/>
      <c r="F518" s="98"/>
      <c r="G518" s="98"/>
      <c r="H518" s="99" t="str">
        <f>IFERROR((VLOOKUP(E518,#REF!,2,FALSE))*'Refri-AC-Recargas'!$F518,"")</f>
        <v/>
      </c>
      <c r="I518" s="107" t="str">
        <f>IFERROR(('Refri-AC-Recargas'!$H518/1000),"")</f>
        <v/>
      </c>
      <c r="J518" s="20"/>
      <c r="K518" s="21"/>
      <c r="L518" s="20"/>
    </row>
    <row r="519" spans="1:12" x14ac:dyDescent="0.2">
      <c r="A519" s="96"/>
      <c r="B519" s="96"/>
      <c r="C519" s="102" t="str">
        <f>IFERROR((VLOOKUP('Refri-AC-Recargas'!$A519,'Refri-AC-Inventario'!$A$9:$L$48,2,FALSE)),"")</f>
        <v/>
      </c>
      <c r="D519" s="104"/>
      <c r="E519" s="103"/>
      <c r="F519" s="96"/>
      <c r="G519" s="96"/>
      <c r="H519" s="102" t="str">
        <f>IFERROR((VLOOKUP(E519,#REF!,2,FALSE))*'Refri-AC-Recargas'!$F519,"")</f>
        <v/>
      </c>
      <c r="I519" s="105" t="str">
        <f>IFERROR(('Refri-AC-Recargas'!$H519/1000),"")</f>
        <v/>
      </c>
      <c r="J519" s="20"/>
      <c r="K519" s="21"/>
      <c r="L519" s="20"/>
    </row>
    <row r="520" spans="1:12" x14ac:dyDescent="0.2">
      <c r="A520" s="98"/>
      <c r="B520" s="98"/>
      <c r="C520" s="99" t="str">
        <f>IFERROR((VLOOKUP('Refri-AC-Recargas'!$A520,'Refri-AC-Inventario'!$A$9:$L$48,2,FALSE)),"")</f>
        <v/>
      </c>
      <c r="D520" s="106"/>
      <c r="E520" s="100"/>
      <c r="F520" s="98"/>
      <c r="G520" s="98"/>
      <c r="H520" s="99" t="str">
        <f>IFERROR((VLOOKUP(E520,#REF!,2,FALSE))*'Refri-AC-Recargas'!$F520,"")</f>
        <v/>
      </c>
      <c r="I520" s="107" t="str">
        <f>IFERROR(('Refri-AC-Recargas'!$H520/1000),"")</f>
        <v/>
      </c>
      <c r="J520" s="20"/>
      <c r="K520" s="21"/>
      <c r="L520" s="20"/>
    </row>
    <row r="521" spans="1:12" x14ac:dyDescent="0.2">
      <c r="A521" s="96"/>
      <c r="B521" s="96"/>
      <c r="C521" s="102" t="str">
        <f>IFERROR((VLOOKUP('Refri-AC-Recargas'!$A521,'Refri-AC-Inventario'!$A$9:$L$48,2,FALSE)),"")</f>
        <v/>
      </c>
      <c r="D521" s="104"/>
      <c r="E521" s="103"/>
      <c r="F521" s="96"/>
      <c r="G521" s="96"/>
      <c r="H521" s="102" t="str">
        <f>IFERROR((VLOOKUP(E521,#REF!,2,FALSE))*'Refri-AC-Recargas'!$F521,"")</f>
        <v/>
      </c>
      <c r="I521" s="105" t="str">
        <f>IFERROR(('Refri-AC-Recargas'!$H521/1000),"")</f>
        <v/>
      </c>
      <c r="J521" s="20"/>
      <c r="K521" s="21"/>
      <c r="L521" s="20"/>
    </row>
    <row r="522" spans="1:12" x14ac:dyDescent="0.2">
      <c r="A522" s="98"/>
      <c r="B522" s="98"/>
      <c r="C522" s="99" t="str">
        <f>IFERROR((VLOOKUP('Refri-AC-Recargas'!$A522,'Refri-AC-Inventario'!$A$9:$L$48,2,FALSE)),"")</f>
        <v/>
      </c>
      <c r="D522" s="106"/>
      <c r="E522" s="100"/>
      <c r="F522" s="98"/>
      <c r="G522" s="98"/>
      <c r="H522" s="99" t="str">
        <f>IFERROR((VLOOKUP(E522,#REF!,2,FALSE))*'Refri-AC-Recargas'!$F522,"")</f>
        <v/>
      </c>
      <c r="I522" s="107" t="str">
        <f>IFERROR(('Refri-AC-Recargas'!$H522/1000),"")</f>
        <v/>
      </c>
      <c r="J522" s="20"/>
      <c r="K522" s="21"/>
      <c r="L522" s="20"/>
    </row>
    <row r="523" spans="1:12" x14ac:dyDescent="0.2">
      <c r="A523" s="96"/>
      <c r="B523" s="96"/>
      <c r="C523" s="102" t="str">
        <f>IFERROR((VLOOKUP('Refri-AC-Recargas'!$A523,'Refri-AC-Inventario'!$A$9:$L$48,2,FALSE)),"")</f>
        <v/>
      </c>
      <c r="D523" s="104"/>
      <c r="E523" s="103"/>
      <c r="F523" s="96"/>
      <c r="G523" s="96"/>
      <c r="H523" s="102" t="str">
        <f>IFERROR((VLOOKUP(E523,#REF!,2,FALSE))*'Refri-AC-Recargas'!$F523,"")</f>
        <v/>
      </c>
      <c r="I523" s="105" t="str">
        <f>IFERROR(('Refri-AC-Recargas'!$H523/1000),"")</f>
        <v/>
      </c>
      <c r="J523" s="20"/>
      <c r="K523" s="21"/>
      <c r="L523" s="20"/>
    </row>
    <row r="524" spans="1:12" x14ac:dyDescent="0.2">
      <c r="A524" s="98"/>
      <c r="B524" s="98"/>
      <c r="C524" s="99" t="str">
        <f>IFERROR((VLOOKUP('Refri-AC-Recargas'!$A524,'Refri-AC-Inventario'!$A$9:$L$48,2,FALSE)),"")</f>
        <v/>
      </c>
      <c r="D524" s="106"/>
      <c r="E524" s="100"/>
      <c r="F524" s="98"/>
      <c r="G524" s="98"/>
      <c r="H524" s="99" t="str">
        <f>IFERROR((VLOOKUP(E524,#REF!,2,FALSE))*'Refri-AC-Recargas'!$F524,"")</f>
        <v/>
      </c>
      <c r="I524" s="107" t="str">
        <f>IFERROR(('Refri-AC-Recargas'!$H524/1000),"")</f>
        <v/>
      </c>
      <c r="J524" s="20"/>
      <c r="K524" s="21"/>
      <c r="L524" s="20"/>
    </row>
    <row r="525" spans="1:12" x14ac:dyDescent="0.2">
      <c r="A525" s="96"/>
      <c r="B525" s="96"/>
      <c r="C525" s="102" t="str">
        <f>IFERROR((VLOOKUP('Refri-AC-Recargas'!$A525,'Refri-AC-Inventario'!$A$9:$L$48,2,FALSE)),"")</f>
        <v/>
      </c>
      <c r="D525" s="104"/>
      <c r="E525" s="103"/>
      <c r="F525" s="96"/>
      <c r="G525" s="96"/>
      <c r="H525" s="102" t="str">
        <f>IFERROR((VLOOKUP(E525,#REF!,2,FALSE))*'Refri-AC-Recargas'!$F525,"")</f>
        <v/>
      </c>
      <c r="I525" s="105" t="str">
        <f>IFERROR(('Refri-AC-Recargas'!$H525/1000),"")</f>
        <v/>
      </c>
      <c r="J525" s="20"/>
      <c r="K525" s="21"/>
      <c r="L525" s="20"/>
    </row>
    <row r="526" spans="1:12" x14ac:dyDescent="0.2">
      <c r="A526" s="98"/>
      <c r="B526" s="98"/>
      <c r="C526" s="99" t="str">
        <f>IFERROR((VLOOKUP('Refri-AC-Recargas'!$A526,'Refri-AC-Inventario'!$A$9:$L$48,2,FALSE)),"")</f>
        <v/>
      </c>
      <c r="D526" s="106"/>
      <c r="E526" s="100"/>
      <c r="F526" s="98"/>
      <c r="G526" s="98"/>
      <c r="H526" s="99" t="str">
        <f>IFERROR((VLOOKUP(E526,#REF!,2,FALSE))*'Refri-AC-Recargas'!$F526,"")</f>
        <v/>
      </c>
      <c r="I526" s="107" t="str">
        <f>IFERROR(('Refri-AC-Recargas'!$H526/1000),"")</f>
        <v/>
      </c>
      <c r="J526" s="20"/>
      <c r="K526" s="21"/>
      <c r="L526" s="20"/>
    </row>
    <row r="527" spans="1:12" x14ac:dyDescent="0.2">
      <c r="A527" s="96"/>
      <c r="B527" s="96"/>
      <c r="C527" s="102" t="str">
        <f>IFERROR((VLOOKUP('Refri-AC-Recargas'!$A527,'Refri-AC-Inventario'!$A$9:$L$48,2,FALSE)),"")</f>
        <v/>
      </c>
      <c r="D527" s="104"/>
      <c r="E527" s="103"/>
      <c r="F527" s="96"/>
      <c r="G527" s="96"/>
      <c r="H527" s="102" t="str">
        <f>IFERROR((VLOOKUP(E527,#REF!,2,FALSE))*'Refri-AC-Recargas'!$F527,"")</f>
        <v/>
      </c>
      <c r="I527" s="105" t="str">
        <f>IFERROR(('Refri-AC-Recargas'!$H527/1000),"")</f>
        <v/>
      </c>
      <c r="J527" s="20"/>
      <c r="K527" s="21"/>
      <c r="L527" s="20"/>
    </row>
    <row r="528" spans="1:12" x14ac:dyDescent="0.2">
      <c r="A528" s="98"/>
      <c r="B528" s="98"/>
      <c r="C528" s="99" t="str">
        <f>IFERROR((VLOOKUP('Refri-AC-Recargas'!$A528,'Refri-AC-Inventario'!$A$9:$L$48,2,FALSE)),"")</f>
        <v/>
      </c>
      <c r="D528" s="106"/>
      <c r="E528" s="100"/>
      <c r="F528" s="98"/>
      <c r="G528" s="98"/>
      <c r="H528" s="99" t="str">
        <f>IFERROR((VLOOKUP(E528,#REF!,2,FALSE))*'Refri-AC-Recargas'!$F528,"")</f>
        <v/>
      </c>
      <c r="I528" s="107" t="str">
        <f>IFERROR(('Refri-AC-Recargas'!$H528/1000),"")</f>
        <v/>
      </c>
      <c r="J528" s="20"/>
      <c r="K528" s="21"/>
      <c r="L528" s="20"/>
    </row>
    <row r="529" spans="1:12" x14ac:dyDescent="0.2">
      <c r="A529" s="96"/>
      <c r="B529" s="96"/>
      <c r="C529" s="102" t="str">
        <f>IFERROR((VLOOKUP('Refri-AC-Recargas'!$A529,'Refri-AC-Inventario'!$A$9:$L$48,2,FALSE)),"")</f>
        <v/>
      </c>
      <c r="D529" s="104"/>
      <c r="E529" s="103"/>
      <c r="F529" s="96"/>
      <c r="G529" s="96"/>
      <c r="H529" s="102" t="str">
        <f>IFERROR((VLOOKUP(E529,#REF!,2,FALSE))*'Refri-AC-Recargas'!$F529,"")</f>
        <v/>
      </c>
      <c r="I529" s="105" t="str">
        <f>IFERROR(('Refri-AC-Recargas'!$H529/1000),"")</f>
        <v/>
      </c>
      <c r="J529" s="20"/>
      <c r="K529" s="21"/>
      <c r="L529" s="20"/>
    </row>
    <row r="530" spans="1:12" x14ac:dyDescent="0.2">
      <c r="A530" s="98"/>
      <c r="B530" s="98"/>
      <c r="C530" s="99" t="str">
        <f>IFERROR((VLOOKUP('Refri-AC-Recargas'!$A530,'Refri-AC-Inventario'!$A$9:$L$48,2,FALSE)),"")</f>
        <v/>
      </c>
      <c r="D530" s="106"/>
      <c r="E530" s="100"/>
      <c r="F530" s="98"/>
      <c r="G530" s="98"/>
      <c r="H530" s="99" t="str">
        <f>IFERROR((VLOOKUP(E530,#REF!,2,FALSE))*'Refri-AC-Recargas'!$F530,"")</f>
        <v/>
      </c>
      <c r="I530" s="107" t="str">
        <f>IFERROR(('Refri-AC-Recargas'!$H530/1000),"")</f>
        <v/>
      </c>
      <c r="J530" s="20"/>
      <c r="K530" s="21"/>
      <c r="L530" s="20"/>
    </row>
    <row r="531" spans="1:12" x14ac:dyDescent="0.2">
      <c r="A531" s="96"/>
      <c r="B531" s="96"/>
      <c r="C531" s="102" t="str">
        <f>IFERROR((VLOOKUP('Refri-AC-Recargas'!$A531,'Refri-AC-Inventario'!$A$9:$L$48,2,FALSE)),"")</f>
        <v/>
      </c>
      <c r="D531" s="104"/>
      <c r="E531" s="103"/>
      <c r="F531" s="96"/>
      <c r="G531" s="96"/>
      <c r="H531" s="102" t="str">
        <f>IFERROR((VLOOKUP(E531,#REF!,2,FALSE))*'Refri-AC-Recargas'!$F531,"")</f>
        <v/>
      </c>
      <c r="I531" s="105" t="str">
        <f>IFERROR(('Refri-AC-Recargas'!$H531/1000),"")</f>
        <v/>
      </c>
      <c r="J531" s="20"/>
      <c r="K531" s="21"/>
      <c r="L531" s="20"/>
    </row>
    <row r="532" spans="1:12" x14ac:dyDescent="0.2">
      <c r="A532" s="98"/>
      <c r="B532" s="98"/>
      <c r="C532" s="99" t="str">
        <f>IFERROR((VLOOKUP('Refri-AC-Recargas'!$A532,'Refri-AC-Inventario'!$A$9:$L$48,2,FALSE)),"")</f>
        <v/>
      </c>
      <c r="D532" s="106"/>
      <c r="E532" s="100"/>
      <c r="F532" s="98"/>
      <c r="G532" s="98"/>
      <c r="H532" s="99" t="str">
        <f>IFERROR((VLOOKUP(E532,#REF!,2,FALSE))*'Refri-AC-Recargas'!$F532,"")</f>
        <v/>
      </c>
      <c r="I532" s="107" t="str">
        <f>IFERROR(('Refri-AC-Recargas'!$H532/1000),"")</f>
        <v/>
      </c>
      <c r="J532" s="20"/>
      <c r="K532" s="21"/>
      <c r="L532" s="20"/>
    </row>
    <row r="533" spans="1:12" x14ac:dyDescent="0.2">
      <c r="A533" s="96"/>
      <c r="B533" s="96"/>
      <c r="C533" s="102" t="str">
        <f>IFERROR((VLOOKUP('Refri-AC-Recargas'!$A533,'Refri-AC-Inventario'!$A$9:$L$48,2,FALSE)),"")</f>
        <v/>
      </c>
      <c r="D533" s="104"/>
      <c r="E533" s="103"/>
      <c r="F533" s="96"/>
      <c r="G533" s="96"/>
      <c r="H533" s="102" t="str">
        <f>IFERROR((VLOOKUP(E533,#REF!,2,FALSE))*'Refri-AC-Recargas'!$F533,"")</f>
        <v/>
      </c>
      <c r="I533" s="105" t="str">
        <f>IFERROR(('Refri-AC-Recargas'!$H533/1000),"")</f>
        <v/>
      </c>
      <c r="J533" s="20"/>
      <c r="K533" s="21"/>
      <c r="L533" s="20"/>
    </row>
    <row r="534" spans="1:12" x14ac:dyDescent="0.2">
      <c r="A534" s="98"/>
      <c r="B534" s="98"/>
      <c r="C534" s="99" t="str">
        <f>IFERROR((VLOOKUP('Refri-AC-Recargas'!$A534,'Refri-AC-Inventario'!$A$9:$L$48,2,FALSE)),"")</f>
        <v/>
      </c>
      <c r="D534" s="106"/>
      <c r="E534" s="100"/>
      <c r="F534" s="98"/>
      <c r="G534" s="98"/>
      <c r="H534" s="99" t="str">
        <f>IFERROR((VLOOKUP(E534,#REF!,2,FALSE))*'Refri-AC-Recargas'!$F534,"")</f>
        <v/>
      </c>
      <c r="I534" s="107" t="str">
        <f>IFERROR(('Refri-AC-Recargas'!$H534/1000),"")</f>
        <v/>
      </c>
      <c r="J534" s="20"/>
      <c r="K534" s="21"/>
      <c r="L534" s="20"/>
    </row>
    <row r="535" spans="1:12" x14ac:dyDescent="0.2">
      <c r="A535" s="96"/>
      <c r="B535" s="96"/>
      <c r="C535" s="102" t="str">
        <f>IFERROR((VLOOKUP('Refri-AC-Recargas'!$A535,'Refri-AC-Inventario'!$A$9:$L$48,2,FALSE)),"")</f>
        <v/>
      </c>
      <c r="D535" s="104"/>
      <c r="E535" s="103"/>
      <c r="F535" s="96"/>
      <c r="G535" s="96"/>
      <c r="H535" s="102" t="str">
        <f>IFERROR((VLOOKUP(E535,#REF!,2,FALSE))*'Refri-AC-Recargas'!$F535,"")</f>
        <v/>
      </c>
      <c r="I535" s="105" t="str">
        <f>IFERROR(('Refri-AC-Recargas'!$H535/1000),"")</f>
        <v/>
      </c>
      <c r="J535" s="20"/>
      <c r="K535" s="21"/>
      <c r="L535" s="20"/>
    </row>
    <row r="536" spans="1:12" x14ac:dyDescent="0.2">
      <c r="A536" s="98"/>
      <c r="B536" s="98"/>
      <c r="C536" s="99" t="str">
        <f>IFERROR((VLOOKUP('Refri-AC-Recargas'!$A536,'Refri-AC-Inventario'!$A$9:$L$48,2,FALSE)),"")</f>
        <v/>
      </c>
      <c r="D536" s="106"/>
      <c r="E536" s="100"/>
      <c r="F536" s="98"/>
      <c r="G536" s="98"/>
      <c r="H536" s="99" t="str">
        <f>IFERROR((VLOOKUP(E536,#REF!,2,FALSE))*'Refri-AC-Recargas'!$F536,"")</f>
        <v/>
      </c>
      <c r="I536" s="107" t="str">
        <f>IFERROR(('Refri-AC-Recargas'!$H536/1000),"")</f>
        <v/>
      </c>
      <c r="J536" s="20"/>
      <c r="K536" s="21"/>
      <c r="L536" s="20"/>
    </row>
    <row r="537" spans="1:12" x14ac:dyDescent="0.2">
      <c r="A537" s="96"/>
      <c r="B537" s="96"/>
      <c r="C537" s="102" t="str">
        <f>IFERROR((VLOOKUP('Refri-AC-Recargas'!$A537,'Refri-AC-Inventario'!$A$9:$L$48,2,FALSE)),"")</f>
        <v/>
      </c>
      <c r="D537" s="104"/>
      <c r="E537" s="103"/>
      <c r="F537" s="96"/>
      <c r="G537" s="96"/>
      <c r="H537" s="102" t="str">
        <f>IFERROR((VLOOKUP(E537,#REF!,2,FALSE))*'Refri-AC-Recargas'!$F537,"")</f>
        <v/>
      </c>
      <c r="I537" s="105" t="str">
        <f>IFERROR(('Refri-AC-Recargas'!$H537/1000),"")</f>
        <v/>
      </c>
      <c r="J537" s="20"/>
      <c r="K537" s="21"/>
      <c r="L537" s="20"/>
    </row>
    <row r="538" spans="1:12" x14ac:dyDescent="0.2">
      <c r="A538" s="98"/>
      <c r="B538" s="98"/>
      <c r="C538" s="99" t="str">
        <f>IFERROR((VLOOKUP('Refri-AC-Recargas'!$A538,'Refri-AC-Inventario'!$A$9:$L$48,2,FALSE)),"")</f>
        <v/>
      </c>
      <c r="D538" s="106"/>
      <c r="E538" s="100"/>
      <c r="F538" s="98"/>
      <c r="G538" s="98"/>
      <c r="H538" s="99" t="str">
        <f>IFERROR((VLOOKUP(E538,#REF!,2,FALSE))*'Refri-AC-Recargas'!$F538,"")</f>
        <v/>
      </c>
      <c r="I538" s="107" t="str">
        <f>IFERROR(('Refri-AC-Recargas'!$H538/1000),"")</f>
        <v/>
      </c>
      <c r="J538" s="20"/>
      <c r="K538" s="21"/>
      <c r="L538" s="20"/>
    </row>
    <row r="539" spans="1:12" x14ac:dyDescent="0.2">
      <c r="A539" s="96"/>
      <c r="B539" s="96"/>
      <c r="C539" s="102" t="str">
        <f>IFERROR((VLOOKUP('Refri-AC-Recargas'!$A539,'Refri-AC-Inventario'!$A$9:$L$48,2,FALSE)),"")</f>
        <v/>
      </c>
      <c r="D539" s="104"/>
      <c r="E539" s="103"/>
      <c r="F539" s="96"/>
      <c r="G539" s="96"/>
      <c r="H539" s="102" t="str">
        <f>IFERROR((VLOOKUP(E539,#REF!,2,FALSE))*'Refri-AC-Recargas'!$F539,"")</f>
        <v/>
      </c>
      <c r="I539" s="105" t="str">
        <f>IFERROR(('Refri-AC-Recargas'!$H539/1000),"")</f>
        <v/>
      </c>
      <c r="J539" s="20"/>
      <c r="K539" s="21"/>
      <c r="L539" s="20"/>
    </row>
    <row r="540" spans="1:12" x14ac:dyDescent="0.2">
      <c r="A540" s="98"/>
      <c r="B540" s="98"/>
      <c r="C540" s="99" t="str">
        <f>IFERROR((VLOOKUP('Refri-AC-Recargas'!$A540,'Refri-AC-Inventario'!$A$9:$L$48,2,FALSE)),"")</f>
        <v/>
      </c>
      <c r="D540" s="106"/>
      <c r="E540" s="100"/>
      <c r="F540" s="98"/>
      <c r="G540" s="98"/>
      <c r="H540" s="99" t="str">
        <f>IFERROR((VLOOKUP(E540,#REF!,2,FALSE))*'Refri-AC-Recargas'!$F540,"")</f>
        <v/>
      </c>
      <c r="I540" s="107" t="str">
        <f>IFERROR(('Refri-AC-Recargas'!$H540/1000),"")</f>
        <v/>
      </c>
      <c r="J540" s="20"/>
      <c r="K540" s="21"/>
      <c r="L540" s="20"/>
    </row>
    <row r="541" spans="1:12" x14ac:dyDescent="0.2">
      <c r="A541" s="96"/>
      <c r="B541" s="96"/>
      <c r="C541" s="102" t="str">
        <f>IFERROR((VLOOKUP('Refri-AC-Recargas'!$A541,'Refri-AC-Inventario'!$A$9:$L$48,2,FALSE)),"")</f>
        <v/>
      </c>
      <c r="D541" s="104"/>
      <c r="E541" s="103"/>
      <c r="F541" s="96"/>
      <c r="G541" s="96"/>
      <c r="H541" s="102" t="str">
        <f>IFERROR((VLOOKUP(E541,#REF!,2,FALSE))*'Refri-AC-Recargas'!$F541,"")</f>
        <v/>
      </c>
      <c r="I541" s="105" t="str">
        <f>IFERROR(('Refri-AC-Recargas'!$H541/1000),"")</f>
        <v/>
      </c>
      <c r="J541" s="20"/>
      <c r="K541" s="21"/>
      <c r="L541" s="20"/>
    </row>
    <row r="542" spans="1:12" x14ac:dyDescent="0.2">
      <c r="A542" s="98"/>
      <c r="B542" s="98"/>
      <c r="C542" s="99" t="str">
        <f>IFERROR((VLOOKUP('Refri-AC-Recargas'!$A542,'Refri-AC-Inventario'!$A$9:$L$48,2,FALSE)),"")</f>
        <v/>
      </c>
      <c r="D542" s="106"/>
      <c r="E542" s="100"/>
      <c r="F542" s="98"/>
      <c r="G542" s="98"/>
      <c r="H542" s="99" t="str">
        <f>IFERROR((VLOOKUP(E542,#REF!,2,FALSE))*'Refri-AC-Recargas'!$F542,"")</f>
        <v/>
      </c>
      <c r="I542" s="107" t="str">
        <f>IFERROR(('Refri-AC-Recargas'!$H542/1000),"")</f>
        <v/>
      </c>
      <c r="J542" s="20"/>
      <c r="K542" s="21"/>
      <c r="L542" s="20"/>
    </row>
    <row r="543" spans="1:12" x14ac:dyDescent="0.2">
      <c r="A543" s="96"/>
      <c r="B543" s="96"/>
      <c r="C543" s="102" t="str">
        <f>IFERROR((VLOOKUP('Refri-AC-Recargas'!$A543,'Refri-AC-Inventario'!$A$9:$L$48,2,FALSE)),"")</f>
        <v/>
      </c>
      <c r="D543" s="104"/>
      <c r="E543" s="103"/>
      <c r="F543" s="96"/>
      <c r="G543" s="96"/>
      <c r="H543" s="102" t="str">
        <f>IFERROR((VLOOKUP(E543,#REF!,2,FALSE))*'Refri-AC-Recargas'!$F543,"")</f>
        <v/>
      </c>
      <c r="I543" s="105" t="str">
        <f>IFERROR(('Refri-AC-Recargas'!$H543/1000),"")</f>
        <v/>
      </c>
      <c r="J543" s="20"/>
      <c r="K543" s="21"/>
      <c r="L543" s="20"/>
    </row>
    <row r="544" spans="1:12" x14ac:dyDescent="0.2">
      <c r="A544" s="98"/>
      <c r="B544" s="98"/>
      <c r="C544" s="99" t="str">
        <f>IFERROR((VLOOKUP('Refri-AC-Recargas'!$A544,'Refri-AC-Inventario'!$A$9:$L$48,2,FALSE)),"")</f>
        <v/>
      </c>
      <c r="D544" s="106"/>
      <c r="E544" s="100"/>
      <c r="F544" s="98"/>
      <c r="G544" s="98"/>
      <c r="H544" s="99" t="str">
        <f>IFERROR((VLOOKUP(E544,#REF!,2,FALSE))*'Refri-AC-Recargas'!$F544,"")</f>
        <v/>
      </c>
      <c r="I544" s="107" t="str">
        <f>IFERROR(('Refri-AC-Recargas'!$H544/1000),"")</f>
        <v/>
      </c>
      <c r="J544" s="20"/>
      <c r="K544" s="21"/>
      <c r="L544" s="20"/>
    </row>
    <row r="545" spans="1:12" x14ac:dyDescent="0.2">
      <c r="A545" s="96"/>
      <c r="B545" s="96"/>
      <c r="C545" s="102" t="str">
        <f>IFERROR((VLOOKUP('Refri-AC-Recargas'!$A545,'Refri-AC-Inventario'!$A$9:$L$48,2,FALSE)),"")</f>
        <v/>
      </c>
      <c r="D545" s="104"/>
      <c r="E545" s="103"/>
      <c r="F545" s="96"/>
      <c r="G545" s="96"/>
      <c r="H545" s="102" t="str">
        <f>IFERROR((VLOOKUP(E545,#REF!,2,FALSE))*'Refri-AC-Recargas'!$F545,"")</f>
        <v/>
      </c>
      <c r="I545" s="105" t="str">
        <f>IFERROR(('Refri-AC-Recargas'!$H545/1000),"")</f>
        <v/>
      </c>
      <c r="J545" s="20"/>
      <c r="K545" s="21"/>
      <c r="L545" s="20"/>
    </row>
    <row r="546" spans="1:12" x14ac:dyDescent="0.2">
      <c r="A546" s="98"/>
      <c r="B546" s="98"/>
      <c r="C546" s="99" t="str">
        <f>IFERROR((VLOOKUP('Refri-AC-Recargas'!$A546,'Refri-AC-Inventario'!$A$9:$L$48,2,FALSE)),"")</f>
        <v/>
      </c>
      <c r="D546" s="106"/>
      <c r="E546" s="100"/>
      <c r="F546" s="98"/>
      <c r="G546" s="98"/>
      <c r="H546" s="99" t="str">
        <f>IFERROR((VLOOKUP(E546,#REF!,2,FALSE))*'Refri-AC-Recargas'!$F546,"")</f>
        <v/>
      </c>
      <c r="I546" s="107" t="str">
        <f>IFERROR(('Refri-AC-Recargas'!$H546/1000),"")</f>
        <v/>
      </c>
      <c r="J546" s="20"/>
      <c r="K546" s="21"/>
      <c r="L546" s="20"/>
    </row>
    <row r="547" spans="1:12" x14ac:dyDescent="0.2">
      <c r="A547" s="96"/>
      <c r="B547" s="96"/>
      <c r="C547" s="102" t="str">
        <f>IFERROR((VLOOKUP('Refri-AC-Recargas'!$A547,'Refri-AC-Inventario'!$A$9:$L$48,2,FALSE)),"")</f>
        <v/>
      </c>
      <c r="D547" s="104"/>
      <c r="E547" s="103"/>
      <c r="F547" s="96"/>
      <c r="G547" s="96"/>
      <c r="H547" s="102" t="str">
        <f>IFERROR((VLOOKUP(E547,#REF!,2,FALSE))*'Refri-AC-Recargas'!$F547,"")</f>
        <v/>
      </c>
      <c r="I547" s="105" t="str">
        <f>IFERROR(('Refri-AC-Recargas'!$H547/1000),"")</f>
        <v/>
      </c>
      <c r="J547" s="20"/>
      <c r="K547" s="21"/>
      <c r="L547" s="20"/>
    </row>
    <row r="548" spans="1:12" x14ac:dyDescent="0.2">
      <c r="A548" s="98"/>
      <c r="B548" s="98"/>
      <c r="C548" s="99" t="str">
        <f>IFERROR((VLOOKUP('Refri-AC-Recargas'!$A548,'Refri-AC-Inventario'!$A$9:$L$48,2,FALSE)),"")</f>
        <v/>
      </c>
      <c r="D548" s="106"/>
      <c r="E548" s="100"/>
      <c r="F548" s="98"/>
      <c r="G548" s="98"/>
      <c r="H548" s="99" t="str">
        <f>IFERROR((VLOOKUP(E548,#REF!,2,FALSE))*'Refri-AC-Recargas'!$F548,"")</f>
        <v/>
      </c>
      <c r="I548" s="107" t="str">
        <f>IFERROR(('Refri-AC-Recargas'!$H548/1000),"")</f>
        <v/>
      </c>
      <c r="J548" s="20"/>
      <c r="K548" s="21"/>
      <c r="L548" s="20"/>
    </row>
    <row r="549" spans="1:12" x14ac:dyDescent="0.2">
      <c r="A549" s="96"/>
      <c r="B549" s="96"/>
      <c r="C549" s="102" t="str">
        <f>IFERROR((VLOOKUP('Refri-AC-Recargas'!$A549,'Refri-AC-Inventario'!$A$9:$L$48,2,FALSE)),"")</f>
        <v/>
      </c>
      <c r="D549" s="104"/>
      <c r="E549" s="103"/>
      <c r="F549" s="96"/>
      <c r="G549" s="96"/>
      <c r="H549" s="102" t="str">
        <f>IFERROR((VLOOKUP(E549,#REF!,2,FALSE))*'Refri-AC-Recargas'!$F549,"")</f>
        <v/>
      </c>
      <c r="I549" s="105" t="str">
        <f>IFERROR(('Refri-AC-Recargas'!$H549/1000),"")</f>
        <v/>
      </c>
      <c r="J549" s="20"/>
      <c r="K549" s="21"/>
      <c r="L549" s="20"/>
    </row>
    <row r="550" spans="1:12" x14ac:dyDescent="0.2">
      <c r="A550" s="98"/>
      <c r="B550" s="98"/>
      <c r="C550" s="99" t="str">
        <f>IFERROR((VLOOKUP('Refri-AC-Recargas'!$A550,'Refri-AC-Inventario'!$A$9:$L$48,2,FALSE)),"")</f>
        <v/>
      </c>
      <c r="D550" s="106"/>
      <c r="E550" s="100"/>
      <c r="F550" s="98"/>
      <c r="G550" s="98"/>
      <c r="H550" s="99" t="str">
        <f>IFERROR((VLOOKUP(E550,#REF!,2,FALSE))*'Refri-AC-Recargas'!$F550,"")</f>
        <v/>
      </c>
      <c r="I550" s="107" t="str">
        <f>IFERROR(('Refri-AC-Recargas'!$H550/1000),"")</f>
        <v/>
      </c>
      <c r="J550" s="20"/>
      <c r="K550" s="21"/>
      <c r="L550" s="20"/>
    </row>
    <row r="551" spans="1:12" x14ac:dyDescent="0.2">
      <c r="A551" s="96"/>
      <c r="B551" s="96"/>
      <c r="C551" s="102" t="str">
        <f>IFERROR((VLOOKUP('Refri-AC-Recargas'!$A551,'Refri-AC-Inventario'!$A$9:$L$48,2,FALSE)),"")</f>
        <v/>
      </c>
      <c r="D551" s="104"/>
      <c r="E551" s="103"/>
      <c r="F551" s="96"/>
      <c r="G551" s="96"/>
      <c r="H551" s="102" t="str">
        <f>IFERROR((VLOOKUP(E551,#REF!,2,FALSE))*'Refri-AC-Recargas'!$F551,"")</f>
        <v/>
      </c>
      <c r="I551" s="105" t="str">
        <f>IFERROR(('Refri-AC-Recargas'!$H551/1000),"")</f>
        <v/>
      </c>
      <c r="J551" s="20"/>
      <c r="K551" s="21"/>
      <c r="L551" s="20"/>
    </row>
    <row r="552" spans="1:12" x14ac:dyDescent="0.2">
      <c r="A552" s="98"/>
      <c r="B552" s="98"/>
      <c r="C552" s="99" t="str">
        <f>IFERROR((VLOOKUP('Refri-AC-Recargas'!$A552,'Refri-AC-Inventario'!$A$9:$L$48,2,FALSE)),"")</f>
        <v/>
      </c>
      <c r="D552" s="106"/>
      <c r="E552" s="100"/>
      <c r="F552" s="98"/>
      <c r="G552" s="98"/>
      <c r="H552" s="99" t="str">
        <f>IFERROR((VLOOKUP(E552,#REF!,2,FALSE))*'Refri-AC-Recargas'!$F552,"")</f>
        <v/>
      </c>
      <c r="I552" s="107" t="str">
        <f>IFERROR(('Refri-AC-Recargas'!$H552/1000),"")</f>
        <v/>
      </c>
      <c r="J552" s="20"/>
      <c r="K552" s="21"/>
      <c r="L552" s="20"/>
    </row>
    <row r="553" spans="1:12" x14ac:dyDescent="0.2">
      <c r="A553" s="96"/>
      <c r="B553" s="96"/>
      <c r="C553" s="102" t="str">
        <f>IFERROR((VLOOKUP('Refri-AC-Recargas'!$A553,'Refri-AC-Inventario'!$A$9:$L$48,2,FALSE)),"")</f>
        <v/>
      </c>
      <c r="D553" s="104"/>
      <c r="E553" s="103"/>
      <c r="F553" s="96"/>
      <c r="G553" s="96"/>
      <c r="H553" s="102" t="str">
        <f>IFERROR((VLOOKUP(E553,#REF!,2,FALSE))*'Refri-AC-Recargas'!$F553,"")</f>
        <v/>
      </c>
      <c r="I553" s="105" t="str">
        <f>IFERROR(('Refri-AC-Recargas'!$H553/1000),"")</f>
        <v/>
      </c>
      <c r="J553" s="20"/>
      <c r="K553" s="21"/>
      <c r="L553" s="20"/>
    </row>
    <row r="554" spans="1:12" x14ac:dyDescent="0.2">
      <c r="A554" s="98"/>
      <c r="B554" s="98"/>
      <c r="C554" s="99" t="str">
        <f>IFERROR((VLOOKUP('Refri-AC-Recargas'!$A554,'Refri-AC-Inventario'!$A$9:$L$48,2,FALSE)),"")</f>
        <v/>
      </c>
      <c r="D554" s="106"/>
      <c r="E554" s="100"/>
      <c r="F554" s="98"/>
      <c r="G554" s="98"/>
      <c r="H554" s="99" t="str">
        <f>IFERROR((VLOOKUP(E554,#REF!,2,FALSE))*'Refri-AC-Recargas'!$F554,"")</f>
        <v/>
      </c>
      <c r="I554" s="107" t="str">
        <f>IFERROR(('Refri-AC-Recargas'!$H554/1000),"")</f>
        <v/>
      </c>
      <c r="J554" s="20"/>
      <c r="K554" s="21"/>
      <c r="L554" s="20"/>
    </row>
    <row r="555" spans="1:12" x14ac:dyDescent="0.2">
      <c r="A555" s="96"/>
      <c r="B555" s="96"/>
      <c r="C555" s="102" t="str">
        <f>IFERROR((VLOOKUP('Refri-AC-Recargas'!$A555,'Refri-AC-Inventario'!$A$9:$L$48,2,FALSE)),"")</f>
        <v/>
      </c>
      <c r="D555" s="104"/>
      <c r="E555" s="103"/>
      <c r="F555" s="96"/>
      <c r="G555" s="96"/>
      <c r="H555" s="102" t="str">
        <f>IFERROR((VLOOKUP(E555,#REF!,2,FALSE))*'Refri-AC-Recargas'!$F555,"")</f>
        <v/>
      </c>
      <c r="I555" s="105" t="str">
        <f>IFERROR(('Refri-AC-Recargas'!$H555/1000),"")</f>
        <v/>
      </c>
      <c r="J555" s="20"/>
      <c r="K555" s="21"/>
      <c r="L555" s="20"/>
    </row>
    <row r="556" spans="1:12" x14ac:dyDescent="0.2">
      <c r="A556" s="98"/>
      <c r="B556" s="98"/>
      <c r="C556" s="99" t="str">
        <f>IFERROR((VLOOKUP('Refri-AC-Recargas'!$A556,'Refri-AC-Inventario'!$A$9:$L$48,2,FALSE)),"")</f>
        <v/>
      </c>
      <c r="D556" s="106"/>
      <c r="E556" s="100"/>
      <c r="F556" s="98"/>
      <c r="G556" s="98"/>
      <c r="H556" s="99" t="str">
        <f>IFERROR((VLOOKUP(E556,#REF!,2,FALSE))*'Refri-AC-Recargas'!$F556,"")</f>
        <v/>
      </c>
      <c r="I556" s="107" t="str">
        <f>IFERROR(('Refri-AC-Recargas'!$H556/1000),"")</f>
        <v/>
      </c>
      <c r="J556" s="20"/>
      <c r="K556" s="21"/>
      <c r="L556" s="20"/>
    </row>
    <row r="557" spans="1:12" x14ac:dyDescent="0.2">
      <c r="A557" s="96"/>
      <c r="B557" s="96"/>
      <c r="C557" s="102" t="str">
        <f>IFERROR((VLOOKUP('Refri-AC-Recargas'!$A557,'Refri-AC-Inventario'!$A$9:$L$48,2,FALSE)),"")</f>
        <v/>
      </c>
      <c r="D557" s="104"/>
      <c r="E557" s="103"/>
      <c r="F557" s="96"/>
      <c r="G557" s="96"/>
      <c r="H557" s="102" t="str">
        <f>IFERROR((VLOOKUP(E557,#REF!,2,FALSE))*'Refri-AC-Recargas'!$F557,"")</f>
        <v/>
      </c>
      <c r="I557" s="105" t="str">
        <f>IFERROR(('Refri-AC-Recargas'!$H557/1000),"")</f>
        <v/>
      </c>
      <c r="J557" s="20"/>
      <c r="K557" s="21"/>
      <c r="L557" s="20"/>
    </row>
    <row r="558" spans="1:12" x14ac:dyDescent="0.2">
      <c r="A558" s="98"/>
      <c r="B558" s="98"/>
      <c r="C558" s="99" t="str">
        <f>IFERROR((VLOOKUP('Refri-AC-Recargas'!$A558,'Refri-AC-Inventario'!$A$9:$L$48,2,FALSE)),"")</f>
        <v/>
      </c>
      <c r="D558" s="106"/>
      <c r="E558" s="100"/>
      <c r="F558" s="98"/>
      <c r="G558" s="98"/>
      <c r="H558" s="99" t="str">
        <f>IFERROR((VLOOKUP(E558,#REF!,2,FALSE))*'Refri-AC-Recargas'!$F558,"")</f>
        <v/>
      </c>
      <c r="I558" s="107" t="str">
        <f>IFERROR(('Refri-AC-Recargas'!$H558/1000),"")</f>
        <v/>
      </c>
      <c r="J558" s="20"/>
      <c r="K558" s="21"/>
      <c r="L558" s="20"/>
    </row>
    <row r="559" spans="1:12" x14ac:dyDescent="0.2">
      <c r="A559" s="96"/>
      <c r="B559" s="96"/>
      <c r="C559" s="102" t="str">
        <f>IFERROR((VLOOKUP('Refri-AC-Recargas'!$A559,'Refri-AC-Inventario'!$A$9:$L$48,2,FALSE)),"")</f>
        <v/>
      </c>
      <c r="D559" s="104"/>
      <c r="E559" s="103"/>
      <c r="F559" s="96"/>
      <c r="G559" s="96"/>
      <c r="H559" s="102" t="str">
        <f>IFERROR((VLOOKUP(E559,#REF!,2,FALSE))*'Refri-AC-Recargas'!$F559,"")</f>
        <v/>
      </c>
      <c r="I559" s="105" t="str">
        <f>IFERROR(('Refri-AC-Recargas'!$H559/1000),"")</f>
        <v/>
      </c>
      <c r="J559" s="20"/>
      <c r="K559" s="21"/>
      <c r="L559" s="20"/>
    </row>
    <row r="560" spans="1:12" x14ac:dyDescent="0.2">
      <c r="A560" s="98"/>
      <c r="B560" s="98"/>
      <c r="C560" s="99" t="str">
        <f>IFERROR((VLOOKUP('Refri-AC-Recargas'!$A560,'Refri-AC-Inventario'!$A$9:$L$48,2,FALSE)),"")</f>
        <v/>
      </c>
      <c r="D560" s="106"/>
      <c r="E560" s="100"/>
      <c r="F560" s="98"/>
      <c r="G560" s="98"/>
      <c r="H560" s="99" t="str">
        <f>IFERROR((VLOOKUP(E560,#REF!,2,FALSE))*'Refri-AC-Recargas'!$F560,"")</f>
        <v/>
      </c>
      <c r="I560" s="107" t="str">
        <f>IFERROR(('Refri-AC-Recargas'!$H560/1000),"")</f>
        <v/>
      </c>
      <c r="J560" s="20"/>
      <c r="K560" s="21"/>
      <c r="L560" s="20"/>
    </row>
    <row r="561" spans="1:12" x14ac:dyDescent="0.2">
      <c r="A561" s="96"/>
      <c r="B561" s="96"/>
      <c r="C561" s="102" t="str">
        <f>IFERROR((VLOOKUP('Refri-AC-Recargas'!$A561,'Refri-AC-Inventario'!$A$9:$L$48,2,FALSE)),"")</f>
        <v/>
      </c>
      <c r="D561" s="104"/>
      <c r="E561" s="103"/>
      <c r="F561" s="96"/>
      <c r="G561" s="96"/>
      <c r="H561" s="102" t="str">
        <f>IFERROR((VLOOKUP(E561,#REF!,2,FALSE))*'Refri-AC-Recargas'!$F561,"")</f>
        <v/>
      </c>
      <c r="I561" s="105" t="str">
        <f>IFERROR(('Refri-AC-Recargas'!$H561/1000),"")</f>
        <v/>
      </c>
      <c r="J561" s="20"/>
      <c r="K561" s="21"/>
      <c r="L561" s="20"/>
    </row>
    <row r="562" spans="1:12" x14ac:dyDescent="0.2">
      <c r="A562" s="98"/>
      <c r="B562" s="98"/>
      <c r="C562" s="99" t="str">
        <f>IFERROR((VLOOKUP('Refri-AC-Recargas'!$A562,'Refri-AC-Inventario'!$A$9:$L$48,2,FALSE)),"")</f>
        <v/>
      </c>
      <c r="D562" s="106"/>
      <c r="E562" s="100"/>
      <c r="F562" s="98"/>
      <c r="G562" s="98"/>
      <c r="H562" s="99" t="str">
        <f>IFERROR((VLOOKUP(E562,#REF!,2,FALSE))*'Refri-AC-Recargas'!$F562,"")</f>
        <v/>
      </c>
      <c r="I562" s="107" t="str">
        <f>IFERROR(('Refri-AC-Recargas'!$H562/1000),"")</f>
        <v/>
      </c>
      <c r="J562" s="20"/>
      <c r="K562" s="21"/>
      <c r="L562" s="20"/>
    </row>
    <row r="563" spans="1:12" x14ac:dyDescent="0.2">
      <c r="A563" s="96"/>
      <c r="B563" s="96"/>
      <c r="C563" s="102" t="str">
        <f>IFERROR((VLOOKUP('Refri-AC-Recargas'!$A563,'Refri-AC-Inventario'!$A$9:$L$48,2,FALSE)),"")</f>
        <v/>
      </c>
      <c r="D563" s="104"/>
      <c r="E563" s="103"/>
      <c r="F563" s="96"/>
      <c r="G563" s="96"/>
      <c r="H563" s="102" t="str">
        <f>IFERROR((VLOOKUP(E563,#REF!,2,FALSE))*'Refri-AC-Recargas'!$F563,"")</f>
        <v/>
      </c>
      <c r="I563" s="105" t="str">
        <f>IFERROR(('Refri-AC-Recargas'!$H563/1000),"")</f>
        <v/>
      </c>
      <c r="J563" s="20"/>
      <c r="K563" s="21"/>
      <c r="L563" s="20"/>
    </row>
    <row r="564" spans="1:12" x14ac:dyDescent="0.2">
      <c r="A564" s="98"/>
      <c r="B564" s="98"/>
      <c r="C564" s="99" t="str">
        <f>IFERROR((VLOOKUP('Refri-AC-Recargas'!$A564,'Refri-AC-Inventario'!$A$9:$L$48,2,FALSE)),"")</f>
        <v/>
      </c>
      <c r="D564" s="106"/>
      <c r="E564" s="100"/>
      <c r="F564" s="98"/>
      <c r="G564" s="98"/>
      <c r="H564" s="99" t="str">
        <f>IFERROR((VLOOKUP(E564,#REF!,2,FALSE))*'Refri-AC-Recargas'!$F564,"")</f>
        <v/>
      </c>
      <c r="I564" s="107" t="str">
        <f>IFERROR(('Refri-AC-Recargas'!$H564/1000),"")</f>
        <v/>
      </c>
      <c r="J564" s="20"/>
      <c r="K564" s="21"/>
      <c r="L564" s="20"/>
    </row>
    <row r="565" spans="1:12" x14ac:dyDescent="0.2">
      <c r="A565" s="96"/>
      <c r="B565" s="96"/>
      <c r="C565" s="102" t="str">
        <f>IFERROR((VLOOKUP('Refri-AC-Recargas'!$A565,'Refri-AC-Inventario'!$A$9:$L$48,2,FALSE)),"")</f>
        <v/>
      </c>
      <c r="D565" s="104"/>
      <c r="E565" s="103"/>
      <c r="F565" s="96"/>
      <c r="G565" s="96"/>
      <c r="H565" s="102" t="str">
        <f>IFERROR((VLOOKUP(E565,#REF!,2,FALSE))*'Refri-AC-Recargas'!$F565,"")</f>
        <v/>
      </c>
      <c r="I565" s="105" t="str">
        <f>IFERROR(('Refri-AC-Recargas'!$H565/1000),"")</f>
        <v/>
      </c>
      <c r="J565" s="20"/>
      <c r="K565" s="21"/>
      <c r="L565" s="20"/>
    </row>
    <row r="566" spans="1:12" x14ac:dyDescent="0.2">
      <c r="A566" s="98"/>
      <c r="B566" s="98"/>
      <c r="C566" s="99" t="str">
        <f>IFERROR((VLOOKUP('Refri-AC-Recargas'!$A566,'Refri-AC-Inventario'!$A$9:$L$48,2,FALSE)),"")</f>
        <v/>
      </c>
      <c r="D566" s="106"/>
      <c r="E566" s="100"/>
      <c r="F566" s="98"/>
      <c r="G566" s="98"/>
      <c r="H566" s="99" t="str">
        <f>IFERROR((VLOOKUP(E566,#REF!,2,FALSE))*'Refri-AC-Recargas'!$F566,"")</f>
        <v/>
      </c>
      <c r="I566" s="107" t="str">
        <f>IFERROR(('Refri-AC-Recargas'!$H566/1000),"")</f>
        <v/>
      </c>
      <c r="J566" s="20"/>
      <c r="K566" s="21"/>
      <c r="L566" s="20"/>
    </row>
    <row r="567" spans="1:12" x14ac:dyDescent="0.2">
      <c r="A567" s="96"/>
      <c r="B567" s="96"/>
      <c r="C567" s="102" t="str">
        <f>IFERROR((VLOOKUP('Refri-AC-Recargas'!$A567,'Refri-AC-Inventario'!$A$9:$L$48,2,FALSE)),"")</f>
        <v/>
      </c>
      <c r="D567" s="104"/>
      <c r="E567" s="103"/>
      <c r="F567" s="96"/>
      <c r="G567" s="96"/>
      <c r="H567" s="102" t="str">
        <f>IFERROR((VLOOKUP(E567,#REF!,2,FALSE))*'Refri-AC-Recargas'!$F567,"")</f>
        <v/>
      </c>
      <c r="I567" s="105" t="str">
        <f>IFERROR(('Refri-AC-Recargas'!$H567/1000),"")</f>
        <v/>
      </c>
      <c r="J567" s="20"/>
      <c r="K567" s="21"/>
      <c r="L567" s="20"/>
    </row>
    <row r="568" spans="1:12" x14ac:dyDescent="0.2">
      <c r="A568" s="98"/>
      <c r="B568" s="98"/>
      <c r="C568" s="99" t="str">
        <f>IFERROR((VLOOKUP('Refri-AC-Recargas'!$A568,'Refri-AC-Inventario'!$A$9:$L$48,2,FALSE)),"")</f>
        <v/>
      </c>
      <c r="D568" s="106"/>
      <c r="E568" s="100"/>
      <c r="F568" s="98"/>
      <c r="G568" s="98"/>
      <c r="H568" s="99" t="str">
        <f>IFERROR((VLOOKUP(E568,#REF!,2,FALSE))*'Refri-AC-Recargas'!$F568,"")</f>
        <v/>
      </c>
      <c r="I568" s="107" t="str">
        <f>IFERROR(('Refri-AC-Recargas'!$H568/1000),"")</f>
        <v/>
      </c>
      <c r="J568" s="20"/>
      <c r="K568" s="21"/>
      <c r="L568" s="20"/>
    </row>
    <row r="569" spans="1:12" x14ac:dyDescent="0.2">
      <c r="A569" s="96"/>
      <c r="B569" s="96"/>
      <c r="C569" s="102" t="str">
        <f>IFERROR((VLOOKUP('Refri-AC-Recargas'!$A569,'Refri-AC-Inventario'!$A$9:$L$48,2,FALSE)),"")</f>
        <v/>
      </c>
      <c r="D569" s="104"/>
      <c r="E569" s="103"/>
      <c r="F569" s="96"/>
      <c r="G569" s="96"/>
      <c r="H569" s="102" t="str">
        <f>IFERROR((VLOOKUP(E569,#REF!,2,FALSE))*'Refri-AC-Recargas'!$F569,"")</f>
        <v/>
      </c>
      <c r="I569" s="105" t="str">
        <f>IFERROR(('Refri-AC-Recargas'!$H569/1000),"")</f>
        <v/>
      </c>
      <c r="J569" s="20"/>
      <c r="K569" s="21"/>
      <c r="L569" s="20"/>
    </row>
    <row r="570" spans="1:12" x14ac:dyDescent="0.2">
      <c r="A570" s="98"/>
      <c r="B570" s="98"/>
      <c r="C570" s="99" t="str">
        <f>IFERROR((VLOOKUP('Refri-AC-Recargas'!$A570,'Refri-AC-Inventario'!$A$9:$L$48,2,FALSE)),"")</f>
        <v/>
      </c>
      <c r="D570" s="106"/>
      <c r="E570" s="100"/>
      <c r="F570" s="98"/>
      <c r="G570" s="98"/>
      <c r="H570" s="99" t="str">
        <f>IFERROR((VLOOKUP(E570,#REF!,2,FALSE))*'Refri-AC-Recargas'!$F570,"")</f>
        <v/>
      </c>
      <c r="I570" s="107" t="str">
        <f>IFERROR(('Refri-AC-Recargas'!$H570/1000),"")</f>
        <v/>
      </c>
      <c r="J570" s="20"/>
      <c r="K570" s="21"/>
      <c r="L570" s="20"/>
    </row>
    <row r="571" spans="1:12" x14ac:dyDescent="0.2">
      <c r="A571" s="96"/>
      <c r="B571" s="96"/>
      <c r="C571" s="102" t="str">
        <f>IFERROR((VLOOKUP('Refri-AC-Recargas'!$A571,'Refri-AC-Inventario'!$A$9:$L$48,2,FALSE)),"")</f>
        <v/>
      </c>
      <c r="D571" s="104"/>
      <c r="E571" s="103"/>
      <c r="F571" s="96"/>
      <c r="G571" s="96"/>
      <c r="H571" s="102" t="str">
        <f>IFERROR((VLOOKUP(E571,#REF!,2,FALSE))*'Refri-AC-Recargas'!$F571,"")</f>
        <v/>
      </c>
      <c r="I571" s="105" t="str">
        <f>IFERROR(('Refri-AC-Recargas'!$H571/1000),"")</f>
        <v/>
      </c>
      <c r="J571" s="20"/>
      <c r="K571" s="21"/>
      <c r="L571" s="20"/>
    </row>
    <row r="572" spans="1:12" x14ac:dyDescent="0.2">
      <c r="A572" s="98"/>
      <c r="B572" s="98"/>
      <c r="C572" s="99" t="str">
        <f>IFERROR((VLOOKUP('Refri-AC-Recargas'!$A572,'Refri-AC-Inventario'!$A$9:$L$48,2,FALSE)),"")</f>
        <v/>
      </c>
      <c r="D572" s="106"/>
      <c r="E572" s="100"/>
      <c r="F572" s="98"/>
      <c r="G572" s="98"/>
      <c r="H572" s="99" t="str">
        <f>IFERROR((VLOOKUP(E572,#REF!,2,FALSE))*'Refri-AC-Recargas'!$F572,"")</f>
        <v/>
      </c>
      <c r="I572" s="107" t="str">
        <f>IFERROR(('Refri-AC-Recargas'!$H572/1000),"")</f>
        <v/>
      </c>
      <c r="J572" s="20"/>
      <c r="K572" s="21"/>
      <c r="L572" s="20"/>
    </row>
    <row r="573" spans="1:12" x14ac:dyDescent="0.2">
      <c r="A573" s="96"/>
      <c r="B573" s="96"/>
      <c r="C573" s="102" t="str">
        <f>IFERROR((VLOOKUP('Refri-AC-Recargas'!$A573,'Refri-AC-Inventario'!$A$9:$L$48,2,FALSE)),"")</f>
        <v/>
      </c>
      <c r="D573" s="104"/>
      <c r="E573" s="103"/>
      <c r="F573" s="96"/>
      <c r="G573" s="96"/>
      <c r="H573" s="102" t="str">
        <f>IFERROR((VLOOKUP(E573,#REF!,2,FALSE))*'Refri-AC-Recargas'!$F573,"")</f>
        <v/>
      </c>
      <c r="I573" s="105" t="str">
        <f>IFERROR(('Refri-AC-Recargas'!$H573/1000),"")</f>
        <v/>
      </c>
      <c r="J573" s="20"/>
      <c r="K573" s="21"/>
      <c r="L573" s="20"/>
    </row>
    <row r="574" spans="1:12" x14ac:dyDescent="0.2">
      <c r="A574" s="98"/>
      <c r="B574" s="98"/>
      <c r="C574" s="99" t="str">
        <f>IFERROR((VLOOKUP('Refri-AC-Recargas'!$A574,'Refri-AC-Inventario'!$A$9:$L$48,2,FALSE)),"")</f>
        <v/>
      </c>
      <c r="D574" s="106"/>
      <c r="E574" s="100"/>
      <c r="F574" s="98"/>
      <c r="G574" s="98"/>
      <c r="H574" s="99" t="str">
        <f>IFERROR((VLOOKUP(E574,#REF!,2,FALSE))*'Refri-AC-Recargas'!$F574,"")</f>
        <v/>
      </c>
      <c r="I574" s="107" t="str">
        <f>IFERROR(('Refri-AC-Recargas'!$H574/1000),"")</f>
        <v/>
      </c>
      <c r="J574" s="20"/>
      <c r="K574" s="21"/>
      <c r="L574" s="20"/>
    </row>
    <row r="575" spans="1:12" x14ac:dyDescent="0.2">
      <c r="A575" s="96"/>
      <c r="B575" s="96"/>
      <c r="C575" s="102" t="str">
        <f>IFERROR((VLOOKUP('Refri-AC-Recargas'!$A575,'Refri-AC-Inventario'!$A$9:$L$48,2,FALSE)),"")</f>
        <v/>
      </c>
      <c r="D575" s="104"/>
      <c r="E575" s="103"/>
      <c r="F575" s="96"/>
      <c r="G575" s="96"/>
      <c r="H575" s="102" t="str">
        <f>IFERROR((VLOOKUP(E575,#REF!,2,FALSE))*'Refri-AC-Recargas'!$F575,"")</f>
        <v/>
      </c>
      <c r="I575" s="105" t="str">
        <f>IFERROR(('Refri-AC-Recargas'!$H575/1000),"")</f>
        <v/>
      </c>
      <c r="J575" s="20"/>
      <c r="K575" s="21"/>
      <c r="L575" s="20"/>
    </row>
    <row r="576" spans="1:12" x14ac:dyDescent="0.2">
      <c r="A576" s="98"/>
      <c r="B576" s="98"/>
      <c r="C576" s="99" t="str">
        <f>IFERROR((VLOOKUP('Refri-AC-Recargas'!$A576,'Refri-AC-Inventario'!$A$9:$L$48,2,FALSE)),"")</f>
        <v/>
      </c>
      <c r="D576" s="106"/>
      <c r="E576" s="100"/>
      <c r="F576" s="98"/>
      <c r="G576" s="98"/>
      <c r="H576" s="99" t="str">
        <f>IFERROR((VLOOKUP(E576,#REF!,2,FALSE))*'Refri-AC-Recargas'!$F576,"")</f>
        <v/>
      </c>
      <c r="I576" s="107" t="str">
        <f>IFERROR(('Refri-AC-Recargas'!$H576/1000),"")</f>
        <v/>
      </c>
      <c r="J576" s="20"/>
      <c r="K576" s="21"/>
      <c r="L576" s="20"/>
    </row>
    <row r="577" spans="1:12" x14ac:dyDescent="0.2">
      <c r="A577" s="96"/>
      <c r="B577" s="96"/>
      <c r="C577" s="102" t="str">
        <f>IFERROR((VLOOKUP('Refri-AC-Recargas'!$A577,'Refri-AC-Inventario'!$A$9:$L$48,2,FALSE)),"")</f>
        <v/>
      </c>
      <c r="D577" s="104"/>
      <c r="E577" s="103"/>
      <c r="F577" s="96"/>
      <c r="G577" s="96"/>
      <c r="H577" s="102" t="str">
        <f>IFERROR((VLOOKUP(E577,#REF!,2,FALSE))*'Refri-AC-Recargas'!$F577,"")</f>
        <v/>
      </c>
      <c r="I577" s="105" t="str">
        <f>IFERROR(('Refri-AC-Recargas'!$H577/1000),"")</f>
        <v/>
      </c>
      <c r="J577" s="20"/>
      <c r="K577" s="21"/>
      <c r="L577" s="20"/>
    </row>
    <row r="578" spans="1:12" x14ac:dyDescent="0.2">
      <c r="A578" s="98"/>
      <c r="B578" s="98"/>
      <c r="C578" s="99" t="str">
        <f>IFERROR((VLOOKUP('Refri-AC-Recargas'!$A578,'Refri-AC-Inventario'!$A$9:$L$48,2,FALSE)),"")</f>
        <v/>
      </c>
      <c r="D578" s="106"/>
      <c r="E578" s="100"/>
      <c r="F578" s="98"/>
      <c r="G578" s="98"/>
      <c r="H578" s="99" t="str">
        <f>IFERROR((VLOOKUP(E578,#REF!,2,FALSE))*'Refri-AC-Recargas'!$F578,"")</f>
        <v/>
      </c>
      <c r="I578" s="107" t="str">
        <f>IFERROR(('Refri-AC-Recargas'!$H578/1000),"")</f>
        <v/>
      </c>
      <c r="J578" s="20"/>
      <c r="K578" s="21"/>
      <c r="L578" s="20"/>
    </row>
    <row r="579" spans="1:12" x14ac:dyDescent="0.2">
      <c r="A579" s="96"/>
      <c r="B579" s="96"/>
      <c r="C579" s="102" t="str">
        <f>IFERROR((VLOOKUP('Refri-AC-Recargas'!$A579,'Refri-AC-Inventario'!$A$9:$L$48,2,FALSE)),"")</f>
        <v/>
      </c>
      <c r="D579" s="104"/>
      <c r="E579" s="103"/>
      <c r="F579" s="96"/>
      <c r="G579" s="96"/>
      <c r="H579" s="102" t="str">
        <f>IFERROR((VLOOKUP(E579,#REF!,2,FALSE))*'Refri-AC-Recargas'!$F579,"")</f>
        <v/>
      </c>
      <c r="I579" s="105" t="str">
        <f>IFERROR(('Refri-AC-Recargas'!$H579/1000),"")</f>
        <v/>
      </c>
      <c r="J579" s="20"/>
      <c r="K579" s="21"/>
      <c r="L579" s="20"/>
    </row>
    <row r="580" spans="1:12" x14ac:dyDescent="0.2">
      <c r="A580" s="98"/>
      <c r="B580" s="98"/>
      <c r="C580" s="99" t="str">
        <f>IFERROR((VLOOKUP('Refri-AC-Recargas'!$A580,'Refri-AC-Inventario'!$A$9:$L$48,2,FALSE)),"")</f>
        <v/>
      </c>
      <c r="D580" s="106"/>
      <c r="E580" s="100"/>
      <c r="F580" s="98"/>
      <c r="G580" s="98"/>
      <c r="H580" s="99" t="str">
        <f>IFERROR((VLOOKUP(E580,#REF!,2,FALSE))*'Refri-AC-Recargas'!$F580,"")</f>
        <v/>
      </c>
      <c r="I580" s="107" t="str">
        <f>IFERROR(('Refri-AC-Recargas'!$H580/1000),"")</f>
        <v/>
      </c>
      <c r="J580" s="20"/>
      <c r="K580" s="21"/>
      <c r="L580" s="20"/>
    </row>
    <row r="581" spans="1:12" x14ac:dyDescent="0.2">
      <c r="A581" s="96"/>
      <c r="B581" s="96"/>
      <c r="C581" s="102" t="str">
        <f>IFERROR((VLOOKUP('Refri-AC-Recargas'!$A581,'Refri-AC-Inventario'!$A$9:$L$48,2,FALSE)),"")</f>
        <v/>
      </c>
      <c r="D581" s="104"/>
      <c r="E581" s="103"/>
      <c r="F581" s="96"/>
      <c r="G581" s="96"/>
      <c r="H581" s="102" t="str">
        <f>IFERROR((VLOOKUP(E581,#REF!,2,FALSE))*'Refri-AC-Recargas'!$F581,"")</f>
        <v/>
      </c>
      <c r="I581" s="105" t="str">
        <f>IFERROR(('Refri-AC-Recargas'!$H581/1000),"")</f>
        <v/>
      </c>
      <c r="J581" s="20"/>
      <c r="K581" s="21"/>
      <c r="L581" s="20"/>
    </row>
    <row r="582" spans="1:12" x14ac:dyDescent="0.2">
      <c r="A582" s="98"/>
      <c r="B582" s="98"/>
      <c r="C582" s="99" t="str">
        <f>IFERROR((VLOOKUP('Refri-AC-Recargas'!$A582,'Refri-AC-Inventario'!$A$9:$L$48,2,FALSE)),"")</f>
        <v/>
      </c>
      <c r="D582" s="106"/>
      <c r="E582" s="100"/>
      <c r="F582" s="98"/>
      <c r="G582" s="98"/>
      <c r="H582" s="99" t="str">
        <f>IFERROR((VLOOKUP(E582,#REF!,2,FALSE))*'Refri-AC-Recargas'!$F582,"")</f>
        <v/>
      </c>
      <c r="I582" s="107" t="str">
        <f>IFERROR(('Refri-AC-Recargas'!$H582/1000),"")</f>
        <v/>
      </c>
      <c r="J582" s="20"/>
      <c r="K582" s="21"/>
      <c r="L582" s="20"/>
    </row>
    <row r="583" spans="1:12" x14ac:dyDescent="0.2">
      <c r="A583" s="96"/>
      <c r="B583" s="96"/>
      <c r="C583" s="102" t="str">
        <f>IFERROR((VLOOKUP('Refri-AC-Recargas'!$A583,'Refri-AC-Inventario'!$A$9:$L$48,2,FALSE)),"")</f>
        <v/>
      </c>
      <c r="D583" s="104"/>
      <c r="E583" s="103"/>
      <c r="F583" s="96"/>
      <c r="G583" s="96"/>
      <c r="H583" s="102" t="str">
        <f>IFERROR((VLOOKUP(E583,#REF!,2,FALSE))*'Refri-AC-Recargas'!$F583,"")</f>
        <v/>
      </c>
      <c r="I583" s="105" t="str">
        <f>IFERROR(('Refri-AC-Recargas'!$H583/1000),"")</f>
        <v/>
      </c>
      <c r="J583" s="20"/>
      <c r="K583" s="21"/>
      <c r="L583" s="20"/>
    </row>
    <row r="584" spans="1:12" x14ac:dyDescent="0.2">
      <c r="A584" s="98"/>
      <c r="B584" s="98"/>
      <c r="C584" s="99" t="str">
        <f>IFERROR((VLOOKUP('Refri-AC-Recargas'!$A584,'Refri-AC-Inventario'!$A$9:$L$48,2,FALSE)),"")</f>
        <v/>
      </c>
      <c r="D584" s="106"/>
      <c r="E584" s="100"/>
      <c r="F584" s="98"/>
      <c r="G584" s="98"/>
      <c r="H584" s="99" t="str">
        <f>IFERROR((VLOOKUP(E584,#REF!,2,FALSE))*'Refri-AC-Recargas'!$F584,"")</f>
        <v/>
      </c>
      <c r="I584" s="107" t="str">
        <f>IFERROR(('Refri-AC-Recargas'!$H584/1000),"")</f>
        <v/>
      </c>
      <c r="J584" s="20"/>
      <c r="K584" s="21"/>
      <c r="L584" s="20"/>
    </row>
    <row r="585" spans="1:12" x14ac:dyDescent="0.2">
      <c r="A585" s="96"/>
      <c r="B585" s="96"/>
      <c r="C585" s="102" t="str">
        <f>IFERROR((VLOOKUP('Refri-AC-Recargas'!$A585,'Refri-AC-Inventario'!$A$9:$L$48,2,FALSE)),"")</f>
        <v/>
      </c>
      <c r="D585" s="104"/>
      <c r="E585" s="103"/>
      <c r="F585" s="96"/>
      <c r="G585" s="96"/>
      <c r="H585" s="102" t="str">
        <f>IFERROR((VLOOKUP(E585,#REF!,2,FALSE))*'Refri-AC-Recargas'!$F585,"")</f>
        <v/>
      </c>
      <c r="I585" s="105" t="str">
        <f>IFERROR(('Refri-AC-Recargas'!$H585/1000),"")</f>
        <v/>
      </c>
      <c r="J585" s="20"/>
      <c r="K585" s="21"/>
      <c r="L585" s="20"/>
    </row>
    <row r="586" spans="1:12" x14ac:dyDescent="0.2">
      <c r="A586" s="98"/>
      <c r="B586" s="98"/>
      <c r="C586" s="99" t="str">
        <f>IFERROR((VLOOKUP('Refri-AC-Recargas'!$A586,'Refri-AC-Inventario'!$A$9:$L$48,2,FALSE)),"")</f>
        <v/>
      </c>
      <c r="D586" s="106"/>
      <c r="E586" s="100"/>
      <c r="F586" s="98"/>
      <c r="G586" s="98"/>
      <c r="H586" s="99" t="str">
        <f>IFERROR((VLOOKUP(E586,#REF!,2,FALSE))*'Refri-AC-Recargas'!$F586,"")</f>
        <v/>
      </c>
      <c r="I586" s="107" t="str">
        <f>IFERROR(('Refri-AC-Recargas'!$H586/1000),"")</f>
        <v/>
      </c>
      <c r="J586" s="20"/>
      <c r="K586" s="21"/>
      <c r="L586" s="20"/>
    </row>
    <row r="587" spans="1:12" x14ac:dyDescent="0.2">
      <c r="A587" s="96"/>
      <c r="B587" s="96"/>
      <c r="C587" s="102" t="str">
        <f>IFERROR((VLOOKUP('Refri-AC-Recargas'!$A587,'Refri-AC-Inventario'!$A$9:$L$48,2,FALSE)),"")</f>
        <v/>
      </c>
      <c r="D587" s="104"/>
      <c r="E587" s="103"/>
      <c r="F587" s="96"/>
      <c r="G587" s="96"/>
      <c r="H587" s="102" t="str">
        <f>IFERROR((VLOOKUP(E587,#REF!,2,FALSE))*'Refri-AC-Recargas'!$F587,"")</f>
        <v/>
      </c>
      <c r="I587" s="105" t="str">
        <f>IFERROR(('Refri-AC-Recargas'!$H587/1000),"")</f>
        <v/>
      </c>
      <c r="J587" s="20"/>
      <c r="K587" s="21"/>
      <c r="L587" s="20"/>
    </row>
    <row r="588" spans="1:12" x14ac:dyDescent="0.2">
      <c r="A588" s="98"/>
      <c r="B588" s="98"/>
      <c r="C588" s="99" t="str">
        <f>IFERROR((VLOOKUP('Refri-AC-Recargas'!$A588,'Refri-AC-Inventario'!$A$9:$L$48,2,FALSE)),"")</f>
        <v/>
      </c>
      <c r="D588" s="106"/>
      <c r="E588" s="100"/>
      <c r="F588" s="98"/>
      <c r="G588" s="98"/>
      <c r="H588" s="99" t="str">
        <f>IFERROR((VLOOKUP(E588,#REF!,2,FALSE))*'Refri-AC-Recargas'!$F588,"")</f>
        <v/>
      </c>
      <c r="I588" s="107" t="str">
        <f>IFERROR(('Refri-AC-Recargas'!$H588/1000),"")</f>
        <v/>
      </c>
      <c r="J588" s="20"/>
      <c r="K588" s="21"/>
      <c r="L588" s="20"/>
    </row>
    <row r="589" spans="1:12" x14ac:dyDescent="0.2">
      <c r="A589" s="96"/>
      <c r="B589" s="96"/>
      <c r="C589" s="102" t="str">
        <f>IFERROR((VLOOKUP('Refri-AC-Recargas'!$A589,'Refri-AC-Inventario'!$A$9:$L$48,2,FALSE)),"")</f>
        <v/>
      </c>
      <c r="D589" s="104"/>
      <c r="E589" s="103"/>
      <c r="F589" s="96"/>
      <c r="G589" s="96"/>
      <c r="H589" s="102" t="str">
        <f>IFERROR((VLOOKUP(E589,#REF!,2,FALSE))*'Refri-AC-Recargas'!$F589,"")</f>
        <v/>
      </c>
      <c r="I589" s="105" t="str">
        <f>IFERROR(('Refri-AC-Recargas'!$H589/1000),"")</f>
        <v/>
      </c>
      <c r="J589" s="20"/>
      <c r="K589" s="21"/>
      <c r="L589" s="20"/>
    </row>
    <row r="590" spans="1:12" x14ac:dyDescent="0.2">
      <c r="A590" s="98"/>
      <c r="B590" s="98"/>
      <c r="C590" s="99" t="str">
        <f>IFERROR((VLOOKUP('Refri-AC-Recargas'!$A590,'Refri-AC-Inventario'!$A$9:$L$48,2,FALSE)),"")</f>
        <v/>
      </c>
      <c r="D590" s="106"/>
      <c r="E590" s="100"/>
      <c r="F590" s="98"/>
      <c r="G590" s="98"/>
      <c r="H590" s="99" t="str">
        <f>IFERROR((VLOOKUP(E590,#REF!,2,FALSE))*'Refri-AC-Recargas'!$F590,"")</f>
        <v/>
      </c>
      <c r="I590" s="107" t="str">
        <f>IFERROR(('Refri-AC-Recargas'!$H590/1000),"")</f>
        <v/>
      </c>
      <c r="J590" s="20"/>
      <c r="K590" s="21"/>
      <c r="L590" s="20"/>
    </row>
    <row r="591" spans="1:12" x14ac:dyDescent="0.2">
      <c r="A591" s="96"/>
      <c r="B591" s="96"/>
      <c r="C591" s="102" t="str">
        <f>IFERROR((VLOOKUP('Refri-AC-Recargas'!$A591,'Refri-AC-Inventario'!$A$9:$L$48,2,FALSE)),"")</f>
        <v/>
      </c>
      <c r="D591" s="104"/>
      <c r="E591" s="103"/>
      <c r="F591" s="96"/>
      <c r="G591" s="96"/>
      <c r="H591" s="102" t="str">
        <f>IFERROR((VLOOKUP(E591,#REF!,2,FALSE))*'Refri-AC-Recargas'!$F591,"")</f>
        <v/>
      </c>
      <c r="I591" s="105" t="str">
        <f>IFERROR(('Refri-AC-Recargas'!$H591/1000),"")</f>
        <v/>
      </c>
      <c r="J591" s="20"/>
      <c r="K591" s="21"/>
      <c r="L591" s="20"/>
    </row>
    <row r="592" spans="1:12" x14ac:dyDescent="0.2">
      <c r="A592" s="98"/>
      <c r="B592" s="98"/>
      <c r="C592" s="99" t="str">
        <f>IFERROR((VLOOKUP('Refri-AC-Recargas'!$A592,'Refri-AC-Inventario'!$A$9:$L$48,2,FALSE)),"")</f>
        <v/>
      </c>
      <c r="D592" s="106"/>
      <c r="E592" s="100"/>
      <c r="F592" s="98"/>
      <c r="G592" s="98"/>
      <c r="H592" s="99" t="str">
        <f>IFERROR((VLOOKUP(E592,#REF!,2,FALSE))*'Refri-AC-Recargas'!$F592,"")</f>
        <v/>
      </c>
      <c r="I592" s="107" t="str">
        <f>IFERROR(('Refri-AC-Recargas'!$H592/1000),"")</f>
        <v/>
      </c>
      <c r="J592" s="20"/>
      <c r="K592" s="21"/>
      <c r="L592" s="20"/>
    </row>
    <row r="593" spans="1:12" x14ac:dyDescent="0.2">
      <c r="A593" s="96"/>
      <c r="B593" s="96"/>
      <c r="C593" s="102" t="str">
        <f>IFERROR((VLOOKUP('Refri-AC-Recargas'!$A593,'Refri-AC-Inventario'!$A$9:$L$48,2,FALSE)),"")</f>
        <v/>
      </c>
      <c r="D593" s="104"/>
      <c r="E593" s="103"/>
      <c r="F593" s="96"/>
      <c r="G593" s="96"/>
      <c r="H593" s="102" t="str">
        <f>IFERROR((VLOOKUP(E593,#REF!,2,FALSE))*'Refri-AC-Recargas'!$F593,"")</f>
        <v/>
      </c>
      <c r="I593" s="105" t="str">
        <f>IFERROR(('Refri-AC-Recargas'!$H593/1000),"")</f>
        <v/>
      </c>
      <c r="J593" s="20"/>
      <c r="K593" s="21"/>
      <c r="L593" s="20"/>
    </row>
    <row r="594" spans="1:12" x14ac:dyDescent="0.2">
      <c r="A594" s="98"/>
      <c r="B594" s="98"/>
      <c r="C594" s="99" t="str">
        <f>IFERROR((VLOOKUP('Refri-AC-Recargas'!$A594,'Refri-AC-Inventario'!$A$9:$L$48,2,FALSE)),"")</f>
        <v/>
      </c>
      <c r="D594" s="106"/>
      <c r="E594" s="100"/>
      <c r="F594" s="98"/>
      <c r="G594" s="98"/>
      <c r="H594" s="99" t="str">
        <f>IFERROR((VLOOKUP(E594,#REF!,2,FALSE))*'Refri-AC-Recargas'!$F594,"")</f>
        <v/>
      </c>
      <c r="I594" s="107" t="str">
        <f>IFERROR(('Refri-AC-Recargas'!$H594/1000),"")</f>
        <v/>
      </c>
      <c r="J594" s="20"/>
      <c r="K594" s="21"/>
      <c r="L594" s="20"/>
    </row>
    <row r="595" spans="1:12" x14ac:dyDescent="0.2">
      <c r="A595" s="96"/>
      <c r="B595" s="96"/>
      <c r="C595" s="102" t="str">
        <f>IFERROR((VLOOKUP('Refri-AC-Recargas'!$A595,'Refri-AC-Inventario'!$A$9:$L$48,2,FALSE)),"")</f>
        <v/>
      </c>
      <c r="D595" s="104"/>
      <c r="E595" s="103"/>
      <c r="F595" s="96"/>
      <c r="G595" s="96"/>
      <c r="H595" s="102" t="str">
        <f>IFERROR((VLOOKUP(E595,#REF!,2,FALSE))*'Refri-AC-Recargas'!$F595,"")</f>
        <v/>
      </c>
      <c r="I595" s="105" t="str">
        <f>IFERROR(('Refri-AC-Recargas'!$H595/1000),"")</f>
        <v/>
      </c>
      <c r="J595" s="20"/>
      <c r="K595" s="21"/>
      <c r="L595" s="20"/>
    </row>
    <row r="596" spans="1:12" x14ac:dyDescent="0.2">
      <c r="A596" s="98"/>
      <c r="B596" s="98"/>
      <c r="C596" s="99" t="str">
        <f>IFERROR((VLOOKUP('Refri-AC-Recargas'!$A596,'Refri-AC-Inventario'!$A$9:$L$48,2,FALSE)),"")</f>
        <v/>
      </c>
      <c r="D596" s="106"/>
      <c r="E596" s="100"/>
      <c r="F596" s="98"/>
      <c r="G596" s="98"/>
      <c r="H596" s="99" t="str">
        <f>IFERROR((VLOOKUP(E596,#REF!,2,FALSE))*'Refri-AC-Recargas'!$F596,"")</f>
        <v/>
      </c>
      <c r="I596" s="107" t="str">
        <f>IFERROR(('Refri-AC-Recargas'!$H596/1000),"")</f>
        <v/>
      </c>
      <c r="J596" s="20"/>
      <c r="K596" s="21"/>
      <c r="L596" s="20"/>
    </row>
    <row r="597" spans="1:12" x14ac:dyDescent="0.2">
      <c r="A597" s="96"/>
      <c r="B597" s="96"/>
      <c r="C597" s="102" t="str">
        <f>IFERROR((VLOOKUP('Refri-AC-Recargas'!$A597,'Refri-AC-Inventario'!$A$9:$L$48,2,FALSE)),"")</f>
        <v/>
      </c>
      <c r="D597" s="104"/>
      <c r="E597" s="103"/>
      <c r="F597" s="96"/>
      <c r="G597" s="96"/>
      <c r="H597" s="102" t="str">
        <f>IFERROR((VLOOKUP(E597,#REF!,2,FALSE))*'Refri-AC-Recargas'!$F597,"")</f>
        <v/>
      </c>
      <c r="I597" s="105" t="str">
        <f>IFERROR(('Refri-AC-Recargas'!$H597/1000),"")</f>
        <v/>
      </c>
      <c r="J597" s="20"/>
      <c r="K597" s="21"/>
      <c r="L597" s="20"/>
    </row>
    <row r="598" spans="1:12" x14ac:dyDescent="0.2">
      <c r="A598" s="98"/>
      <c r="B598" s="98"/>
      <c r="C598" s="99" t="str">
        <f>IFERROR((VLOOKUP('Refri-AC-Recargas'!$A598,'Refri-AC-Inventario'!$A$9:$L$48,2,FALSE)),"")</f>
        <v/>
      </c>
      <c r="D598" s="106"/>
      <c r="E598" s="100"/>
      <c r="F598" s="98"/>
      <c r="G598" s="98"/>
      <c r="H598" s="99" t="str">
        <f>IFERROR((VLOOKUP(E598,#REF!,2,FALSE))*'Refri-AC-Recargas'!$F598,"")</f>
        <v/>
      </c>
      <c r="I598" s="107" t="str">
        <f>IFERROR(('Refri-AC-Recargas'!$H598/1000),"")</f>
        <v/>
      </c>
      <c r="J598" s="20"/>
      <c r="K598" s="21"/>
      <c r="L598" s="20"/>
    </row>
    <row r="599" spans="1:12" x14ac:dyDescent="0.2">
      <c r="A599" s="96"/>
      <c r="B599" s="96"/>
      <c r="C599" s="102" t="str">
        <f>IFERROR((VLOOKUP('Refri-AC-Recargas'!$A599,'Refri-AC-Inventario'!$A$9:$L$48,2,FALSE)),"")</f>
        <v/>
      </c>
      <c r="D599" s="104"/>
      <c r="E599" s="103"/>
      <c r="F599" s="96"/>
      <c r="G599" s="96"/>
      <c r="H599" s="102" t="str">
        <f>IFERROR((VLOOKUP(E599,#REF!,2,FALSE))*'Refri-AC-Recargas'!$F599,"")</f>
        <v/>
      </c>
      <c r="I599" s="105" t="str">
        <f>IFERROR(('Refri-AC-Recargas'!$H599/1000),"")</f>
        <v/>
      </c>
      <c r="J599" s="20"/>
      <c r="K599" s="21"/>
      <c r="L599" s="20"/>
    </row>
    <row r="600" spans="1:12" x14ac:dyDescent="0.2">
      <c r="A600" s="98"/>
      <c r="B600" s="98"/>
      <c r="C600" s="99" t="str">
        <f>IFERROR((VLOOKUP('Refri-AC-Recargas'!$A600,'Refri-AC-Inventario'!$A$9:$L$48,2,FALSE)),"")</f>
        <v/>
      </c>
      <c r="D600" s="106"/>
      <c r="E600" s="100"/>
      <c r="F600" s="98"/>
      <c r="G600" s="98"/>
      <c r="H600" s="99" t="str">
        <f>IFERROR((VLOOKUP(E600,#REF!,2,FALSE))*'Refri-AC-Recargas'!$F600,"")</f>
        <v/>
      </c>
      <c r="I600" s="107" t="str">
        <f>IFERROR(('Refri-AC-Recargas'!$H600/1000),"")</f>
        <v/>
      </c>
      <c r="J600" s="20"/>
      <c r="K600" s="21"/>
      <c r="L600" s="20"/>
    </row>
    <row r="601" spans="1:12" x14ac:dyDescent="0.2">
      <c r="A601" s="96"/>
      <c r="B601" s="96"/>
      <c r="C601" s="102" t="str">
        <f>IFERROR((VLOOKUP('Refri-AC-Recargas'!$A601,'Refri-AC-Inventario'!$A$9:$L$48,2,FALSE)),"")</f>
        <v/>
      </c>
      <c r="D601" s="104"/>
      <c r="E601" s="103"/>
      <c r="F601" s="96"/>
      <c r="G601" s="96"/>
      <c r="H601" s="102" t="str">
        <f>IFERROR((VLOOKUP(E601,#REF!,2,FALSE))*'Refri-AC-Recargas'!$F601,"")</f>
        <v/>
      </c>
      <c r="I601" s="105" t="str">
        <f>IFERROR(('Refri-AC-Recargas'!$H601/1000),"")</f>
        <v/>
      </c>
      <c r="J601" s="20"/>
      <c r="K601" s="21"/>
      <c r="L601" s="20"/>
    </row>
    <row r="602" spans="1:12" x14ac:dyDescent="0.2">
      <c r="A602" s="98"/>
      <c r="B602" s="98"/>
      <c r="C602" s="99" t="str">
        <f>IFERROR((VLOOKUP('Refri-AC-Recargas'!$A602,'Refri-AC-Inventario'!$A$9:$L$48,2,FALSE)),"")</f>
        <v/>
      </c>
      <c r="D602" s="106"/>
      <c r="E602" s="100"/>
      <c r="F602" s="98"/>
      <c r="G602" s="98"/>
      <c r="H602" s="99" t="str">
        <f>IFERROR((VLOOKUP(E602,#REF!,2,FALSE))*'Refri-AC-Recargas'!$F602,"")</f>
        <v/>
      </c>
      <c r="I602" s="107" t="str">
        <f>IFERROR(('Refri-AC-Recargas'!$H602/1000),"")</f>
        <v/>
      </c>
      <c r="J602" s="20"/>
      <c r="K602" s="21"/>
      <c r="L602" s="20"/>
    </row>
    <row r="603" spans="1:12" x14ac:dyDescent="0.2">
      <c r="A603" s="96"/>
      <c r="B603" s="96"/>
      <c r="C603" s="102" t="str">
        <f>IFERROR((VLOOKUP('Refri-AC-Recargas'!$A603,'Refri-AC-Inventario'!$A$9:$L$48,2,FALSE)),"")</f>
        <v/>
      </c>
      <c r="D603" s="104"/>
      <c r="E603" s="103"/>
      <c r="F603" s="96"/>
      <c r="G603" s="96"/>
      <c r="H603" s="102" t="str">
        <f>IFERROR((VLOOKUP(E603,#REF!,2,FALSE))*'Refri-AC-Recargas'!$F603,"")</f>
        <v/>
      </c>
      <c r="I603" s="105" t="str">
        <f>IFERROR(('Refri-AC-Recargas'!$H603/1000),"")</f>
        <v/>
      </c>
      <c r="J603" s="20"/>
      <c r="K603" s="21"/>
      <c r="L603" s="20"/>
    </row>
    <row r="604" spans="1:12" x14ac:dyDescent="0.2">
      <c r="A604" s="98"/>
      <c r="B604" s="98"/>
      <c r="C604" s="99" t="str">
        <f>IFERROR((VLOOKUP('Refri-AC-Recargas'!$A604,'Refri-AC-Inventario'!$A$9:$L$48,2,FALSE)),"")</f>
        <v/>
      </c>
      <c r="D604" s="106"/>
      <c r="E604" s="100"/>
      <c r="F604" s="98"/>
      <c r="G604" s="98"/>
      <c r="H604" s="99" t="str">
        <f>IFERROR((VLOOKUP(E604,#REF!,2,FALSE))*'Refri-AC-Recargas'!$F604,"")</f>
        <v/>
      </c>
      <c r="I604" s="107" t="str">
        <f>IFERROR(('Refri-AC-Recargas'!$H604/1000),"")</f>
        <v/>
      </c>
      <c r="J604" s="20"/>
      <c r="K604" s="21"/>
      <c r="L604" s="20"/>
    </row>
    <row r="605" spans="1:12" x14ac:dyDescent="0.2">
      <c r="A605" s="96"/>
      <c r="B605" s="96"/>
      <c r="C605" s="102" t="str">
        <f>IFERROR((VLOOKUP('Refri-AC-Recargas'!$A605,'Refri-AC-Inventario'!$A$9:$L$48,2,FALSE)),"")</f>
        <v/>
      </c>
      <c r="D605" s="104"/>
      <c r="E605" s="103"/>
      <c r="F605" s="96"/>
      <c r="G605" s="96"/>
      <c r="H605" s="102" t="str">
        <f>IFERROR((VLOOKUP(E605,#REF!,2,FALSE))*'Refri-AC-Recargas'!$F605,"")</f>
        <v/>
      </c>
      <c r="I605" s="105" t="str">
        <f>IFERROR(('Refri-AC-Recargas'!$H605/1000),"")</f>
        <v/>
      </c>
      <c r="J605" s="20"/>
      <c r="K605" s="21"/>
      <c r="L605" s="20"/>
    </row>
    <row r="606" spans="1:12" x14ac:dyDescent="0.2">
      <c r="A606" s="98"/>
      <c r="B606" s="98"/>
      <c r="C606" s="99" t="str">
        <f>IFERROR((VLOOKUP('Refri-AC-Recargas'!$A606,'Refri-AC-Inventario'!$A$9:$L$48,2,FALSE)),"")</f>
        <v/>
      </c>
      <c r="D606" s="106"/>
      <c r="E606" s="100"/>
      <c r="F606" s="98"/>
      <c r="G606" s="98"/>
      <c r="H606" s="99" t="str">
        <f>IFERROR((VLOOKUP(E606,#REF!,2,FALSE))*'Refri-AC-Recargas'!$F606,"")</f>
        <v/>
      </c>
      <c r="I606" s="107" t="str">
        <f>IFERROR(('Refri-AC-Recargas'!$H606/1000),"")</f>
        <v/>
      </c>
      <c r="J606" s="20"/>
      <c r="K606" s="21"/>
      <c r="L606" s="20"/>
    </row>
    <row r="607" spans="1:12" x14ac:dyDescent="0.2">
      <c r="A607" s="96"/>
      <c r="B607" s="96"/>
      <c r="C607" s="102" t="str">
        <f>IFERROR((VLOOKUP('Refri-AC-Recargas'!$A607,'Refri-AC-Inventario'!$A$9:$L$48,2,FALSE)),"")</f>
        <v/>
      </c>
      <c r="D607" s="104"/>
      <c r="E607" s="103"/>
      <c r="F607" s="96"/>
      <c r="G607" s="96"/>
      <c r="H607" s="102" t="str">
        <f>IFERROR((VLOOKUP(E607,#REF!,2,FALSE))*'Refri-AC-Recargas'!$F607,"")</f>
        <v/>
      </c>
      <c r="I607" s="105" t="str">
        <f>IFERROR(('Refri-AC-Recargas'!$H607/1000),"")</f>
        <v/>
      </c>
      <c r="J607" s="20"/>
      <c r="K607" s="21"/>
      <c r="L607" s="20"/>
    </row>
    <row r="608" spans="1:12" x14ac:dyDescent="0.2">
      <c r="A608" s="98"/>
      <c r="B608" s="98"/>
      <c r="C608" s="99" t="str">
        <f>IFERROR((VLOOKUP('Refri-AC-Recargas'!$A608,'Refri-AC-Inventario'!$A$9:$L$48,2,FALSE)),"")</f>
        <v/>
      </c>
      <c r="D608" s="106"/>
      <c r="E608" s="100"/>
      <c r="F608" s="98"/>
      <c r="G608" s="98"/>
      <c r="H608" s="99" t="str">
        <f>IFERROR((VLOOKUP(E608,#REF!,2,FALSE))*'Refri-AC-Recargas'!$F608,"")</f>
        <v/>
      </c>
      <c r="I608" s="107" t="str">
        <f>IFERROR(('Refri-AC-Recargas'!$H608/1000),"")</f>
        <v/>
      </c>
      <c r="J608" s="20"/>
      <c r="K608" s="21"/>
      <c r="L608" s="20"/>
    </row>
    <row r="609" spans="1:12" x14ac:dyDescent="0.2">
      <c r="A609" s="96"/>
      <c r="B609" s="96"/>
      <c r="C609" s="102" t="str">
        <f>IFERROR((VLOOKUP('Refri-AC-Recargas'!$A609,'Refri-AC-Inventario'!$A$9:$L$48,2,FALSE)),"")</f>
        <v/>
      </c>
      <c r="D609" s="104"/>
      <c r="E609" s="103"/>
      <c r="F609" s="96"/>
      <c r="G609" s="96"/>
      <c r="H609" s="102" t="str">
        <f>IFERROR((VLOOKUP(E609,#REF!,2,FALSE))*'Refri-AC-Recargas'!$F609,"")</f>
        <v/>
      </c>
      <c r="I609" s="105" t="str">
        <f>IFERROR(('Refri-AC-Recargas'!$H609/1000),"")</f>
        <v/>
      </c>
      <c r="J609" s="20"/>
      <c r="K609" s="21"/>
      <c r="L609" s="20"/>
    </row>
    <row r="610" spans="1:12" x14ac:dyDescent="0.2">
      <c r="A610" s="98"/>
      <c r="B610" s="98"/>
      <c r="C610" s="99" t="str">
        <f>IFERROR((VLOOKUP('Refri-AC-Recargas'!$A610,'Refri-AC-Inventario'!$A$9:$L$48,2,FALSE)),"")</f>
        <v/>
      </c>
      <c r="D610" s="106"/>
      <c r="E610" s="100"/>
      <c r="F610" s="98"/>
      <c r="G610" s="98"/>
      <c r="H610" s="99" t="str">
        <f>IFERROR((VLOOKUP(E610,#REF!,2,FALSE))*'Refri-AC-Recargas'!$F610,"")</f>
        <v/>
      </c>
      <c r="I610" s="107" t="str">
        <f>IFERROR(('Refri-AC-Recargas'!$H610/1000),"")</f>
        <v/>
      </c>
      <c r="J610" s="20"/>
      <c r="K610" s="21"/>
      <c r="L610" s="20"/>
    </row>
    <row r="611" spans="1:12" x14ac:dyDescent="0.2">
      <c r="A611" s="96"/>
      <c r="B611" s="96"/>
      <c r="C611" s="102" t="str">
        <f>IFERROR((VLOOKUP('Refri-AC-Recargas'!$A611,'Refri-AC-Inventario'!$A$9:$L$48,2,FALSE)),"")</f>
        <v/>
      </c>
      <c r="D611" s="104"/>
      <c r="E611" s="103"/>
      <c r="F611" s="96"/>
      <c r="G611" s="96"/>
      <c r="H611" s="102" t="str">
        <f>IFERROR((VLOOKUP(E611,#REF!,2,FALSE))*'Refri-AC-Recargas'!$F611,"")</f>
        <v/>
      </c>
      <c r="I611" s="105" t="str">
        <f>IFERROR(('Refri-AC-Recargas'!$H611/1000),"")</f>
        <v/>
      </c>
      <c r="J611" s="20"/>
      <c r="K611" s="21"/>
      <c r="L611" s="20"/>
    </row>
    <row r="612" spans="1:12" x14ac:dyDescent="0.2">
      <c r="A612" s="98"/>
      <c r="B612" s="98"/>
      <c r="C612" s="99" t="str">
        <f>IFERROR((VLOOKUP('Refri-AC-Recargas'!$A612,'Refri-AC-Inventario'!$A$9:$L$48,2,FALSE)),"")</f>
        <v/>
      </c>
      <c r="D612" s="106"/>
      <c r="E612" s="100"/>
      <c r="F612" s="98"/>
      <c r="G612" s="98"/>
      <c r="H612" s="99" t="str">
        <f>IFERROR((VLOOKUP(E612,#REF!,2,FALSE))*'Refri-AC-Recargas'!$F612,"")</f>
        <v/>
      </c>
      <c r="I612" s="107" t="str">
        <f>IFERROR(('Refri-AC-Recargas'!$H612/1000),"")</f>
        <v/>
      </c>
      <c r="J612" s="20"/>
      <c r="K612" s="21"/>
      <c r="L612" s="20"/>
    </row>
    <row r="613" spans="1:12" x14ac:dyDescent="0.2">
      <c r="A613" s="96"/>
      <c r="B613" s="96"/>
      <c r="C613" s="102" t="str">
        <f>IFERROR((VLOOKUP('Refri-AC-Recargas'!$A613,'Refri-AC-Inventario'!$A$9:$L$48,2,FALSE)),"")</f>
        <v/>
      </c>
      <c r="D613" s="104"/>
      <c r="E613" s="103"/>
      <c r="F613" s="96"/>
      <c r="G613" s="96"/>
      <c r="H613" s="102" t="str">
        <f>IFERROR((VLOOKUP(E613,#REF!,2,FALSE))*'Refri-AC-Recargas'!$F613,"")</f>
        <v/>
      </c>
      <c r="I613" s="105" t="str">
        <f>IFERROR(('Refri-AC-Recargas'!$H613/1000),"")</f>
        <v/>
      </c>
      <c r="J613" s="20"/>
      <c r="K613" s="21"/>
      <c r="L613" s="20"/>
    </row>
    <row r="614" spans="1:12" x14ac:dyDescent="0.2">
      <c r="A614" s="98"/>
      <c r="B614" s="98"/>
      <c r="C614" s="99" t="str">
        <f>IFERROR((VLOOKUP('Refri-AC-Recargas'!$A614,'Refri-AC-Inventario'!$A$9:$L$48,2,FALSE)),"")</f>
        <v/>
      </c>
      <c r="D614" s="106"/>
      <c r="E614" s="100"/>
      <c r="F614" s="98"/>
      <c r="G614" s="98"/>
      <c r="H614" s="99" t="str">
        <f>IFERROR((VLOOKUP(E614,#REF!,2,FALSE))*'Refri-AC-Recargas'!$F614,"")</f>
        <v/>
      </c>
      <c r="I614" s="107" t="str">
        <f>IFERROR(('Refri-AC-Recargas'!$H614/1000),"")</f>
        <v/>
      </c>
      <c r="J614" s="20"/>
      <c r="K614" s="21"/>
      <c r="L614" s="20"/>
    </row>
    <row r="615" spans="1:12" x14ac:dyDescent="0.2">
      <c r="A615" s="96"/>
      <c r="B615" s="96"/>
      <c r="C615" s="102" t="str">
        <f>IFERROR((VLOOKUP('Refri-AC-Recargas'!$A615,'Refri-AC-Inventario'!$A$9:$L$48,2,FALSE)),"")</f>
        <v/>
      </c>
      <c r="D615" s="104"/>
      <c r="E615" s="103"/>
      <c r="F615" s="96"/>
      <c r="G615" s="96"/>
      <c r="H615" s="102" t="str">
        <f>IFERROR((VLOOKUP(E615,#REF!,2,FALSE))*'Refri-AC-Recargas'!$F615,"")</f>
        <v/>
      </c>
      <c r="I615" s="105" t="str">
        <f>IFERROR(('Refri-AC-Recargas'!$H615/1000),"")</f>
        <v/>
      </c>
      <c r="J615" s="20"/>
      <c r="K615" s="21"/>
      <c r="L615" s="20"/>
    </row>
    <row r="616" spans="1:12" x14ac:dyDescent="0.2">
      <c r="A616" s="98"/>
      <c r="B616" s="98"/>
      <c r="C616" s="99" t="str">
        <f>IFERROR((VLOOKUP('Refri-AC-Recargas'!$A616,'Refri-AC-Inventario'!$A$9:$L$48,2,FALSE)),"")</f>
        <v/>
      </c>
      <c r="D616" s="106"/>
      <c r="E616" s="100"/>
      <c r="F616" s="98"/>
      <c r="G616" s="98"/>
      <c r="H616" s="99" t="str">
        <f>IFERROR((VLOOKUP(E616,#REF!,2,FALSE))*'Refri-AC-Recargas'!$F616,"")</f>
        <v/>
      </c>
      <c r="I616" s="107" t="str">
        <f>IFERROR(('Refri-AC-Recargas'!$H616/1000),"")</f>
        <v/>
      </c>
      <c r="J616" s="20"/>
      <c r="K616" s="21"/>
      <c r="L616" s="20"/>
    </row>
    <row r="617" spans="1:12" x14ac:dyDescent="0.2">
      <c r="A617" s="96"/>
      <c r="B617" s="96"/>
      <c r="C617" s="102" t="str">
        <f>IFERROR((VLOOKUP('Refri-AC-Recargas'!$A617,'Refri-AC-Inventario'!$A$9:$L$48,2,FALSE)),"")</f>
        <v/>
      </c>
      <c r="D617" s="104"/>
      <c r="E617" s="103"/>
      <c r="F617" s="96"/>
      <c r="G617" s="96"/>
      <c r="H617" s="102" t="str">
        <f>IFERROR((VLOOKUP(E617,#REF!,2,FALSE))*'Refri-AC-Recargas'!$F617,"")</f>
        <v/>
      </c>
      <c r="I617" s="105" t="str">
        <f>IFERROR(('Refri-AC-Recargas'!$H617/1000),"")</f>
        <v/>
      </c>
      <c r="J617" s="20"/>
      <c r="K617" s="21"/>
      <c r="L617" s="20"/>
    </row>
    <row r="618" spans="1:12" x14ac:dyDescent="0.2">
      <c r="A618" s="98"/>
      <c r="B618" s="98"/>
      <c r="C618" s="99" t="str">
        <f>IFERROR((VLOOKUP('Refri-AC-Recargas'!$A618,'Refri-AC-Inventario'!$A$9:$L$48,2,FALSE)),"")</f>
        <v/>
      </c>
      <c r="D618" s="106"/>
      <c r="E618" s="100"/>
      <c r="F618" s="98"/>
      <c r="G618" s="98"/>
      <c r="H618" s="99" t="str">
        <f>IFERROR((VLOOKUP(E618,#REF!,2,FALSE))*'Refri-AC-Recargas'!$F618,"")</f>
        <v/>
      </c>
      <c r="I618" s="107" t="str">
        <f>IFERROR(('Refri-AC-Recargas'!$H618/1000),"")</f>
        <v/>
      </c>
      <c r="J618" s="20"/>
      <c r="K618" s="21"/>
      <c r="L618" s="20"/>
    </row>
    <row r="619" spans="1:12" x14ac:dyDescent="0.2">
      <c r="A619" s="96"/>
      <c r="B619" s="96"/>
      <c r="C619" s="102" t="str">
        <f>IFERROR((VLOOKUP('Refri-AC-Recargas'!$A619,'Refri-AC-Inventario'!$A$9:$L$48,2,FALSE)),"")</f>
        <v/>
      </c>
      <c r="D619" s="104"/>
      <c r="E619" s="103"/>
      <c r="F619" s="96"/>
      <c r="G619" s="96"/>
      <c r="H619" s="102" t="str">
        <f>IFERROR((VLOOKUP(E619,#REF!,2,FALSE))*'Refri-AC-Recargas'!$F619,"")</f>
        <v/>
      </c>
      <c r="I619" s="105" t="str">
        <f>IFERROR(('Refri-AC-Recargas'!$H619/1000),"")</f>
        <v/>
      </c>
      <c r="J619" s="20"/>
      <c r="K619" s="21"/>
      <c r="L619" s="20"/>
    </row>
    <row r="620" spans="1:12" x14ac:dyDescent="0.2">
      <c r="A620" s="98"/>
      <c r="B620" s="98"/>
      <c r="C620" s="99" t="str">
        <f>IFERROR((VLOOKUP('Refri-AC-Recargas'!$A620,'Refri-AC-Inventario'!$A$9:$L$48,2,FALSE)),"")</f>
        <v/>
      </c>
      <c r="D620" s="106"/>
      <c r="E620" s="100"/>
      <c r="F620" s="98"/>
      <c r="G620" s="98"/>
      <c r="H620" s="99" t="str">
        <f>IFERROR((VLOOKUP(E620,#REF!,2,FALSE))*'Refri-AC-Recargas'!$F620,"")</f>
        <v/>
      </c>
      <c r="I620" s="107" t="str">
        <f>IFERROR(('Refri-AC-Recargas'!$H620/1000),"")</f>
        <v/>
      </c>
      <c r="J620" s="20"/>
      <c r="K620" s="21"/>
      <c r="L620" s="20"/>
    </row>
    <row r="621" spans="1:12" x14ac:dyDescent="0.2">
      <c r="A621" s="96"/>
      <c r="B621" s="96"/>
      <c r="C621" s="102" t="str">
        <f>IFERROR((VLOOKUP('Refri-AC-Recargas'!$A621,'Refri-AC-Inventario'!$A$9:$L$48,2,FALSE)),"")</f>
        <v/>
      </c>
      <c r="D621" s="104"/>
      <c r="E621" s="103"/>
      <c r="F621" s="96"/>
      <c r="G621" s="96"/>
      <c r="H621" s="102" t="str">
        <f>IFERROR((VLOOKUP(E621,#REF!,2,FALSE))*'Refri-AC-Recargas'!$F621,"")</f>
        <v/>
      </c>
      <c r="I621" s="105" t="str">
        <f>IFERROR(('Refri-AC-Recargas'!$H621/1000),"")</f>
        <v/>
      </c>
      <c r="J621" s="20"/>
      <c r="K621" s="21"/>
      <c r="L621" s="20"/>
    </row>
    <row r="622" spans="1:12" x14ac:dyDescent="0.2">
      <c r="A622" s="98"/>
      <c r="B622" s="98"/>
      <c r="C622" s="99" t="str">
        <f>IFERROR((VLOOKUP('Refri-AC-Recargas'!$A622,'Refri-AC-Inventario'!$A$9:$L$48,2,FALSE)),"")</f>
        <v/>
      </c>
      <c r="D622" s="106"/>
      <c r="E622" s="100"/>
      <c r="F622" s="98"/>
      <c r="G622" s="98"/>
      <c r="H622" s="99" t="str">
        <f>IFERROR((VLOOKUP(E622,#REF!,2,FALSE))*'Refri-AC-Recargas'!$F622,"")</f>
        <v/>
      </c>
      <c r="I622" s="107" t="str">
        <f>IFERROR(('Refri-AC-Recargas'!$H622/1000),"")</f>
        <v/>
      </c>
      <c r="J622" s="20"/>
      <c r="K622" s="21"/>
      <c r="L622" s="20"/>
    </row>
    <row r="623" spans="1:12" x14ac:dyDescent="0.2">
      <c r="A623" s="96"/>
      <c r="B623" s="96"/>
      <c r="C623" s="102" t="str">
        <f>IFERROR((VLOOKUP('Refri-AC-Recargas'!$A623,'Refri-AC-Inventario'!$A$9:$L$48,2,FALSE)),"")</f>
        <v/>
      </c>
      <c r="D623" s="104"/>
      <c r="E623" s="103"/>
      <c r="F623" s="96"/>
      <c r="G623" s="96"/>
      <c r="H623" s="102" t="str">
        <f>IFERROR((VLOOKUP(E623,#REF!,2,FALSE))*'Refri-AC-Recargas'!$F623,"")</f>
        <v/>
      </c>
      <c r="I623" s="105" t="str">
        <f>IFERROR(('Refri-AC-Recargas'!$H623/1000),"")</f>
        <v/>
      </c>
      <c r="J623" s="20"/>
      <c r="K623" s="21"/>
      <c r="L623" s="20"/>
    </row>
    <row r="624" spans="1:12" x14ac:dyDescent="0.2">
      <c r="A624" s="98"/>
      <c r="B624" s="98"/>
      <c r="C624" s="99" t="str">
        <f>IFERROR((VLOOKUP('Refri-AC-Recargas'!$A624,'Refri-AC-Inventario'!$A$9:$L$48,2,FALSE)),"")</f>
        <v/>
      </c>
      <c r="D624" s="106"/>
      <c r="E624" s="100"/>
      <c r="F624" s="98"/>
      <c r="G624" s="98"/>
      <c r="H624" s="99" t="str">
        <f>IFERROR((VLOOKUP(E624,#REF!,2,FALSE))*'Refri-AC-Recargas'!$F624,"")</f>
        <v/>
      </c>
      <c r="I624" s="107" t="str">
        <f>IFERROR(('Refri-AC-Recargas'!$H624/1000),"")</f>
        <v/>
      </c>
      <c r="J624" s="20"/>
      <c r="K624" s="21"/>
      <c r="L624" s="20"/>
    </row>
    <row r="625" spans="1:12" x14ac:dyDescent="0.2">
      <c r="A625" s="96"/>
      <c r="B625" s="96"/>
      <c r="C625" s="102" t="str">
        <f>IFERROR((VLOOKUP('Refri-AC-Recargas'!$A625,'Refri-AC-Inventario'!$A$9:$L$48,2,FALSE)),"")</f>
        <v/>
      </c>
      <c r="D625" s="104"/>
      <c r="E625" s="103"/>
      <c r="F625" s="96"/>
      <c r="G625" s="96"/>
      <c r="H625" s="102" t="str">
        <f>IFERROR((VLOOKUP(E625,#REF!,2,FALSE))*'Refri-AC-Recargas'!$F625,"")</f>
        <v/>
      </c>
      <c r="I625" s="105" t="str">
        <f>IFERROR(('Refri-AC-Recargas'!$H625/1000),"")</f>
        <v/>
      </c>
      <c r="J625" s="20"/>
      <c r="K625" s="21"/>
      <c r="L625" s="20"/>
    </row>
    <row r="626" spans="1:12" x14ac:dyDescent="0.2">
      <c r="A626" s="98"/>
      <c r="B626" s="98"/>
      <c r="C626" s="99" t="str">
        <f>IFERROR((VLOOKUP('Refri-AC-Recargas'!$A626,'Refri-AC-Inventario'!$A$9:$L$48,2,FALSE)),"")</f>
        <v/>
      </c>
      <c r="D626" s="106"/>
      <c r="E626" s="100"/>
      <c r="F626" s="98"/>
      <c r="G626" s="98"/>
      <c r="H626" s="99" t="str">
        <f>IFERROR((VLOOKUP(E626,#REF!,2,FALSE))*'Refri-AC-Recargas'!$F626,"")</f>
        <v/>
      </c>
      <c r="I626" s="107" t="str">
        <f>IFERROR(('Refri-AC-Recargas'!$H626/1000),"")</f>
        <v/>
      </c>
      <c r="J626" s="20"/>
      <c r="K626" s="21"/>
      <c r="L626" s="20"/>
    </row>
    <row r="627" spans="1:12" x14ac:dyDescent="0.2">
      <c r="A627" s="96"/>
      <c r="B627" s="96"/>
      <c r="C627" s="102" t="str">
        <f>IFERROR((VLOOKUP('Refri-AC-Recargas'!$A627,'Refri-AC-Inventario'!$A$9:$L$48,2,FALSE)),"")</f>
        <v/>
      </c>
      <c r="D627" s="104"/>
      <c r="E627" s="103"/>
      <c r="F627" s="96"/>
      <c r="G627" s="96"/>
      <c r="H627" s="102" t="str">
        <f>IFERROR((VLOOKUP(E627,#REF!,2,FALSE))*'Refri-AC-Recargas'!$F627,"")</f>
        <v/>
      </c>
      <c r="I627" s="105" t="str">
        <f>IFERROR(('Refri-AC-Recargas'!$H627/1000),"")</f>
        <v/>
      </c>
      <c r="J627" s="20"/>
      <c r="K627" s="21"/>
      <c r="L627" s="20"/>
    </row>
    <row r="628" spans="1:12" x14ac:dyDescent="0.2">
      <c r="A628" s="98"/>
      <c r="B628" s="98"/>
      <c r="C628" s="99" t="str">
        <f>IFERROR((VLOOKUP('Refri-AC-Recargas'!$A628,'Refri-AC-Inventario'!$A$9:$L$48,2,FALSE)),"")</f>
        <v/>
      </c>
      <c r="D628" s="106"/>
      <c r="E628" s="100"/>
      <c r="F628" s="98"/>
      <c r="G628" s="98"/>
      <c r="H628" s="99" t="str">
        <f>IFERROR((VLOOKUP(E628,#REF!,2,FALSE))*'Refri-AC-Recargas'!$F628,"")</f>
        <v/>
      </c>
      <c r="I628" s="107" t="str">
        <f>IFERROR(('Refri-AC-Recargas'!$H628/1000),"")</f>
        <v/>
      </c>
      <c r="J628" s="20"/>
      <c r="K628" s="21"/>
      <c r="L628" s="20"/>
    </row>
    <row r="629" spans="1:12" x14ac:dyDescent="0.2">
      <c r="A629" s="96"/>
      <c r="B629" s="96"/>
      <c r="C629" s="102" t="str">
        <f>IFERROR((VLOOKUP('Refri-AC-Recargas'!$A629,'Refri-AC-Inventario'!$A$9:$L$48,2,FALSE)),"")</f>
        <v/>
      </c>
      <c r="D629" s="104"/>
      <c r="E629" s="103"/>
      <c r="F629" s="96"/>
      <c r="G629" s="96"/>
      <c r="H629" s="102" t="str">
        <f>IFERROR((VLOOKUP(E629,#REF!,2,FALSE))*'Refri-AC-Recargas'!$F629,"")</f>
        <v/>
      </c>
      <c r="I629" s="105" t="str">
        <f>IFERROR(('Refri-AC-Recargas'!$H629/1000),"")</f>
        <v/>
      </c>
      <c r="J629" s="20"/>
      <c r="K629" s="21"/>
      <c r="L629" s="20"/>
    </row>
    <row r="630" spans="1:12" x14ac:dyDescent="0.2">
      <c r="A630" s="98"/>
      <c r="B630" s="98"/>
      <c r="C630" s="99" t="str">
        <f>IFERROR((VLOOKUP('Refri-AC-Recargas'!$A630,'Refri-AC-Inventario'!$A$9:$L$48,2,FALSE)),"")</f>
        <v/>
      </c>
      <c r="D630" s="106"/>
      <c r="E630" s="100"/>
      <c r="F630" s="98"/>
      <c r="G630" s="98"/>
      <c r="H630" s="99" t="str">
        <f>IFERROR((VLOOKUP(E630,#REF!,2,FALSE))*'Refri-AC-Recargas'!$F630,"")</f>
        <v/>
      </c>
      <c r="I630" s="107" t="str">
        <f>IFERROR(('Refri-AC-Recargas'!$H630/1000),"")</f>
        <v/>
      </c>
      <c r="J630" s="20"/>
      <c r="K630" s="21"/>
      <c r="L630" s="20"/>
    </row>
    <row r="631" spans="1:12" x14ac:dyDescent="0.2">
      <c r="A631" s="96"/>
      <c r="B631" s="96"/>
      <c r="C631" s="102" t="str">
        <f>IFERROR((VLOOKUP('Refri-AC-Recargas'!$A631,'Refri-AC-Inventario'!$A$9:$L$48,2,FALSE)),"")</f>
        <v/>
      </c>
      <c r="D631" s="104"/>
      <c r="E631" s="103"/>
      <c r="F631" s="96"/>
      <c r="G631" s="96"/>
      <c r="H631" s="102" t="str">
        <f>IFERROR((VLOOKUP(E631,#REF!,2,FALSE))*'Refri-AC-Recargas'!$F631,"")</f>
        <v/>
      </c>
      <c r="I631" s="105" t="str">
        <f>IFERROR(('Refri-AC-Recargas'!$H631/1000),"")</f>
        <v/>
      </c>
      <c r="J631" s="20"/>
      <c r="K631" s="21"/>
      <c r="L631" s="20"/>
    </row>
    <row r="632" spans="1:12" x14ac:dyDescent="0.2">
      <c r="A632" s="98"/>
      <c r="B632" s="98"/>
      <c r="C632" s="99" t="str">
        <f>IFERROR((VLOOKUP('Refri-AC-Recargas'!$A632,'Refri-AC-Inventario'!$A$9:$L$48,2,FALSE)),"")</f>
        <v/>
      </c>
      <c r="D632" s="106"/>
      <c r="E632" s="100"/>
      <c r="F632" s="98"/>
      <c r="G632" s="98"/>
      <c r="H632" s="99" t="str">
        <f>IFERROR((VLOOKUP(E632,#REF!,2,FALSE))*'Refri-AC-Recargas'!$F632,"")</f>
        <v/>
      </c>
      <c r="I632" s="107" t="str">
        <f>IFERROR(('Refri-AC-Recargas'!$H632/1000),"")</f>
        <v/>
      </c>
      <c r="J632" s="20"/>
      <c r="K632" s="21"/>
      <c r="L632" s="20"/>
    </row>
    <row r="633" spans="1:12" x14ac:dyDescent="0.2">
      <c r="A633" s="96"/>
      <c r="B633" s="96"/>
      <c r="C633" s="102" t="str">
        <f>IFERROR((VLOOKUP('Refri-AC-Recargas'!$A633,'Refri-AC-Inventario'!$A$9:$L$48,2,FALSE)),"")</f>
        <v/>
      </c>
      <c r="D633" s="104"/>
      <c r="E633" s="103"/>
      <c r="F633" s="96"/>
      <c r="G633" s="96"/>
      <c r="H633" s="102" t="str">
        <f>IFERROR((VLOOKUP(E633,#REF!,2,FALSE))*'Refri-AC-Recargas'!$F633,"")</f>
        <v/>
      </c>
      <c r="I633" s="105" t="str">
        <f>IFERROR(('Refri-AC-Recargas'!$H633/1000),"")</f>
        <v/>
      </c>
      <c r="J633" s="20"/>
      <c r="K633" s="21"/>
      <c r="L633" s="20"/>
    </row>
    <row r="634" spans="1:12" x14ac:dyDescent="0.2">
      <c r="A634" s="98"/>
      <c r="B634" s="98"/>
      <c r="C634" s="99" t="str">
        <f>IFERROR((VLOOKUP('Refri-AC-Recargas'!$A634,'Refri-AC-Inventario'!$A$9:$L$48,2,FALSE)),"")</f>
        <v/>
      </c>
      <c r="D634" s="106"/>
      <c r="E634" s="100"/>
      <c r="F634" s="98"/>
      <c r="G634" s="98"/>
      <c r="H634" s="99" t="str">
        <f>IFERROR((VLOOKUP(E634,#REF!,2,FALSE))*'Refri-AC-Recargas'!$F634,"")</f>
        <v/>
      </c>
      <c r="I634" s="107" t="str">
        <f>IFERROR(('Refri-AC-Recargas'!$H634/1000),"")</f>
        <v/>
      </c>
      <c r="J634" s="20"/>
      <c r="K634" s="21"/>
      <c r="L634" s="20"/>
    </row>
    <row r="635" spans="1:12" x14ac:dyDescent="0.2">
      <c r="A635" s="96"/>
      <c r="B635" s="96"/>
      <c r="C635" s="102" t="str">
        <f>IFERROR((VLOOKUP('Refri-AC-Recargas'!$A635,'Refri-AC-Inventario'!$A$9:$L$48,2,FALSE)),"")</f>
        <v/>
      </c>
      <c r="D635" s="104"/>
      <c r="E635" s="103"/>
      <c r="F635" s="96"/>
      <c r="G635" s="96"/>
      <c r="H635" s="102" t="str">
        <f>IFERROR((VLOOKUP(E635,#REF!,2,FALSE))*'Refri-AC-Recargas'!$F635,"")</f>
        <v/>
      </c>
      <c r="I635" s="105" t="str">
        <f>IFERROR(('Refri-AC-Recargas'!$H635/1000),"")</f>
        <v/>
      </c>
      <c r="J635" s="20"/>
      <c r="K635" s="21"/>
      <c r="L635" s="20"/>
    </row>
    <row r="636" spans="1:12" x14ac:dyDescent="0.2">
      <c r="A636" s="98"/>
      <c r="B636" s="98"/>
      <c r="C636" s="99" t="str">
        <f>IFERROR((VLOOKUP('Refri-AC-Recargas'!$A636,'Refri-AC-Inventario'!$A$9:$L$48,2,FALSE)),"")</f>
        <v/>
      </c>
      <c r="D636" s="106"/>
      <c r="E636" s="100"/>
      <c r="F636" s="98"/>
      <c r="G636" s="98"/>
      <c r="H636" s="99" t="str">
        <f>IFERROR((VLOOKUP(E636,#REF!,2,FALSE))*'Refri-AC-Recargas'!$F636,"")</f>
        <v/>
      </c>
      <c r="I636" s="107" t="str">
        <f>IFERROR(('Refri-AC-Recargas'!$H636/1000),"")</f>
        <v/>
      </c>
      <c r="J636" s="20"/>
      <c r="K636" s="21"/>
      <c r="L636" s="20"/>
    </row>
    <row r="637" spans="1:12" x14ac:dyDescent="0.2">
      <c r="A637" s="96"/>
      <c r="B637" s="96"/>
      <c r="C637" s="102" t="str">
        <f>IFERROR((VLOOKUP('Refri-AC-Recargas'!$A637,'Refri-AC-Inventario'!$A$9:$L$48,2,FALSE)),"")</f>
        <v/>
      </c>
      <c r="D637" s="104"/>
      <c r="E637" s="103"/>
      <c r="F637" s="96"/>
      <c r="G637" s="96"/>
      <c r="H637" s="102" t="str">
        <f>IFERROR((VLOOKUP(E637,#REF!,2,FALSE))*'Refri-AC-Recargas'!$F637,"")</f>
        <v/>
      </c>
      <c r="I637" s="105" t="str">
        <f>IFERROR(('Refri-AC-Recargas'!$H637/1000),"")</f>
        <v/>
      </c>
      <c r="J637" s="20"/>
      <c r="K637" s="21"/>
      <c r="L637" s="20"/>
    </row>
    <row r="638" spans="1:12" x14ac:dyDescent="0.2">
      <c r="A638" s="98"/>
      <c r="B638" s="98"/>
      <c r="C638" s="99" t="str">
        <f>IFERROR((VLOOKUP('Refri-AC-Recargas'!$A638,'Refri-AC-Inventario'!$A$9:$L$48,2,FALSE)),"")</f>
        <v/>
      </c>
      <c r="D638" s="106"/>
      <c r="E638" s="100"/>
      <c r="F638" s="98"/>
      <c r="G638" s="98"/>
      <c r="H638" s="99" t="str">
        <f>IFERROR((VLOOKUP(E638,#REF!,2,FALSE))*'Refri-AC-Recargas'!$F638,"")</f>
        <v/>
      </c>
      <c r="I638" s="107" t="str">
        <f>IFERROR(('Refri-AC-Recargas'!$H638/1000),"")</f>
        <v/>
      </c>
      <c r="J638" s="20"/>
      <c r="K638" s="21"/>
      <c r="L638" s="20"/>
    </row>
    <row r="639" spans="1:12" x14ac:dyDescent="0.2">
      <c r="A639" s="96"/>
      <c r="B639" s="96"/>
      <c r="C639" s="102" t="str">
        <f>IFERROR((VLOOKUP('Refri-AC-Recargas'!$A639,'Refri-AC-Inventario'!$A$9:$L$48,2,FALSE)),"")</f>
        <v/>
      </c>
      <c r="D639" s="104"/>
      <c r="E639" s="103"/>
      <c r="F639" s="96"/>
      <c r="G639" s="96"/>
      <c r="H639" s="102" t="str">
        <f>IFERROR((VLOOKUP(E639,#REF!,2,FALSE))*'Refri-AC-Recargas'!$F639,"")</f>
        <v/>
      </c>
      <c r="I639" s="105" t="str">
        <f>IFERROR(('Refri-AC-Recargas'!$H639/1000),"")</f>
        <v/>
      </c>
      <c r="J639" s="20"/>
      <c r="K639" s="21"/>
      <c r="L639" s="20"/>
    </row>
    <row r="640" spans="1:12" x14ac:dyDescent="0.2">
      <c r="A640" s="98"/>
      <c r="B640" s="98"/>
      <c r="C640" s="99" t="str">
        <f>IFERROR((VLOOKUP('Refri-AC-Recargas'!$A640,'Refri-AC-Inventario'!$A$9:$L$48,2,FALSE)),"")</f>
        <v/>
      </c>
      <c r="D640" s="106"/>
      <c r="E640" s="100"/>
      <c r="F640" s="98"/>
      <c r="G640" s="98"/>
      <c r="H640" s="99" t="str">
        <f>IFERROR((VLOOKUP(E640,#REF!,2,FALSE))*'Refri-AC-Recargas'!$F640,"")</f>
        <v/>
      </c>
      <c r="I640" s="107" t="str">
        <f>IFERROR(('Refri-AC-Recargas'!$H640/1000),"")</f>
        <v/>
      </c>
      <c r="J640" s="20"/>
      <c r="K640" s="21"/>
      <c r="L640" s="20"/>
    </row>
    <row r="641" spans="1:12" x14ac:dyDescent="0.2">
      <c r="A641" s="96"/>
      <c r="B641" s="96"/>
      <c r="C641" s="102" t="str">
        <f>IFERROR((VLOOKUP('Refri-AC-Recargas'!$A641,'Refri-AC-Inventario'!$A$9:$L$48,2,FALSE)),"")</f>
        <v/>
      </c>
      <c r="D641" s="104"/>
      <c r="E641" s="103"/>
      <c r="F641" s="96"/>
      <c r="G641" s="96"/>
      <c r="H641" s="102" t="str">
        <f>IFERROR((VLOOKUP(E641,#REF!,2,FALSE))*'Refri-AC-Recargas'!$F641,"")</f>
        <v/>
      </c>
      <c r="I641" s="105" t="str">
        <f>IFERROR(('Refri-AC-Recargas'!$H641/1000),"")</f>
        <v/>
      </c>
      <c r="J641" s="20"/>
      <c r="K641" s="21"/>
      <c r="L641" s="20"/>
    </row>
    <row r="642" spans="1:12" x14ac:dyDescent="0.2">
      <c r="A642" s="98"/>
      <c r="B642" s="98"/>
      <c r="C642" s="99" t="str">
        <f>IFERROR((VLOOKUP('Refri-AC-Recargas'!$A642,'Refri-AC-Inventario'!$A$9:$L$48,2,FALSE)),"")</f>
        <v/>
      </c>
      <c r="D642" s="106"/>
      <c r="E642" s="100"/>
      <c r="F642" s="98"/>
      <c r="G642" s="98"/>
      <c r="H642" s="99" t="str">
        <f>IFERROR((VLOOKUP(E642,#REF!,2,FALSE))*'Refri-AC-Recargas'!$F642,"")</f>
        <v/>
      </c>
      <c r="I642" s="107" t="str">
        <f>IFERROR(('Refri-AC-Recargas'!$H642/1000),"")</f>
        <v/>
      </c>
      <c r="J642" s="20"/>
      <c r="K642" s="21"/>
      <c r="L642" s="20"/>
    </row>
    <row r="643" spans="1:12" x14ac:dyDescent="0.2">
      <c r="A643" s="96"/>
      <c r="B643" s="96"/>
      <c r="C643" s="102" t="str">
        <f>IFERROR((VLOOKUP('Refri-AC-Recargas'!$A643,'Refri-AC-Inventario'!$A$9:$L$48,2,FALSE)),"")</f>
        <v/>
      </c>
      <c r="D643" s="104"/>
      <c r="E643" s="103"/>
      <c r="F643" s="96"/>
      <c r="G643" s="96"/>
      <c r="H643" s="102" t="str">
        <f>IFERROR((VLOOKUP(E643,#REF!,2,FALSE))*'Refri-AC-Recargas'!$F643,"")</f>
        <v/>
      </c>
      <c r="I643" s="105" t="str">
        <f>IFERROR(('Refri-AC-Recargas'!$H643/1000),"")</f>
        <v/>
      </c>
      <c r="J643" s="20"/>
      <c r="K643" s="21"/>
      <c r="L643" s="20"/>
    </row>
    <row r="644" spans="1:12" x14ac:dyDescent="0.2">
      <c r="A644" s="98"/>
      <c r="B644" s="98"/>
      <c r="C644" s="99" t="str">
        <f>IFERROR((VLOOKUP('Refri-AC-Recargas'!$A644,'Refri-AC-Inventario'!$A$9:$L$48,2,FALSE)),"")</f>
        <v/>
      </c>
      <c r="D644" s="106"/>
      <c r="E644" s="100"/>
      <c r="F644" s="98"/>
      <c r="G644" s="98"/>
      <c r="H644" s="99" t="str">
        <f>IFERROR((VLOOKUP(E644,#REF!,2,FALSE))*'Refri-AC-Recargas'!$F644,"")</f>
        <v/>
      </c>
      <c r="I644" s="107" t="str">
        <f>IFERROR(('Refri-AC-Recargas'!$H644/1000),"")</f>
        <v/>
      </c>
      <c r="J644" s="20"/>
      <c r="K644" s="21"/>
      <c r="L644" s="20"/>
    </row>
    <row r="645" spans="1:12" x14ac:dyDescent="0.2">
      <c r="A645" s="96"/>
      <c r="B645" s="96"/>
      <c r="C645" s="102" t="str">
        <f>IFERROR((VLOOKUP('Refri-AC-Recargas'!$A645,'Refri-AC-Inventario'!$A$9:$L$48,2,FALSE)),"")</f>
        <v/>
      </c>
      <c r="D645" s="104"/>
      <c r="E645" s="103"/>
      <c r="F645" s="96"/>
      <c r="G645" s="96"/>
      <c r="H645" s="102" t="str">
        <f>IFERROR((VLOOKUP(E645,#REF!,2,FALSE))*'Refri-AC-Recargas'!$F645,"")</f>
        <v/>
      </c>
      <c r="I645" s="105" t="str">
        <f>IFERROR(('Refri-AC-Recargas'!$H645/1000),"")</f>
        <v/>
      </c>
      <c r="J645" s="20"/>
      <c r="K645" s="21"/>
      <c r="L645" s="20"/>
    </row>
    <row r="646" spans="1:12" x14ac:dyDescent="0.2">
      <c r="A646" s="98"/>
      <c r="B646" s="98"/>
      <c r="C646" s="99" t="str">
        <f>IFERROR((VLOOKUP('Refri-AC-Recargas'!$A646,'Refri-AC-Inventario'!$A$9:$L$48,2,FALSE)),"")</f>
        <v/>
      </c>
      <c r="D646" s="106"/>
      <c r="E646" s="100"/>
      <c r="F646" s="98"/>
      <c r="G646" s="98"/>
      <c r="H646" s="99" t="str">
        <f>IFERROR((VLOOKUP(E646,#REF!,2,FALSE))*'Refri-AC-Recargas'!$F646,"")</f>
        <v/>
      </c>
      <c r="I646" s="107" t="str">
        <f>IFERROR(('Refri-AC-Recargas'!$H646/1000),"")</f>
        <v/>
      </c>
      <c r="J646" s="20"/>
      <c r="K646" s="21"/>
      <c r="L646" s="20"/>
    </row>
    <row r="647" spans="1:12" x14ac:dyDescent="0.2">
      <c r="A647" s="96"/>
      <c r="B647" s="96"/>
      <c r="C647" s="102" t="str">
        <f>IFERROR((VLOOKUP('Refri-AC-Recargas'!$A647,'Refri-AC-Inventario'!$A$9:$L$48,2,FALSE)),"")</f>
        <v/>
      </c>
      <c r="D647" s="104"/>
      <c r="E647" s="103"/>
      <c r="F647" s="96"/>
      <c r="G647" s="96"/>
      <c r="H647" s="102" t="str">
        <f>IFERROR((VLOOKUP(E647,#REF!,2,FALSE))*'Refri-AC-Recargas'!$F647,"")</f>
        <v/>
      </c>
      <c r="I647" s="105" t="str">
        <f>IFERROR(('Refri-AC-Recargas'!$H647/1000),"")</f>
        <v/>
      </c>
      <c r="J647" s="20"/>
      <c r="K647" s="21"/>
      <c r="L647" s="20"/>
    </row>
    <row r="648" spans="1:12" x14ac:dyDescent="0.2">
      <c r="A648" s="98"/>
      <c r="B648" s="98"/>
      <c r="C648" s="99" t="str">
        <f>IFERROR((VLOOKUP('Refri-AC-Recargas'!$A648,'Refri-AC-Inventario'!$A$9:$L$48,2,FALSE)),"")</f>
        <v/>
      </c>
      <c r="D648" s="106"/>
      <c r="E648" s="100"/>
      <c r="F648" s="98"/>
      <c r="G648" s="98"/>
      <c r="H648" s="99" t="str">
        <f>IFERROR((VLOOKUP(E648,#REF!,2,FALSE))*'Refri-AC-Recargas'!$F648,"")</f>
        <v/>
      </c>
      <c r="I648" s="107" t="str">
        <f>IFERROR(('Refri-AC-Recargas'!$H648/1000),"")</f>
        <v/>
      </c>
      <c r="J648" s="20"/>
      <c r="K648" s="21"/>
      <c r="L648" s="20"/>
    </row>
    <row r="649" spans="1:12" x14ac:dyDescent="0.2">
      <c r="A649" s="96"/>
      <c r="B649" s="96"/>
      <c r="C649" s="102" t="str">
        <f>IFERROR((VLOOKUP('Refri-AC-Recargas'!$A649,'Refri-AC-Inventario'!$A$9:$L$48,2,FALSE)),"")</f>
        <v/>
      </c>
      <c r="D649" s="104"/>
      <c r="E649" s="103"/>
      <c r="F649" s="96"/>
      <c r="G649" s="96"/>
      <c r="H649" s="102" t="str">
        <f>IFERROR((VLOOKUP(E649,#REF!,2,FALSE))*'Refri-AC-Recargas'!$F649,"")</f>
        <v/>
      </c>
      <c r="I649" s="105" t="str">
        <f>IFERROR(('Refri-AC-Recargas'!$H649/1000),"")</f>
        <v/>
      </c>
      <c r="J649" s="20"/>
      <c r="K649" s="21"/>
      <c r="L649" s="20"/>
    </row>
    <row r="650" spans="1:12" x14ac:dyDescent="0.2">
      <c r="A650" s="98"/>
      <c r="B650" s="98"/>
      <c r="C650" s="99" t="str">
        <f>IFERROR((VLOOKUP('Refri-AC-Recargas'!$A650,'Refri-AC-Inventario'!$A$9:$L$48,2,FALSE)),"")</f>
        <v/>
      </c>
      <c r="D650" s="106"/>
      <c r="E650" s="100"/>
      <c r="F650" s="98"/>
      <c r="G650" s="98"/>
      <c r="H650" s="99" t="str">
        <f>IFERROR((VLOOKUP(E650,#REF!,2,FALSE))*'Refri-AC-Recargas'!$F650,"")</f>
        <v/>
      </c>
      <c r="I650" s="107" t="str">
        <f>IFERROR(('Refri-AC-Recargas'!$H650/1000),"")</f>
        <v/>
      </c>
      <c r="J650" s="20"/>
      <c r="K650" s="21"/>
      <c r="L650" s="20"/>
    </row>
    <row r="651" spans="1:12" x14ac:dyDescent="0.2">
      <c r="A651" s="96"/>
      <c r="B651" s="96"/>
      <c r="C651" s="102" t="str">
        <f>IFERROR((VLOOKUP('Refri-AC-Recargas'!$A651,'Refri-AC-Inventario'!$A$9:$L$48,2,FALSE)),"")</f>
        <v/>
      </c>
      <c r="D651" s="104"/>
      <c r="E651" s="103"/>
      <c r="F651" s="96"/>
      <c r="G651" s="96"/>
      <c r="H651" s="102" t="str">
        <f>IFERROR((VLOOKUP(E651,#REF!,2,FALSE))*'Refri-AC-Recargas'!$F651,"")</f>
        <v/>
      </c>
      <c r="I651" s="105" t="str">
        <f>IFERROR(('Refri-AC-Recargas'!$H651/1000),"")</f>
        <v/>
      </c>
      <c r="J651" s="20"/>
      <c r="K651" s="21"/>
      <c r="L651" s="20"/>
    </row>
    <row r="652" spans="1:12" x14ac:dyDescent="0.2">
      <c r="A652" s="98"/>
      <c r="B652" s="98"/>
      <c r="C652" s="99" t="str">
        <f>IFERROR((VLOOKUP('Refri-AC-Recargas'!$A652,'Refri-AC-Inventario'!$A$9:$L$48,2,FALSE)),"")</f>
        <v/>
      </c>
      <c r="D652" s="106"/>
      <c r="E652" s="100"/>
      <c r="F652" s="98"/>
      <c r="G652" s="98"/>
      <c r="H652" s="99" t="str">
        <f>IFERROR((VLOOKUP(E652,#REF!,2,FALSE))*'Refri-AC-Recargas'!$F652,"")</f>
        <v/>
      </c>
      <c r="I652" s="107" t="str">
        <f>IFERROR(('Refri-AC-Recargas'!$H652/1000),"")</f>
        <v/>
      </c>
      <c r="J652" s="20"/>
      <c r="K652" s="21"/>
      <c r="L652" s="20"/>
    </row>
    <row r="653" spans="1:12" x14ac:dyDescent="0.2">
      <c r="A653" s="96"/>
      <c r="B653" s="96"/>
      <c r="C653" s="102" t="str">
        <f>IFERROR((VLOOKUP('Refri-AC-Recargas'!$A653,'Refri-AC-Inventario'!$A$9:$L$48,2,FALSE)),"")</f>
        <v/>
      </c>
      <c r="D653" s="104"/>
      <c r="E653" s="103"/>
      <c r="F653" s="96"/>
      <c r="G653" s="96"/>
      <c r="H653" s="102" t="str">
        <f>IFERROR((VLOOKUP(E653,#REF!,2,FALSE))*'Refri-AC-Recargas'!$F653,"")</f>
        <v/>
      </c>
      <c r="I653" s="105" t="str">
        <f>IFERROR(('Refri-AC-Recargas'!$H653/1000),"")</f>
        <v/>
      </c>
      <c r="J653" s="20"/>
      <c r="K653" s="21"/>
      <c r="L653" s="20"/>
    </row>
    <row r="654" spans="1:12" x14ac:dyDescent="0.2">
      <c r="A654" s="98"/>
      <c r="B654" s="98"/>
      <c r="C654" s="99" t="str">
        <f>IFERROR((VLOOKUP('Refri-AC-Recargas'!$A654,'Refri-AC-Inventario'!$A$9:$L$48,2,FALSE)),"")</f>
        <v/>
      </c>
      <c r="D654" s="106"/>
      <c r="E654" s="100"/>
      <c r="F654" s="98"/>
      <c r="G654" s="98"/>
      <c r="H654" s="99" t="str">
        <f>IFERROR((VLOOKUP(E654,#REF!,2,FALSE))*'Refri-AC-Recargas'!$F654,"")</f>
        <v/>
      </c>
      <c r="I654" s="107" t="str">
        <f>IFERROR(('Refri-AC-Recargas'!$H654/1000),"")</f>
        <v/>
      </c>
      <c r="J654" s="20"/>
      <c r="K654" s="21"/>
      <c r="L654" s="20"/>
    </row>
    <row r="655" spans="1:12" x14ac:dyDescent="0.2">
      <c r="A655" s="96"/>
      <c r="B655" s="96"/>
      <c r="C655" s="102" t="str">
        <f>IFERROR((VLOOKUP('Refri-AC-Recargas'!$A655,'Refri-AC-Inventario'!$A$9:$L$48,2,FALSE)),"")</f>
        <v/>
      </c>
      <c r="D655" s="104"/>
      <c r="E655" s="103"/>
      <c r="F655" s="96"/>
      <c r="G655" s="96"/>
      <c r="H655" s="102" t="str">
        <f>IFERROR((VLOOKUP(E655,#REF!,2,FALSE))*'Refri-AC-Recargas'!$F655,"")</f>
        <v/>
      </c>
      <c r="I655" s="105" t="str">
        <f>IFERROR(('Refri-AC-Recargas'!$H655/1000),"")</f>
        <v/>
      </c>
      <c r="J655" s="20"/>
      <c r="K655" s="21"/>
      <c r="L655" s="20"/>
    </row>
    <row r="656" spans="1:12" x14ac:dyDescent="0.2">
      <c r="A656" s="98"/>
      <c r="B656" s="98"/>
      <c r="C656" s="99" t="str">
        <f>IFERROR((VLOOKUP('Refri-AC-Recargas'!$A656,'Refri-AC-Inventario'!$A$9:$L$48,2,FALSE)),"")</f>
        <v/>
      </c>
      <c r="D656" s="106"/>
      <c r="E656" s="100"/>
      <c r="F656" s="98"/>
      <c r="G656" s="98"/>
      <c r="H656" s="99" t="str">
        <f>IFERROR((VLOOKUP(E656,#REF!,2,FALSE))*'Refri-AC-Recargas'!$F656,"")</f>
        <v/>
      </c>
      <c r="I656" s="107" t="str">
        <f>IFERROR(('Refri-AC-Recargas'!$H656/1000),"")</f>
        <v/>
      </c>
      <c r="J656" s="20"/>
      <c r="K656" s="21"/>
      <c r="L656" s="20"/>
    </row>
    <row r="657" spans="1:12" x14ac:dyDescent="0.2">
      <c r="A657" s="96"/>
      <c r="B657" s="96"/>
      <c r="C657" s="102" t="str">
        <f>IFERROR((VLOOKUP('Refri-AC-Recargas'!$A657,'Refri-AC-Inventario'!$A$9:$L$48,2,FALSE)),"")</f>
        <v/>
      </c>
      <c r="D657" s="104"/>
      <c r="E657" s="103"/>
      <c r="F657" s="96"/>
      <c r="G657" s="96"/>
      <c r="H657" s="102" t="str">
        <f>IFERROR((VLOOKUP(E657,#REF!,2,FALSE))*'Refri-AC-Recargas'!$F657,"")</f>
        <v/>
      </c>
      <c r="I657" s="105" t="str">
        <f>IFERROR(('Refri-AC-Recargas'!$H657/1000),"")</f>
        <v/>
      </c>
      <c r="J657" s="20"/>
      <c r="K657" s="21"/>
      <c r="L657" s="20"/>
    </row>
    <row r="658" spans="1:12" x14ac:dyDescent="0.2">
      <c r="A658" s="98"/>
      <c r="B658" s="98"/>
      <c r="C658" s="99" t="str">
        <f>IFERROR((VLOOKUP('Refri-AC-Recargas'!$A658,'Refri-AC-Inventario'!$A$9:$L$48,2,FALSE)),"")</f>
        <v/>
      </c>
      <c r="D658" s="106"/>
      <c r="E658" s="100"/>
      <c r="F658" s="98"/>
      <c r="G658" s="98"/>
      <c r="H658" s="99" t="str">
        <f>IFERROR((VLOOKUP(E658,#REF!,2,FALSE))*'Refri-AC-Recargas'!$F658,"")</f>
        <v/>
      </c>
      <c r="I658" s="107" t="str">
        <f>IFERROR(('Refri-AC-Recargas'!$H658/1000),"")</f>
        <v/>
      </c>
      <c r="J658" s="20"/>
      <c r="K658" s="21"/>
      <c r="L658" s="20"/>
    </row>
    <row r="659" spans="1:12" x14ac:dyDescent="0.2">
      <c r="A659" s="96"/>
      <c r="B659" s="96"/>
      <c r="C659" s="102" t="str">
        <f>IFERROR((VLOOKUP('Refri-AC-Recargas'!$A659,'Refri-AC-Inventario'!$A$9:$L$48,2,FALSE)),"")</f>
        <v/>
      </c>
      <c r="D659" s="104"/>
      <c r="E659" s="103"/>
      <c r="F659" s="96"/>
      <c r="G659" s="96"/>
      <c r="H659" s="102" t="str">
        <f>IFERROR((VLOOKUP(E659,#REF!,2,FALSE))*'Refri-AC-Recargas'!$F659,"")</f>
        <v/>
      </c>
      <c r="I659" s="105" t="str">
        <f>IFERROR(('Refri-AC-Recargas'!$H659/1000),"")</f>
        <v/>
      </c>
      <c r="J659" s="20"/>
      <c r="K659" s="21"/>
      <c r="L659" s="20"/>
    </row>
    <row r="660" spans="1:12" x14ac:dyDescent="0.2">
      <c r="A660" s="98"/>
      <c r="B660" s="98"/>
      <c r="C660" s="99" t="str">
        <f>IFERROR((VLOOKUP('Refri-AC-Recargas'!$A660,'Refri-AC-Inventario'!$A$9:$L$48,2,FALSE)),"")</f>
        <v/>
      </c>
      <c r="D660" s="106"/>
      <c r="E660" s="100"/>
      <c r="F660" s="98"/>
      <c r="G660" s="98"/>
      <c r="H660" s="99" t="str">
        <f>IFERROR((VLOOKUP(E660,#REF!,2,FALSE))*'Refri-AC-Recargas'!$F660,"")</f>
        <v/>
      </c>
      <c r="I660" s="107" t="str">
        <f>IFERROR(('Refri-AC-Recargas'!$H660/1000),"")</f>
        <v/>
      </c>
      <c r="J660" s="20"/>
      <c r="K660" s="21"/>
      <c r="L660" s="20"/>
    </row>
    <row r="661" spans="1:12" x14ac:dyDescent="0.2">
      <c r="A661" s="96"/>
      <c r="B661" s="96"/>
      <c r="C661" s="102" t="str">
        <f>IFERROR((VLOOKUP('Refri-AC-Recargas'!$A661,'Refri-AC-Inventario'!$A$9:$L$48,2,FALSE)),"")</f>
        <v/>
      </c>
      <c r="D661" s="104"/>
      <c r="E661" s="103"/>
      <c r="F661" s="96"/>
      <c r="G661" s="96"/>
      <c r="H661" s="102" t="str">
        <f>IFERROR((VLOOKUP(E661,#REF!,2,FALSE))*'Refri-AC-Recargas'!$F661,"")</f>
        <v/>
      </c>
      <c r="I661" s="105" t="str">
        <f>IFERROR(('Refri-AC-Recargas'!$H661/1000),"")</f>
        <v/>
      </c>
      <c r="J661" s="20"/>
      <c r="K661" s="21"/>
      <c r="L661" s="20"/>
    </row>
    <row r="662" spans="1:12" x14ac:dyDescent="0.2">
      <c r="A662" s="98"/>
      <c r="B662" s="98"/>
      <c r="C662" s="99" t="str">
        <f>IFERROR((VLOOKUP('Refri-AC-Recargas'!$A662,'Refri-AC-Inventario'!$A$9:$L$48,2,FALSE)),"")</f>
        <v/>
      </c>
      <c r="D662" s="106"/>
      <c r="E662" s="100"/>
      <c r="F662" s="98"/>
      <c r="G662" s="98"/>
      <c r="H662" s="99" t="str">
        <f>IFERROR((VLOOKUP(E662,#REF!,2,FALSE))*'Refri-AC-Recargas'!$F662,"")</f>
        <v/>
      </c>
      <c r="I662" s="107" t="str">
        <f>IFERROR(('Refri-AC-Recargas'!$H662/1000),"")</f>
        <v/>
      </c>
      <c r="J662" s="20"/>
      <c r="K662" s="21"/>
      <c r="L662" s="20"/>
    </row>
    <row r="663" spans="1:12" x14ac:dyDescent="0.2">
      <c r="A663" s="96"/>
      <c r="B663" s="96"/>
      <c r="C663" s="102" t="str">
        <f>IFERROR((VLOOKUP('Refri-AC-Recargas'!$A663,'Refri-AC-Inventario'!$A$9:$L$48,2,FALSE)),"")</f>
        <v/>
      </c>
      <c r="D663" s="104"/>
      <c r="E663" s="103"/>
      <c r="F663" s="96"/>
      <c r="G663" s="96"/>
      <c r="H663" s="102" t="str">
        <f>IFERROR((VLOOKUP(E663,#REF!,2,FALSE))*'Refri-AC-Recargas'!$F663,"")</f>
        <v/>
      </c>
      <c r="I663" s="105" t="str">
        <f>IFERROR(('Refri-AC-Recargas'!$H663/1000),"")</f>
        <v/>
      </c>
      <c r="J663" s="20"/>
      <c r="K663" s="21"/>
      <c r="L663" s="20"/>
    </row>
    <row r="664" spans="1:12" x14ac:dyDescent="0.2">
      <c r="A664" s="98"/>
      <c r="B664" s="98"/>
      <c r="C664" s="99" t="str">
        <f>IFERROR((VLOOKUP('Refri-AC-Recargas'!$A664,'Refri-AC-Inventario'!$A$9:$L$48,2,FALSE)),"")</f>
        <v/>
      </c>
      <c r="D664" s="106"/>
      <c r="E664" s="100"/>
      <c r="F664" s="98"/>
      <c r="G664" s="98"/>
      <c r="H664" s="99" t="str">
        <f>IFERROR((VLOOKUP(E664,#REF!,2,FALSE))*'Refri-AC-Recargas'!$F664,"")</f>
        <v/>
      </c>
      <c r="I664" s="107" t="str">
        <f>IFERROR(('Refri-AC-Recargas'!$H664/1000),"")</f>
        <v/>
      </c>
      <c r="J664" s="20"/>
      <c r="K664" s="21"/>
      <c r="L664" s="20"/>
    </row>
    <row r="665" spans="1:12" x14ac:dyDescent="0.2">
      <c r="A665" s="96"/>
      <c r="B665" s="96"/>
      <c r="C665" s="102" t="str">
        <f>IFERROR((VLOOKUP('Refri-AC-Recargas'!$A665,'Refri-AC-Inventario'!$A$9:$L$48,2,FALSE)),"")</f>
        <v/>
      </c>
      <c r="D665" s="104"/>
      <c r="E665" s="103"/>
      <c r="F665" s="96"/>
      <c r="G665" s="96"/>
      <c r="H665" s="102" t="str">
        <f>IFERROR((VLOOKUP(E665,#REF!,2,FALSE))*'Refri-AC-Recargas'!$F665,"")</f>
        <v/>
      </c>
      <c r="I665" s="105" t="str">
        <f>IFERROR(('Refri-AC-Recargas'!$H665/1000),"")</f>
        <v/>
      </c>
      <c r="J665" s="20"/>
      <c r="K665" s="21"/>
      <c r="L665" s="20"/>
    </row>
    <row r="666" spans="1:12" x14ac:dyDescent="0.2">
      <c r="A666" s="98"/>
      <c r="B666" s="98"/>
      <c r="C666" s="99" t="str">
        <f>IFERROR((VLOOKUP('Refri-AC-Recargas'!$A666,'Refri-AC-Inventario'!$A$9:$L$48,2,FALSE)),"")</f>
        <v/>
      </c>
      <c r="D666" s="106"/>
      <c r="E666" s="100"/>
      <c r="F666" s="98"/>
      <c r="G666" s="98"/>
      <c r="H666" s="99" t="str">
        <f>IFERROR((VLOOKUP(E666,#REF!,2,FALSE))*'Refri-AC-Recargas'!$F666,"")</f>
        <v/>
      </c>
      <c r="I666" s="107" t="str">
        <f>IFERROR(('Refri-AC-Recargas'!$H666/1000),"")</f>
        <v/>
      </c>
      <c r="J666" s="20"/>
      <c r="K666" s="21"/>
      <c r="L666" s="20"/>
    </row>
    <row r="667" spans="1:12" x14ac:dyDescent="0.2">
      <c r="A667" s="96"/>
      <c r="B667" s="96"/>
      <c r="C667" s="102" t="str">
        <f>IFERROR((VLOOKUP('Refri-AC-Recargas'!$A667,'Refri-AC-Inventario'!$A$9:$L$48,2,FALSE)),"")</f>
        <v/>
      </c>
      <c r="D667" s="104"/>
      <c r="E667" s="103"/>
      <c r="F667" s="96"/>
      <c r="G667" s="96"/>
      <c r="H667" s="102" t="str">
        <f>IFERROR((VLOOKUP(E667,#REF!,2,FALSE))*'Refri-AC-Recargas'!$F667,"")</f>
        <v/>
      </c>
      <c r="I667" s="105" t="str">
        <f>IFERROR(('Refri-AC-Recargas'!$H667/1000),"")</f>
        <v/>
      </c>
      <c r="J667" s="20"/>
      <c r="K667" s="21"/>
      <c r="L667" s="20"/>
    </row>
    <row r="668" spans="1:12" x14ac:dyDescent="0.2">
      <c r="A668" s="98"/>
      <c r="B668" s="98"/>
      <c r="C668" s="99" t="str">
        <f>IFERROR((VLOOKUP('Refri-AC-Recargas'!$A668,'Refri-AC-Inventario'!$A$9:$L$48,2,FALSE)),"")</f>
        <v/>
      </c>
      <c r="D668" s="106"/>
      <c r="E668" s="100"/>
      <c r="F668" s="98"/>
      <c r="G668" s="98"/>
      <c r="H668" s="99" t="str">
        <f>IFERROR((VLOOKUP(E668,#REF!,2,FALSE))*'Refri-AC-Recargas'!$F668,"")</f>
        <v/>
      </c>
      <c r="I668" s="107" t="str">
        <f>IFERROR(('Refri-AC-Recargas'!$H668/1000),"")</f>
        <v/>
      </c>
      <c r="J668" s="20"/>
      <c r="K668" s="21"/>
      <c r="L668" s="20"/>
    </row>
    <row r="669" spans="1:12" x14ac:dyDescent="0.2">
      <c r="A669" s="96"/>
      <c r="B669" s="96"/>
      <c r="C669" s="102" t="str">
        <f>IFERROR((VLOOKUP('Refri-AC-Recargas'!$A669,'Refri-AC-Inventario'!$A$9:$L$48,2,FALSE)),"")</f>
        <v/>
      </c>
      <c r="D669" s="104"/>
      <c r="E669" s="103"/>
      <c r="F669" s="96"/>
      <c r="G669" s="96"/>
      <c r="H669" s="102" t="str">
        <f>IFERROR((VLOOKUP(E669,#REF!,2,FALSE))*'Refri-AC-Recargas'!$F669,"")</f>
        <v/>
      </c>
      <c r="I669" s="105" t="str">
        <f>IFERROR(('Refri-AC-Recargas'!$H669/1000),"")</f>
        <v/>
      </c>
      <c r="J669" s="20"/>
      <c r="K669" s="21"/>
      <c r="L669" s="20"/>
    </row>
    <row r="670" spans="1:12" x14ac:dyDescent="0.2">
      <c r="A670" s="98"/>
      <c r="B670" s="98"/>
      <c r="C670" s="99" t="str">
        <f>IFERROR((VLOOKUP('Refri-AC-Recargas'!$A670,'Refri-AC-Inventario'!$A$9:$L$48,2,FALSE)),"")</f>
        <v/>
      </c>
      <c r="D670" s="106"/>
      <c r="E670" s="100"/>
      <c r="F670" s="98"/>
      <c r="G670" s="98"/>
      <c r="H670" s="99" t="str">
        <f>IFERROR((VLOOKUP(E670,#REF!,2,FALSE))*'Refri-AC-Recargas'!$F670,"")</f>
        <v/>
      </c>
      <c r="I670" s="107" t="str">
        <f>IFERROR(('Refri-AC-Recargas'!$H670/1000),"")</f>
        <v/>
      </c>
      <c r="J670" s="20"/>
      <c r="K670" s="21"/>
      <c r="L670" s="20"/>
    </row>
    <row r="671" spans="1:12" x14ac:dyDescent="0.2">
      <c r="A671" s="96"/>
      <c r="B671" s="96"/>
      <c r="C671" s="102" t="str">
        <f>IFERROR((VLOOKUP('Refri-AC-Recargas'!$A671,'Refri-AC-Inventario'!$A$9:$L$48,2,FALSE)),"")</f>
        <v/>
      </c>
      <c r="D671" s="104"/>
      <c r="E671" s="103"/>
      <c r="F671" s="96"/>
      <c r="G671" s="96"/>
      <c r="H671" s="102" t="str">
        <f>IFERROR((VLOOKUP(E671,#REF!,2,FALSE))*'Refri-AC-Recargas'!$F671,"")</f>
        <v/>
      </c>
      <c r="I671" s="105" t="str">
        <f>IFERROR(('Refri-AC-Recargas'!$H671/1000),"")</f>
        <v/>
      </c>
      <c r="J671" s="20"/>
      <c r="K671" s="21"/>
      <c r="L671" s="20"/>
    </row>
    <row r="672" spans="1:12" x14ac:dyDescent="0.2">
      <c r="A672" s="98"/>
      <c r="B672" s="98"/>
      <c r="C672" s="99" t="str">
        <f>IFERROR((VLOOKUP('Refri-AC-Recargas'!$A672,'Refri-AC-Inventario'!$A$9:$L$48,2,FALSE)),"")</f>
        <v/>
      </c>
      <c r="D672" s="106"/>
      <c r="E672" s="100"/>
      <c r="F672" s="98"/>
      <c r="G672" s="98"/>
      <c r="H672" s="99" t="str">
        <f>IFERROR((VLOOKUP(E672,#REF!,2,FALSE))*'Refri-AC-Recargas'!$F672,"")</f>
        <v/>
      </c>
      <c r="I672" s="107" t="str">
        <f>IFERROR(('Refri-AC-Recargas'!$H672/1000),"")</f>
        <v/>
      </c>
      <c r="J672" s="20"/>
      <c r="K672" s="21"/>
      <c r="L672" s="20"/>
    </row>
    <row r="673" spans="1:12" x14ac:dyDescent="0.2">
      <c r="A673" s="96"/>
      <c r="B673" s="96"/>
      <c r="C673" s="102" t="str">
        <f>IFERROR((VLOOKUP('Refri-AC-Recargas'!$A673,'Refri-AC-Inventario'!$A$9:$L$48,2,FALSE)),"")</f>
        <v/>
      </c>
      <c r="D673" s="104"/>
      <c r="E673" s="103"/>
      <c r="F673" s="96"/>
      <c r="G673" s="96"/>
      <c r="H673" s="102" t="str">
        <f>IFERROR((VLOOKUP(E673,#REF!,2,FALSE))*'Refri-AC-Recargas'!$F673,"")</f>
        <v/>
      </c>
      <c r="I673" s="105" t="str">
        <f>IFERROR(('Refri-AC-Recargas'!$H673/1000),"")</f>
        <v/>
      </c>
      <c r="J673" s="20"/>
      <c r="K673" s="21"/>
      <c r="L673" s="20"/>
    </row>
    <row r="674" spans="1:12" x14ac:dyDescent="0.2">
      <c r="A674" s="98"/>
      <c r="B674" s="98"/>
      <c r="C674" s="99" t="str">
        <f>IFERROR((VLOOKUP('Refri-AC-Recargas'!$A674,'Refri-AC-Inventario'!$A$9:$L$48,2,FALSE)),"")</f>
        <v/>
      </c>
      <c r="D674" s="106"/>
      <c r="E674" s="100"/>
      <c r="F674" s="98"/>
      <c r="G674" s="98"/>
      <c r="H674" s="99" t="str">
        <f>IFERROR((VLOOKUP(E674,#REF!,2,FALSE))*'Refri-AC-Recargas'!$F674,"")</f>
        <v/>
      </c>
      <c r="I674" s="107" t="str">
        <f>IFERROR(('Refri-AC-Recargas'!$H674/1000),"")</f>
        <v/>
      </c>
      <c r="J674" s="20"/>
      <c r="K674" s="21"/>
      <c r="L674" s="20"/>
    </row>
    <row r="675" spans="1:12" x14ac:dyDescent="0.2">
      <c r="A675" s="96"/>
      <c r="B675" s="96"/>
      <c r="C675" s="102" t="str">
        <f>IFERROR((VLOOKUP('Refri-AC-Recargas'!$A675,'Refri-AC-Inventario'!$A$9:$L$48,2,FALSE)),"")</f>
        <v/>
      </c>
      <c r="D675" s="104"/>
      <c r="E675" s="103"/>
      <c r="F675" s="96"/>
      <c r="G675" s="96"/>
      <c r="H675" s="102" t="str">
        <f>IFERROR((VLOOKUP(E675,#REF!,2,FALSE))*'Refri-AC-Recargas'!$F675,"")</f>
        <v/>
      </c>
      <c r="I675" s="105" t="str">
        <f>IFERROR(('Refri-AC-Recargas'!$H675/1000),"")</f>
        <v/>
      </c>
      <c r="J675" s="20"/>
      <c r="K675" s="21"/>
      <c r="L675" s="20"/>
    </row>
    <row r="676" spans="1:12" x14ac:dyDescent="0.2">
      <c r="A676" s="98"/>
      <c r="B676" s="98"/>
      <c r="C676" s="99" t="str">
        <f>IFERROR((VLOOKUP('Refri-AC-Recargas'!$A676,'Refri-AC-Inventario'!$A$9:$L$48,2,FALSE)),"")</f>
        <v/>
      </c>
      <c r="D676" s="106"/>
      <c r="E676" s="100"/>
      <c r="F676" s="98"/>
      <c r="G676" s="98"/>
      <c r="H676" s="99" t="str">
        <f>IFERROR((VLOOKUP(E676,#REF!,2,FALSE))*'Refri-AC-Recargas'!$F676,"")</f>
        <v/>
      </c>
      <c r="I676" s="107" t="str">
        <f>IFERROR(('Refri-AC-Recargas'!$H676/1000),"")</f>
        <v/>
      </c>
      <c r="J676" s="20"/>
      <c r="K676" s="21"/>
      <c r="L676" s="20"/>
    </row>
    <row r="677" spans="1:12" x14ac:dyDescent="0.2">
      <c r="A677" s="96"/>
      <c r="B677" s="96"/>
      <c r="C677" s="102" t="str">
        <f>IFERROR((VLOOKUP('Refri-AC-Recargas'!$A677,'Refri-AC-Inventario'!$A$9:$L$48,2,FALSE)),"")</f>
        <v/>
      </c>
      <c r="D677" s="104"/>
      <c r="E677" s="103"/>
      <c r="F677" s="96"/>
      <c r="G677" s="96"/>
      <c r="H677" s="102" t="str">
        <f>IFERROR((VLOOKUP(E677,#REF!,2,FALSE))*'Refri-AC-Recargas'!$F677,"")</f>
        <v/>
      </c>
      <c r="I677" s="105" t="str">
        <f>IFERROR(('Refri-AC-Recargas'!$H677/1000),"")</f>
        <v/>
      </c>
      <c r="J677" s="20"/>
      <c r="K677" s="21"/>
      <c r="L677" s="20"/>
    </row>
    <row r="678" spans="1:12" x14ac:dyDescent="0.2">
      <c r="A678" s="98"/>
      <c r="B678" s="98"/>
      <c r="C678" s="99" t="str">
        <f>IFERROR((VLOOKUP('Refri-AC-Recargas'!$A678,'Refri-AC-Inventario'!$A$9:$L$48,2,FALSE)),"")</f>
        <v/>
      </c>
      <c r="D678" s="106"/>
      <c r="E678" s="100"/>
      <c r="F678" s="98"/>
      <c r="G678" s="98"/>
      <c r="H678" s="99" t="str">
        <f>IFERROR((VLOOKUP(E678,#REF!,2,FALSE))*'Refri-AC-Recargas'!$F678,"")</f>
        <v/>
      </c>
      <c r="I678" s="107" t="str">
        <f>IFERROR(('Refri-AC-Recargas'!$H678/1000),"")</f>
        <v/>
      </c>
      <c r="J678" s="20"/>
      <c r="K678" s="21"/>
      <c r="L678" s="20"/>
    </row>
    <row r="679" spans="1:12" x14ac:dyDescent="0.2">
      <c r="A679" s="96"/>
      <c r="B679" s="96"/>
      <c r="C679" s="102" t="str">
        <f>IFERROR((VLOOKUP('Refri-AC-Recargas'!$A679,'Refri-AC-Inventario'!$A$9:$L$48,2,FALSE)),"")</f>
        <v/>
      </c>
      <c r="D679" s="104"/>
      <c r="E679" s="103"/>
      <c r="F679" s="96"/>
      <c r="G679" s="96"/>
      <c r="H679" s="102" t="str">
        <f>IFERROR((VLOOKUP(E679,#REF!,2,FALSE))*'Refri-AC-Recargas'!$F679,"")</f>
        <v/>
      </c>
      <c r="I679" s="105" t="str">
        <f>IFERROR(('Refri-AC-Recargas'!$H679/1000),"")</f>
        <v/>
      </c>
      <c r="J679" s="20"/>
      <c r="K679" s="21"/>
      <c r="L679" s="20"/>
    </row>
    <row r="680" spans="1:12" x14ac:dyDescent="0.2">
      <c r="A680" s="98"/>
      <c r="B680" s="98"/>
      <c r="C680" s="99" t="str">
        <f>IFERROR((VLOOKUP('Refri-AC-Recargas'!$A680,'Refri-AC-Inventario'!$A$9:$L$48,2,FALSE)),"")</f>
        <v/>
      </c>
      <c r="D680" s="106"/>
      <c r="E680" s="100"/>
      <c r="F680" s="98"/>
      <c r="G680" s="98"/>
      <c r="H680" s="99" t="str">
        <f>IFERROR((VLOOKUP(E680,#REF!,2,FALSE))*'Refri-AC-Recargas'!$F680,"")</f>
        <v/>
      </c>
      <c r="I680" s="107" t="str">
        <f>IFERROR(('Refri-AC-Recargas'!$H680/1000),"")</f>
        <v/>
      </c>
      <c r="J680" s="20"/>
      <c r="K680" s="21"/>
      <c r="L680" s="20"/>
    </row>
    <row r="681" spans="1:12" x14ac:dyDescent="0.2">
      <c r="A681" s="96"/>
      <c r="B681" s="96"/>
      <c r="C681" s="102" t="str">
        <f>IFERROR((VLOOKUP('Refri-AC-Recargas'!$A681,'Refri-AC-Inventario'!$A$9:$L$48,2,FALSE)),"")</f>
        <v/>
      </c>
      <c r="D681" s="104"/>
      <c r="E681" s="103"/>
      <c r="F681" s="96"/>
      <c r="G681" s="96"/>
      <c r="H681" s="102" t="str">
        <f>IFERROR((VLOOKUP(E681,#REF!,2,FALSE))*'Refri-AC-Recargas'!$F681,"")</f>
        <v/>
      </c>
      <c r="I681" s="105" t="str">
        <f>IFERROR(('Refri-AC-Recargas'!$H681/1000),"")</f>
        <v/>
      </c>
      <c r="J681" s="20"/>
      <c r="K681" s="21"/>
      <c r="L681" s="20"/>
    </row>
    <row r="682" spans="1:12" x14ac:dyDescent="0.2">
      <c r="A682" s="98"/>
      <c r="B682" s="98"/>
      <c r="C682" s="99" t="str">
        <f>IFERROR((VLOOKUP('Refri-AC-Recargas'!$A682,'Refri-AC-Inventario'!$A$9:$L$48,2,FALSE)),"")</f>
        <v/>
      </c>
      <c r="D682" s="106"/>
      <c r="E682" s="100"/>
      <c r="F682" s="98"/>
      <c r="G682" s="98"/>
      <c r="H682" s="99" t="str">
        <f>IFERROR((VLOOKUP(E682,#REF!,2,FALSE))*'Refri-AC-Recargas'!$F682,"")</f>
        <v/>
      </c>
      <c r="I682" s="107" t="str">
        <f>IFERROR(('Refri-AC-Recargas'!$H682/1000),"")</f>
        <v/>
      </c>
      <c r="J682" s="20"/>
      <c r="K682" s="21"/>
      <c r="L682" s="20"/>
    </row>
    <row r="683" spans="1:12" x14ac:dyDescent="0.2">
      <c r="A683" s="96"/>
      <c r="B683" s="96"/>
      <c r="C683" s="102" t="str">
        <f>IFERROR((VLOOKUP('Refri-AC-Recargas'!$A683,'Refri-AC-Inventario'!$A$9:$L$48,2,FALSE)),"")</f>
        <v/>
      </c>
      <c r="D683" s="104"/>
      <c r="E683" s="103"/>
      <c r="F683" s="96"/>
      <c r="G683" s="96"/>
      <c r="H683" s="102" t="str">
        <f>IFERROR((VLOOKUP(E683,#REF!,2,FALSE))*'Refri-AC-Recargas'!$F683,"")</f>
        <v/>
      </c>
      <c r="I683" s="105" t="str">
        <f>IFERROR(('Refri-AC-Recargas'!$H683/1000),"")</f>
        <v/>
      </c>
      <c r="J683" s="20"/>
      <c r="K683" s="21"/>
      <c r="L683" s="20"/>
    </row>
    <row r="684" spans="1:12" x14ac:dyDescent="0.2">
      <c r="A684" s="98"/>
      <c r="B684" s="98"/>
      <c r="C684" s="99" t="str">
        <f>IFERROR((VLOOKUP('Refri-AC-Recargas'!$A684,'Refri-AC-Inventario'!$A$9:$L$48,2,FALSE)),"")</f>
        <v/>
      </c>
      <c r="D684" s="106"/>
      <c r="E684" s="100"/>
      <c r="F684" s="98"/>
      <c r="G684" s="98"/>
      <c r="H684" s="99" t="str">
        <f>IFERROR((VLOOKUP(E684,#REF!,2,FALSE))*'Refri-AC-Recargas'!$F684,"")</f>
        <v/>
      </c>
      <c r="I684" s="107" t="str">
        <f>IFERROR(('Refri-AC-Recargas'!$H684/1000),"")</f>
        <v/>
      </c>
      <c r="J684" s="20"/>
      <c r="K684" s="21"/>
      <c r="L684" s="20"/>
    </row>
    <row r="685" spans="1:12" x14ac:dyDescent="0.2">
      <c r="A685" s="96"/>
      <c r="B685" s="96"/>
      <c r="C685" s="102" t="str">
        <f>IFERROR((VLOOKUP('Refri-AC-Recargas'!$A685,'Refri-AC-Inventario'!$A$9:$L$48,2,FALSE)),"")</f>
        <v/>
      </c>
      <c r="D685" s="104"/>
      <c r="E685" s="103"/>
      <c r="F685" s="96"/>
      <c r="G685" s="96"/>
      <c r="H685" s="102" t="str">
        <f>IFERROR((VLOOKUP(E685,#REF!,2,FALSE))*'Refri-AC-Recargas'!$F685,"")</f>
        <v/>
      </c>
      <c r="I685" s="105" t="str">
        <f>IFERROR(('Refri-AC-Recargas'!$H685/1000),"")</f>
        <v/>
      </c>
      <c r="J685" s="20"/>
      <c r="K685" s="21"/>
      <c r="L685" s="20"/>
    </row>
    <row r="686" spans="1:12" x14ac:dyDescent="0.2">
      <c r="A686" s="98"/>
      <c r="B686" s="98"/>
      <c r="C686" s="99" t="str">
        <f>IFERROR((VLOOKUP('Refri-AC-Recargas'!$A686,'Refri-AC-Inventario'!$A$9:$L$48,2,FALSE)),"")</f>
        <v/>
      </c>
      <c r="D686" s="106"/>
      <c r="E686" s="100"/>
      <c r="F686" s="98"/>
      <c r="G686" s="98"/>
      <c r="H686" s="99" t="str">
        <f>IFERROR((VLOOKUP(E686,#REF!,2,FALSE))*'Refri-AC-Recargas'!$F686,"")</f>
        <v/>
      </c>
      <c r="I686" s="107" t="str">
        <f>IFERROR(('Refri-AC-Recargas'!$H686/1000),"")</f>
        <v/>
      </c>
      <c r="J686" s="20"/>
      <c r="K686" s="21"/>
      <c r="L686" s="20"/>
    </row>
    <row r="687" spans="1:12" x14ac:dyDescent="0.2">
      <c r="A687" s="96"/>
      <c r="B687" s="96"/>
      <c r="C687" s="102" t="str">
        <f>IFERROR((VLOOKUP('Refri-AC-Recargas'!$A687,'Refri-AC-Inventario'!$A$9:$L$48,2,FALSE)),"")</f>
        <v/>
      </c>
      <c r="D687" s="104"/>
      <c r="E687" s="103"/>
      <c r="F687" s="96"/>
      <c r="G687" s="96"/>
      <c r="H687" s="102" t="str">
        <f>IFERROR((VLOOKUP(E687,#REF!,2,FALSE))*'Refri-AC-Recargas'!$F687,"")</f>
        <v/>
      </c>
      <c r="I687" s="105" t="str">
        <f>IFERROR(('Refri-AC-Recargas'!$H687/1000),"")</f>
        <v/>
      </c>
      <c r="J687" s="20"/>
      <c r="K687" s="21"/>
      <c r="L687" s="20"/>
    </row>
    <row r="688" spans="1:12" x14ac:dyDescent="0.2">
      <c r="A688" s="98"/>
      <c r="B688" s="98"/>
      <c r="C688" s="99" t="str">
        <f>IFERROR((VLOOKUP('Refri-AC-Recargas'!$A688,'Refri-AC-Inventario'!$A$9:$L$48,2,FALSE)),"")</f>
        <v/>
      </c>
      <c r="D688" s="106"/>
      <c r="E688" s="100"/>
      <c r="F688" s="98"/>
      <c r="G688" s="98"/>
      <c r="H688" s="99" t="str">
        <f>IFERROR((VLOOKUP(E688,#REF!,2,FALSE))*'Refri-AC-Recargas'!$F688,"")</f>
        <v/>
      </c>
      <c r="I688" s="107" t="str">
        <f>IFERROR(('Refri-AC-Recargas'!$H688/1000),"")</f>
        <v/>
      </c>
      <c r="J688" s="20"/>
      <c r="K688" s="21"/>
      <c r="L688" s="20"/>
    </row>
    <row r="689" spans="1:12" x14ac:dyDescent="0.2">
      <c r="A689" s="96"/>
      <c r="B689" s="96"/>
      <c r="C689" s="102" t="str">
        <f>IFERROR((VLOOKUP('Refri-AC-Recargas'!$A689,'Refri-AC-Inventario'!$A$9:$L$48,2,FALSE)),"")</f>
        <v/>
      </c>
      <c r="D689" s="104"/>
      <c r="E689" s="103"/>
      <c r="F689" s="96"/>
      <c r="G689" s="96"/>
      <c r="H689" s="102" t="str">
        <f>IFERROR((VLOOKUP(E689,#REF!,2,FALSE))*'Refri-AC-Recargas'!$F689,"")</f>
        <v/>
      </c>
      <c r="I689" s="105" t="str">
        <f>IFERROR(('Refri-AC-Recargas'!$H689/1000),"")</f>
        <v/>
      </c>
      <c r="J689" s="20"/>
      <c r="K689" s="21"/>
      <c r="L689" s="20"/>
    </row>
    <row r="690" spans="1:12" x14ac:dyDescent="0.2">
      <c r="A690" s="98"/>
      <c r="B690" s="98"/>
      <c r="C690" s="99" t="str">
        <f>IFERROR((VLOOKUP('Refri-AC-Recargas'!$A690,'Refri-AC-Inventario'!$A$9:$L$48,2,FALSE)),"")</f>
        <v/>
      </c>
      <c r="D690" s="106"/>
      <c r="E690" s="100"/>
      <c r="F690" s="98"/>
      <c r="G690" s="98"/>
      <c r="H690" s="99" t="str">
        <f>IFERROR((VLOOKUP(E690,#REF!,2,FALSE))*'Refri-AC-Recargas'!$F690,"")</f>
        <v/>
      </c>
      <c r="I690" s="107" t="str">
        <f>IFERROR(('Refri-AC-Recargas'!$H690/1000),"")</f>
        <v/>
      </c>
      <c r="J690" s="20"/>
      <c r="K690" s="21"/>
      <c r="L690" s="20"/>
    </row>
    <row r="691" spans="1:12" x14ac:dyDescent="0.2">
      <c r="A691" s="96"/>
      <c r="B691" s="96"/>
      <c r="C691" s="102" t="str">
        <f>IFERROR((VLOOKUP('Refri-AC-Recargas'!$A691,'Refri-AC-Inventario'!$A$9:$L$48,2,FALSE)),"")</f>
        <v/>
      </c>
      <c r="D691" s="104"/>
      <c r="E691" s="103"/>
      <c r="F691" s="96"/>
      <c r="G691" s="96"/>
      <c r="H691" s="102" t="str">
        <f>IFERROR((VLOOKUP(E691,#REF!,2,FALSE))*'Refri-AC-Recargas'!$F691,"")</f>
        <v/>
      </c>
      <c r="I691" s="105" t="str">
        <f>IFERROR(('Refri-AC-Recargas'!$H691/1000),"")</f>
        <v/>
      </c>
      <c r="J691" s="20"/>
      <c r="K691" s="21"/>
      <c r="L691" s="20"/>
    </row>
    <row r="692" spans="1:12" x14ac:dyDescent="0.2">
      <c r="A692" s="98"/>
      <c r="B692" s="98"/>
      <c r="C692" s="99" t="str">
        <f>IFERROR((VLOOKUP('Refri-AC-Recargas'!$A692,'Refri-AC-Inventario'!$A$9:$L$48,2,FALSE)),"")</f>
        <v/>
      </c>
      <c r="D692" s="106"/>
      <c r="E692" s="100"/>
      <c r="F692" s="98"/>
      <c r="G692" s="98"/>
      <c r="H692" s="99" t="str">
        <f>IFERROR((VLOOKUP(E692,#REF!,2,FALSE))*'Refri-AC-Recargas'!$F692,"")</f>
        <v/>
      </c>
      <c r="I692" s="107" t="str">
        <f>IFERROR(('Refri-AC-Recargas'!$H692/1000),"")</f>
        <v/>
      </c>
      <c r="J692" s="20"/>
      <c r="K692" s="21"/>
      <c r="L692" s="20"/>
    </row>
    <row r="693" spans="1:12" x14ac:dyDescent="0.2">
      <c r="A693" s="96"/>
      <c r="B693" s="96"/>
      <c r="C693" s="102" t="str">
        <f>IFERROR((VLOOKUP('Refri-AC-Recargas'!$A693,'Refri-AC-Inventario'!$A$9:$L$48,2,FALSE)),"")</f>
        <v/>
      </c>
      <c r="D693" s="104"/>
      <c r="E693" s="103"/>
      <c r="F693" s="96"/>
      <c r="G693" s="96"/>
      <c r="H693" s="102" t="str">
        <f>IFERROR((VLOOKUP(E693,#REF!,2,FALSE))*'Refri-AC-Recargas'!$F693,"")</f>
        <v/>
      </c>
      <c r="I693" s="105" t="str">
        <f>IFERROR(('Refri-AC-Recargas'!$H693/1000),"")</f>
        <v/>
      </c>
      <c r="J693" s="20"/>
      <c r="K693" s="21"/>
      <c r="L693" s="20"/>
    </row>
    <row r="694" spans="1:12" x14ac:dyDescent="0.2">
      <c r="A694" s="98"/>
      <c r="B694" s="98"/>
      <c r="C694" s="99" t="str">
        <f>IFERROR((VLOOKUP('Refri-AC-Recargas'!$A694,'Refri-AC-Inventario'!$A$9:$L$48,2,FALSE)),"")</f>
        <v/>
      </c>
      <c r="D694" s="106"/>
      <c r="E694" s="100"/>
      <c r="F694" s="98"/>
      <c r="G694" s="98"/>
      <c r="H694" s="99" t="str">
        <f>IFERROR((VLOOKUP(E694,#REF!,2,FALSE))*'Refri-AC-Recargas'!$F694,"")</f>
        <v/>
      </c>
      <c r="I694" s="107" t="str">
        <f>IFERROR(('Refri-AC-Recargas'!$H694/1000),"")</f>
        <v/>
      </c>
      <c r="J694" s="20"/>
      <c r="K694" s="21"/>
      <c r="L694" s="20"/>
    </row>
    <row r="695" spans="1:12" x14ac:dyDescent="0.2">
      <c r="A695" s="96"/>
      <c r="B695" s="96"/>
      <c r="C695" s="102" t="str">
        <f>IFERROR((VLOOKUP('Refri-AC-Recargas'!$A695,'Refri-AC-Inventario'!$A$9:$L$48,2,FALSE)),"")</f>
        <v/>
      </c>
      <c r="D695" s="104"/>
      <c r="E695" s="103"/>
      <c r="F695" s="96"/>
      <c r="G695" s="96"/>
      <c r="H695" s="102" t="str">
        <f>IFERROR((VLOOKUP(E695,#REF!,2,FALSE))*'Refri-AC-Recargas'!$F695,"")</f>
        <v/>
      </c>
      <c r="I695" s="105" t="str">
        <f>IFERROR(('Refri-AC-Recargas'!$H695/1000),"")</f>
        <v/>
      </c>
      <c r="J695" s="20"/>
      <c r="K695" s="21"/>
      <c r="L695" s="20"/>
    </row>
    <row r="696" spans="1:12" x14ac:dyDescent="0.2">
      <c r="A696" s="98"/>
      <c r="B696" s="98"/>
      <c r="C696" s="99" t="str">
        <f>IFERROR((VLOOKUP('Refri-AC-Recargas'!$A696,'Refri-AC-Inventario'!$A$9:$L$48,2,FALSE)),"")</f>
        <v/>
      </c>
      <c r="D696" s="106"/>
      <c r="E696" s="100"/>
      <c r="F696" s="98"/>
      <c r="G696" s="98"/>
      <c r="H696" s="99" t="str">
        <f>IFERROR((VLOOKUP(E696,#REF!,2,FALSE))*'Refri-AC-Recargas'!$F696,"")</f>
        <v/>
      </c>
      <c r="I696" s="107" t="str">
        <f>IFERROR(('Refri-AC-Recargas'!$H696/1000),"")</f>
        <v/>
      </c>
      <c r="J696" s="20"/>
      <c r="K696" s="21"/>
      <c r="L696" s="20"/>
    </row>
    <row r="697" spans="1:12" x14ac:dyDescent="0.2">
      <c r="A697" s="96"/>
      <c r="B697" s="96"/>
      <c r="C697" s="102" t="str">
        <f>IFERROR((VLOOKUP('Refri-AC-Recargas'!$A697,'Refri-AC-Inventario'!$A$9:$L$48,2,FALSE)),"")</f>
        <v/>
      </c>
      <c r="D697" s="104"/>
      <c r="E697" s="103"/>
      <c r="F697" s="96"/>
      <c r="G697" s="96"/>
      <c r="H697" s="102" t="str">
        <f>IFERROR((VLOOKUP(E697,#REF!,2,FALSE))*'Refri-AC-Recargas'!$F697,"")</f>
        <v/>
      </c>
      <c r="I697" s="105" t="str">
        <f>IFERROR(('Refri-AC-Recargas'!$H697/1000),"")</f>
        <v/>
      </c>
      <c r="J697" s="20"/>
      <c r="K697" s="21"/>
      <c r="L697" s="20"/>
    </row>
    <row r="698" spans="1:12" x14ac:dyDescent="0.2">
      <c r="A698" s="98"/>
      <c r="B698" s="98"/>
      <c r="C698" s="99" t="str">
        <f>IFERROR((VLOOKUP('Refri-AC-Recargas'!$A698,'Refri-AC-Inventario'!$A$9:$L$48,2,FALSE)),"")</f>
        <v/>
      </c>
      <c r="D698" s="106"/>
      <c r="E698" s="100"/>
      <c r="F698" s="98"/>
      <c r="G698" s="98"/>
      <c r="H698" s="99" t="str">
        <f>IFERROR((VLOOKUP(E698,#REF!,2,FALSE))*'Refri-AC-Recargas'!$F698,"")</f>
        <v/>
      </c>
      <c r="I698" s="107" t="str">
        <f>IFERROR(('Refri-AC-Recargas'!$H698/1000),"")</f>
        <v/>
      </c>
      <c r="J698" s="20"/>
      <c r="K698" s="21"/>
      <c r="L698" s="20"/>
    </row>
    <row r="699" spans="1:12" x14ac:dyDescent="0.2">
      <c r="A699" s="96"/>
      <c r="B699" s="96"/>
      <c r="C699" s="102" t="str">
        <f>IFERROR((VLOOKUP('Refri-AC-Recargas'!$A699,'Refri-AC-Inventario'!$A$9:$L$48,2,FALSE)),"")</f>
        <v/>
      </c>
      <c r="D699" s="104"/>
      <c r="E699" s="103"/>
      <c r="F699" s="96"/>
      <c r="G699" s="96"/>
      <c r="H699" s="102" t="str">
        <f>IFERROR((VLOOKUP(E699,#REF!,2,FALSE))*'Refri-AC-Recargas'!$F699,"")</f>
        <v/>
      </c>
      <c r="I699" s="105" t="str">
        <f>IFERROR(('Refri-AC-Recargas'!$H699/1000),"")</f>
        <v/>
      </c>
      <c r="J699" s="20"/>
      <c r="K699" s="21"/>
      <c r="L699" s="20"/>
    </row>
    <row r="700" spans="1:12" x14ac:dyDescent="0.2">
      <c r="A700" s="98"/>
      <c r="B700" s="98"/>
      <c r="C700" s="99" t="str">
        <f>IFERROR((VLOOKUP('Refri-AC-Recargas'!$A700,'Refri-AC-Inventario'!$A$9:$L$48,2,FALSE)),"")</f>
        <v/>
      </c>
      <c r="D700" s="106"/>
      <c r="E700" s="100"/>
      <c r="F700" s="98"/>
      <c r="G700" s="98"/>
      <c r="H700" s="99" t="str">
        <f>IFERROR((VLOOKUP(E700,#REF!,2,FALSE))*'Refri-AC-Recargas'!$F700,"")</f>
        <v/>
      </c>
      <c r="I700" s="107" t="str">
        <f>IFERROR(('Refri-AC-Recargas'!$H700/1000),"")</f>
        <v/>
      </c>
      <c r="J700" s="20"/>
      <c r="K700" s="21"/>
      <c r="L700" s="20"/>
    </row>
    <row r="701" spans="1:12" x14ac:dyDescent="0.2">
      <c r="A701" s="96"/>
      <c r="B701" s="96"/>
      <c r="C701" s="102" t="str">
        <f>IFERROR((VLOOKUP('Refri-AC-Recargas'!$A701,'Refri-AC-Inventario'!$A$9:$L$48,2,FALSE)),"")</f>
        <v/>
      </c>
      <c r="D701" s="104"/>
      <c r="E701" s="103"/>
      <c r="F701" s="96"/>
      <c r="G701" s="96"/>
      <c r="H701" s="102" t="str">
        <f>IFERROR((VLOOKUP(E701,#REF!,2,FALSE))*'Refri-AC-Recargas'!$F701,"")</f>
        <v/>
      </c>
      <c r="I701" s="105" t="str">
        <f>IFERROR(('Refri-AC-Recargas'!$H701/1000),"")</f>
        <v/>
      </c>
      <c r="J701" s="20"/>
      <c r="K701" s="21"/>
      <c r="L701" s="20"/>
    </row>
    <row r="702" spans="1:12" x14ac:dyDescent="0.2">
      <c r="A702" s="98"/>
      <c r="B702" s="98"/>
      <c r="C702" s="99" t="str">
        <f>IFERROR((VLOOKUP('Refri-AC-Recargas'!$A702,'Refri-AC-Inventario'!$A$9:$L$48,2,FALSE)),"")</f>
        <v/>
      </c>
      <c r="D702" s="106"/>
      <c r="E702" s="100"/>
      <c r="F702" s="98"/>
      <c r="G702" s="98"/>
      <c r="H702" s="99" t="str">
        <f>IFERROR((VLOOKUP(E702,#REF!,2,FALSE))*'Refri-AC-Recargas'!$F702,"")</f>
        <v/>
      </c>
      <c r="I702" s="107" t="str">
        <f>IFERROR(('Refri-AC-Recargas'!$H702/1000),"")</f>
        <v/>
      </c>
      <c r="J702" s="20"/>
      <c r="K702" s="21"/>
      <c r="L702" s="20"/>
    </row>
    <row r="703" spans="1:12" x14ac:dyDescent="0.2">
      <c r="A703" s="96"/>
      <c r="B703" s="96"/>
      <c r="C703" s="102" t="str">
        <f>IFERROR((VLOOKUP('Refri-AC-Recargas'!$A703,'Refri-AC-Inventario'!$A$9:$L$48,2,FALSE)),"")</f>
        <v/>
      </c>
      <c r="D703" s="104"/>
      <c r="E703" s="103"/>
      <c r="F703" s="96"/>
      <c r="G703" s="96"/>
      <c r="H703" s="102" t="str">
        <f>IFERROR((VLOOKUP(E703,#REF!,2,FALSE))*'Refri-AC-Recargas'!$F703,"")</f>
        <v/>
      </c>
      <c r="I703" s="105" t="str">
        <f>IFERROR(('Refri-AC-Recargas'!$H703/1000),"")</f>
        <v/>
      </c>
      <c r="J703" s="20"/>
      <c r="K703" s="21"/>
      <c r="L703" s="20"/>
    </row>
    <row r="704" spans="1:12" x14ac:dyDescent="0.2">
      <c r="A704" s="98"/>
      <c r="B704" s="98"/>
      <c r="C704" s="99" t="str">
        <f>IFERROR((VLOOKUP('Refri-AC-Recargas'!$A704,'Refri-AC-Inventario'!$A$9:$L$48,2,FALSE)),"")</f>
        <v/>
      </c>
      <c r="D704" s="106"/>
      <c r="E704" s="100"/>
      <c r="F704" s="98"/>
      <c r="G704" s="98"/>
      <c r="H704" s="99" t="str">
        <f>IFERROR((VLOOKUP(E704,#REF!,2,FALSE))*'Refri-AC-Recargas'!$F704,"")</f>
        <v/>
      </c>
      <c r="I704" s="107" t="str">
        <f>IFERROR(('Refri-AC-Recargas'!$H704/1000),"")</f>
        <v/>
      </c>
      <c r="J704" s="20"/>
      <c r="K704" s="21"/>
      <c r="L704" s="20"/>
    </row>
    <row r="705" spans="1:12" x14ac:dyDescent="0.2">
      <c r="A705" s="96"/>
      <c r="B705" s="96"/>
      <c r="C705" s="102" t="str">
        <f>IFERROR((VLOOKUP('Refri-AC-Recargas'!$A705,'Refri-AC-Inventario'!$A$9:$L$48,2,FALSE)),"")</f>
        <v/>
      </c>
      <c r="D705" s="104"/>
      <c r="E705" s="103"/>
      <c r="F705" s="96"/>
      <c r="G705" s="96"/>
      <c r="H705" s="102" t="str">
        <f>IFERROR((VLOOKUP(E705,#REF!,2,FALSE))*'Refri-AC-Recargas'!$F705,"")</f>
        <v/>
      </c>
      <c r="I705" s="105" t="str">
        <f>IFERROR(('Refri-AC-Recargas'!$H705/1000),"")</f>
        <v/>
      </c>
      <c r="J705" s="20"/>
      <c r="K705" s="21"/>
      <c r="L705" s="20"/>
    </row>
    <row r="706" spans="1:12" x14ac:dyDescent="0.2">
      <c r="A706" s="98"/>
      <c r="B706" s="98"/>
      <c r="C706" s="99" t="str">
        <f>IFERROR((VLOOKUP('Refri-AC-Recargas'!$A706,'Refri-AC-Inventario'!$A$9:$L$48,2,FALSE)),"")</f>
        <v/>
      </c>
      <c r="D706" s="106"/>
      <c r="E706" s="100"/>
      <c r="F706" s="98"/>
      <c r="G706" s="98"/>
      <c r="H706" s="99" t="str">
        <f>IFERROR((VLOOKUP(E706,#REF!,2,FALSE))*'Refri-AC-Recargas'!$F706,"")</f>
        <v/>
      </c>
      <c r="I706" s="107" t="str">
        <f>IFERROR(('Refri-AC-Recargas'!$H706/1000),"")</f>
        <v/>
      </c>
      <c r="J706" s="20"/>
      <c r="K706" s="21"/>
      <c r="L706" s="20"/>
    </row>
    <row r="707" spans="1:12" x14ac:dyDescent="0.2">
      <c r="A707" s="96"/>
      <c r="B707" s="96"/>
      <c r="C707" s="102" t="str">
        <f>IFERROR((VLOOKUP('Refri-AC-Recargas'!$A707,'Refri-AC-Inventario'!$A$9:$L$48,2,FALSE)),"")</f>
        <v/>
      </c>
      <c r="D707" s="104"/>
      <c r="E707" s="103"/>
      <c r="F707" s="96"/>
      <c r="G707" s="96"/>
      <c r="H707" s="102" t="str">
        <f>IFERROR((VLOOKUP(E707,#REF!,2,FALSE))*'Refri-AC-Recargas'!$F707,"")</f>
        <v/>
      </c>
      <c r="I707" s="105" t="str">
        <f>IFERROR(('Refri-AC-Recargas'!$H707/1000),"")</f>
        <v/>
      </c>
      <c r="J707" s="20"/>
      <c r="K707" s="21"/>
      <c r="L707" s="20"/>
    </row>
    <row r="708" spans="1:12" x14ac:dyDescent="0.2">
      <c r="A708" s="98"/>
      <c r="B708" s="98"/>
      <c r="C708" s="99" t="str">
        <f>IFERROR((VLOOKUP('Refri-AC-Recargas'!$A708,'Refri-AC-Inventario'!$A$9:$L$48,2,FALSE)),"")</f>
        <v/>
      </c>
      <c r="D708" s="106"/>
      <c r="E708" s="100"/>
      <c r="F708" s="98"/>
      <c r="G708" s="98"/>
      <c r="H708" s="99" t="str">
        <f>IFERROR((VLOOKUP(E708,#REF!,2,FALSE))*'Refri-AC-Recargas'!$F708,"")</f>
        <v/>
      </c>
      <c r="I708" s="107" t="str">
        <f>IFERROR(('Refri-AC-Recargas'!$H708/1000),"")</f>
        <v/>
      </c>
      <c r="J708" s="20"/>
      <c r="K708" s="21"/>
      <c r="L708" s="20"/>
    </row>
    <row r="709" spans="1:12" x14ac:dyDescent="0.2">
      <c r="A709" s="96"/>
      <c r="B709" s="96"/>
      <c r="C709" s="102" t="str">
        <f>IFERROR((VLOOKUP('Refri-AC-Recargas'!$A709,'Refri-AC-Inventario'!$A$9:$L$48,2,FALSE)),"")</f>
        <v/>
      </c>
      <c r="D709" s="104"/>
      <c r="E709" s="103"/>
      <c r="F709" s="96"/>
      <c r="G709" s="96"/>
      <c r="H709" s="102" t="str">
        <f>IFERROR((VLOOKUP(E709,#REF!,2,FALSE))*'Refri-AC-Recargas'!$F709,"")</f>
        <v/>
      </c>
      <c r="I709" s="105" t="str">
        <f>IFERROR(('Refri-AC-Recargas'!$H709/1000),"")</f>
        <v/>
      </c>
      <c r="J709" s="20"/>
      <c r="K709" s="21"/>
      <c r="L709" s="20"/>
    </row>
    <row r="710" spans="1:12" x14ac:dyDescent="0.2">
      <c r="A710" s="98"/>
      <c r="B710" s="98"/>
      <c r="C710" s="99" t="str">
        <f>IFERROR((VLOOKUP('Refri-AC-Recargas'!$A710,'Refri-AC-Inventario'!$A$9:$L$48,2,FALSE)),"")</f>
        <v/>
      </c>
      <c r="D710" s="106"/>
      <c r="E710" s="100"/>
      <c r="F710" s="98"/>
      <c r="G710" s="98"/>
      <c r="H710" s="99" t="str">
        <f>IFERROR((VLOOKUP(E710,#REF!,2,FALSE))*'Refri-AC-Recargas'!$F710,"")</f>
        <v/>
      </c>
      <c r="I710" s="107" t="str">
        <f>IFERROR(('Refri-AC-Recargas'!$H710/1000),"")</f>
        <v/>
      </c>
      <c r="J710" s="20"/>
      <c r="K710" s="21"/>
      <c r="L710" s="20"/>
    </row>
    <row r="711" spans="1:12" x14ac:dyDescent="0.2">
      <c r="A711" s="96"/>
      <c r="B711" s="96"/>
      <c r="C711" s="102" t="str">
        <f>IFERROR((VLOOKUP('Refri-AC-Recargas'!$A711,'Refri-AC-Inventario'!$A$9:$L$48,2,FALSE)),"")</f>
        <v/>
      </c>
      <c r="D711" s="104"/>
      <c r="E711" s="103"/>
      <c r="F711" s="96"/>
      <c r="G711" s="96"/>
      <c r="H711" s="102" t="str">
        <f>IFERROR((VLOOKUP(E711,#REF!,2,FALSE))*'Refri-AC-Recargas'!$F711,"")</f>
        <v/>
      </c>
      <c r="I711" s="105" t="str">
        <f>IFERROR(('Refri-AC-Recargas'!$H711/1000),"")</f>
        <v/>
      </c>
      <c r="J711" s="20"/>
      <c r="K711" s="21"/>
      <c r="L711" s="20"/>
    </row>
    <row r="712" spans="1:12" x14ac:dyDescent="0.2">
      <c r="A712" s="98"/>
      <c r="B712" s="98"/>
      <c r="C712" s="99" t="str">
        <f>IFERROR((VLOOKUP('Refri-AC-Recargas'!$A712,'Refri-AC-Inventario'!$A$9:$L$48,2,FALSE)),"")</f>
        <v/>
      </c>
      <c r="D712" s="106"/>
      <c r="E712" s="100"/>
      <c r="F712" s="98"/>
      <c r="G712" s="98"/>
      <c r="H712" s="99" t="str">
        <f>IFERROR((VLOOKUP(E712,#REF!,2,FALSE))*'Refri-AC-Recargas'!$F712,"")</f>
        <v/>
      </c>
      <c r="I712" s="107" t="str">
        <f>IFERROR(('Refri-AC-Recargas'!$H712/1000),"")</f>
        <v/>
      </c>
      <c r="J712" s="20"/>
      <c r="K712" s="21"/>
      <c r="L712" s="20"/>
    </row>
    <row r="713" spans="1:12" x14ac:dyDescent="0.2">
      <c r="A713" s="96"/>
      <c r="B713" s="96"/>
      <c r="C713" s="102" t="str">
        <f>IFERROR((VLOOKUP('Refri-AC-Recargas'!$A713,'Refri-AC-Inventario'!$A$9:$L$48,2,FALSE)),"")</f>
        <v/>
      </c>
      <c r="D713" s="104"/>
      <c r="E713" s="103"/>
      <c r="F713" s="96"/>
      <c r="G713" s="96"/>
      <c r="H713" s="102" t="str">
        <f>IFERROR((VLOOKUP(E713,#REF!,2,FALSE))*'Refri-AC-Recargas'!$F713,"")</f>
        <v/>
      </c>
      <c r="I713" s="105" t="str">
        <f>IFERROR(('Refri-AC-Recargas'!$H713/1000),"")</f>
        <v/>
      </c>
      <c r="J713" s="20"/>
      <c r="K713" s="21"/>
      <c r="L713" s="20"/>
    </row>
    <row r="714" spans="1:12" x14ac:dyDescent="0.2">
      <c r="A714" s="98"/>
      <c r="B714" s="98"/>
      <c r="C714" s="99" t="str">
        <f>IFERROR((VLOOKUP('Refri-AC-Recargas'!$A714,'Refri-AC-Inventario'!$A$9:$L$48,2,FALSE)),"")</f>
        <v/>
      </c>
      <c r="D714" s="106"/>
      <c r="E714" s="100"/>
      <c r="F714" s="98"/>
      <c r="G714" s="98"/>
      <c r="H714" s="99" t="str">
        <f>IFERROR((VLOOKUP(E714,#REF!,2,FALSE))*'Refri-AC-Recargas'!$F714,"")</f>
        <v/>
      </c>
      <c r="I714" s="107" t="str">
        <f>IFERROR(('Refri-AC-Recargas'!$H714/1000),"")</f>
        <v/>
      </c>
      <c r="J714" s="20"/>
      <c r="K714" s="21"/>
      <c r="L714" s="20"/>
    </row>
    <row r="715" spans="1:12" x14ac:dyDescent="0.2">
      <c r="A715" s="96"/>
      <c r="B715" s="96"/>
      <c r="C715" s="102" t="str">
        <f>IFERROR((VLOOKUP('Refri-AC-Recargas'!$A715,'Refri-AC-Inventario'!$A$9:$L$48,2,FALSE)),"")</f>
        <v/>
      </c>
      <c r="D715" s="104"/>
      <c r="E715" s="103"/>
      <c r="F715" s="96"/>
      <c r="G715" s="96"/>
      <c r="H715" s="102" t="str">
        <f>IFERROR((VLOOKUP(E715,#REF!,2,FALSE))*'Refri-AC-Recargas'!$F715,"")</f>
        <v/>
      </c>
      <c r="I715" s="105" t="str">
        <f>IFERROR(('Refri-AC-Recargas'!$H715/1000),"")</f>
        <v/>
      </c>
      <c r="J715" s="20"/>
      <c r="K715" s="21"/>
      <c r="L715" s="20"/>
    </row>
    <row r="716" spans="1:12" x14ac:dyDescent="0.2">
      <c r="A716" s="98"/>
      <c r="B716" s="98"/>
      <c r="C716" s="99" t="str">
        <f>IFERROR((VLOOKUP('Refri-AC-Recargas'!$A716,'Refri-AC-Inventario'!$A$9:$L$48,2,FALSE)),"")</f>
        <v/>
      </c>
      <c r="D716" s="106"/>
      <c r="E716" s="100"/>
      <c r="F716" s="98"/>
      <c r="G716" s="98"/>
      <c r="H716" s="99" t="str">
        <f>IFERROR((VLOOKUP(E716,#REF!,2,FALSE))*'Refri-AC-Recargas'!$F716,"")</f>
        <v/>
      </c>
      <c r="I716" s="107" t="str">
        <f>IFERROR(('Refri-AC-Recargas'!$H716/1000),"")</f>
        <v/>
      </c>
      <c r="J716" s="20"/>
      <c r="K716" s="21"/>
      <c r="L716" s="20"/>
    </row>
    <row r="717" spans="1:12" x14ac:dyDescent="0.2">
      <c r="A717" s="96"/>
      <c r="B717" s="96"/>
      <c r="C717" s="102" t="str">
        <f>IFERROR((VLOOKUP('Refri-AC-Recargas'!$A717,'Refri-AC-Inventario'!$A$9:$L$48,2,FALSE)),"")</f>
        <v/>
      </c>
      <c r="D717" s="104"/>
      <c r="E717" s="103"/>
      <c r="F717" s="96"/>
      <c r="G717" s="96"/>
      <c r="H717" s="102" t="str">
        <f>IFERROR((VLOOKUP(E717,#REF!,2,FALSE))*'Refri-AC-Recargas'!$F717,"")</f>
        <v/>
      </c>
      <c r="I717" s="105" t="str">
        <f>IFERROR(('Refri-AC-Recargas'!$H717/1000),"")</f>
        <v/>
      </c>
      <c r="J717" s="20"/>
      <c r="K717" s="21"/>
      <c r="L717" s="20"/>
    </row>
    <row r="718" spans="1:12" x14ac:dyDescent="0.2">
      <c r="A718" s="98"/>
      <c r="B718" s="98"/>
      <c r="C718" s="99" t="str">
        <f>IFERROR((VLOOKUP('Refri-AC-Recargas'!$A718,'Refri-AC-Inventario'!$A$9:$L$48,2,FALSE)),"")</f>
        <v/>
      </c>
      <c r="D718" s="106"/>
      <c r="E718" s="100"/>
      <c r="F718" s="98"/>
      <c r="G718" s="98"/>
      <c r="H718" s="99" t="str">
        <f>IFERROR((VLOOKUP(E718,#REF!,2,FALSE))*'Refri-AC-Recargas'!$F718,"")</f>
        <v/>
      </c>
      <c r="I718" s="107" t="str">
        <f>IFERROR(('Refri-AC-Recargas'!$H718/1000),"")</f>
        <v/>
      </c>
      <c r="J718" s="20"/>
      <c r="K718" s="21"/>
      <c r="L718" s="20"/>
    </row>
    <row r="719" spans="1:12" x14ac:dyDescent="0.2">
      <c r="A719" s="96"/>
      <c r="B719" s="96"/>
      <c r="C719" s="102" t="str">
        <f>IFERROR((VLOOKUP('Refri-AC-Recargas'!$A719,'Refri-AC-Inventario'!$A$9:$L$48,2,FALSE)),"")</f>
        <v/>
      </c>
      <c r="D719" s="104"/>
      <c r="E719" s="103"/>
      <c r="F719" s="96"/>
      <c r="G719" s="96"/>
      <c r="H719" s="102" t="str">
        <f>IFERROR((VLOOKUP(E719,#REF!,2,FALSE))*'Refri-AC-Recargas'!$F719,"")</f>
        <v/>
      </c>
      <c r="I719" s="105" t="str">
        <f>IFERROR(('Refri-AC-Recargas'!$H719/1000),"")</f>
        <v/>
      </c>
      <c r="J719" s="20"/>
      <c r="K719" s="21"/>
      <c r="L719" s="20"/>
    </row>
    <row r="720" spans="1:12" x14ac:dyDescent="0.2">
      <c r="A720" s="98"/>
      <c r="B720" s="98"/>
      <c r="C720" s="99" t="str">
        <f>IFERROR((VLOOKUP('Refri-AC-Recargas'!$A720,'Refri-AC-Inventario'!$A$9:$L$48,2,FALSE)),"")</f>
        <v/>
      </c>
      <c r="D720" s="106"/>
      <c r="E720" s="100"/>
      <c r="F720" s="98"/>
      <c r="G720" s="98"/>
      <c r="H720" s="99" t="str">
        <f>IFERROR((VLOOKUP(E720,#REF!,2,FALSE))*'Refri-AC-Recargas'!$F720,"")</f>
        <v/>
      </c>
      <c r="I720" s="107" t="str">
        <f>IFERROR(('Refri-AC-Recargas'!$H720/1000),"")</f>
        <v/>
      </c>
      <c r="J720" s="20"/>
      <c r="K720" s="21"/>
      <c r="L720" s="20"/>
    </row>
    <row r="721" spans="1:12" x14ac:dyDescent="0.2">
      <c r="A721" s="96"/>
      <c r="B721" s="96"/>
      <c r="C721" s="102" t="str">
        <f>IFERROR((VLOOKUP('Refri-AC-Recargas'!$A721,'Refri-AC-Inventario'!$A$9:$L$48,2,FALSE)),"")</f>
        <v/>
      </c>
      <c r="D721" s="104"/>
      <c r="E721" s="103"/>
      <c r="F721" s="96"/>
      <c r="G721" s="96"/>
      <c r="H721" s="102" t="str">
        <f>IFERROR((VLOOKUP(E721,#REF!,2,FALSE))*'Refri-AC-Recargas'!$F721,"")</f>
        <v/>
      </c>
      <c r="I721" s="105" t="str">
        <f>IFERROR(('Refri-AC-Recargas'!$H721/1000),"")</f>
        <v/>
      </c>
      <c r="J721" s="20"/>
      <c r="K721" s="21"/>
      <c r="L721" s="20"/>
    </row>
    <row r="722" spans="1:12" x14ac:dyDescent="0.2">
      <c r="A722" s="98"/>
      <c r="B722" s="98"/>
      <c r="C722" s="99" t="str">
        <f>IFERROR((VLOOKUP('Refri-AC-Recargas'!$A722,'Refri-AC-Inventario'!$A$9:$L$48,2,FALSE)),"")</f>
        <v/>
      </c>
      <c r="D722" s="106"/>
      <c r="E722" s="100"/>
      <c r="F722" s="98"/>
      <c r="G722" s="98"/>
      <c r="H722" s="99" t="str">
        <f>IFERROR((VLOOKUP(E722,#REF!,2,FALSE))*'Refri-AC-Recargas'!$F722,"")</f>
        <v/>
      </c>
      <c r="I722" s="107" t="str">
        <f>IFERROR(('Refri-AC-Recargas'!$H722/1000),"")</f>
        <v/>
      </c>
      <c r="J722" s="20"/>
      <c r="K722" s="21"/>
      <c r="L722" s="20"/>
    </row>
    <row r="723" spans="1:12" x14ac:dyDescent="0.2">
      <c r="A723" s="96"/>
      <c r="B723" s="96"/>
      <c r="C723" s="102" t="str">
        <f>IFERROR((VLOOKUP('Refri-AC-Recargas'!$A723,'Refri-AC-Inventario'!$A$9:$L$48,2,FALSE)),"")</f>
        <v/>
      </c>
      <c r="D723" s="104"/>
      <c r="E723" s="103"/>
      <c r="F723" s="96"/>
      <c r="G723" s="96"/>
      <c r="H723" s="102" t="str">
        <f>IFERROR((VLOOKUP(E723,#REF!,2,FALSE))*'Refri-AC-Recargas'!$F723,"")</f>
        <v/>
      </c>
      <c r="I723" s="105" t="str">
        <f>IFERROR(('Refri-AC-Recargas'!$H723/1000),"")</f>
        <v/>
      </c>
      <c r="J723" s="20"/>
      <c r="K723" s="21"/>
      <c r="L723" s="20"/>
    </row>
    <row r="724" spans="1:12" x14ac:dyDescent="0.2">
      <c r="A724" s="98"/>
      <c r="B724" s="98"/>
      <c r="C724" s="99" t="str">
        <f>IFERROR((VLOOKUP('Refri-AC-Recargas'!$A724,'Refri-AC-Inventario'!$A$9:$L$48,2,FALSE)),"")</f>
        <v/>
      </c>
      <c r="D724" s="106"/>
      <c r="E724" s="100"/>
      <c r="F724" s="98"/>
      <c r="G724" s="98"/>
      <c r="H724" s="99" t="str">
        <f>IFERROR((VLOOKUP(E724,#REF!,2,FALSE))*'Refri-AC-Recargas'!$F724,"")</f>
        <v/>
      </c>
      <c r="I724" s="107" t="str">
        <f>IFERROR(('Refri-AC-Recargas'!$H724/1000),"")</f>
        <v/>
      </c>
      <c r="J724" s="20"/>
      <c r="K724" s="21"/>
      <c r="L724" s="20"/>
    </row>
    <row r="725" spans="1:12" x14ac:dyDescent="0.2">
      <c r="A725" s="96"/>
      <c r="B725" s="96"/>
      <c r="C725" s="102" t="str">
        <f>IFERROR((VLOOKUP('Refri-AC-Recargas'!$A725,'Refri-AC-Inventario'!$A$9:$L$48,2,FALSE)),"")</f>
        <v/>
      </c>
      <c r="D725" s="104"/>
      <c r="E725" s="103"/>
      <c r="F725" s="96"/>
      <c r="G725" s="96"/>
      <c r="H725" s="102" t="str">
        <f>IFERROR((VLOOKUP(E725,#REF!,2,FALSE))*'Refri-AC-Recargas'!$F725,"")</f>
        <v/>
      </c>
      <c r="I725" s="105" t="str">
        <f>IFERROR(('Refri-AC-Recargas'!$H725/1000),"")</f>
        <v/>
      </c>
      <c r="J725" s="20"/>
      <c r="K725" s="21"/>
      <c r="L725" s="20"/>
    </row>
    <row r="726" spans="1:12" x14ac:dyDescent="0.2">
      <c r="A726" s="98"/>
      <c r="B726" s="98"/>
      <c r="C726" s="99" t="str">
        <f>IFERROR((VLOOKUP('Refri-AC-Recargas'!$A726,'Refri-AC-Inventario'!$A$9:$L$48,2,FALSE)),"")</f>
        <v/>
      </c>
      <c r="D726" s="106"/>
      <c r="E726" s="100"/>
      <c r="F726" s="98"/>
      <c r="G726" s="98"/>
      <c r="H726" s="99" t="str">
        <f>IFERROR((VLOOKUP(E726,#REF!,2,FALSE))*'Refri-AC-Recargas'!$F726,"")</f>
        <v/>
      </c>
      <c r="I726" s="107" t="str">
        <f>IFERROR(('Refri-AC-Recargas'!$H726/1000),"")</f>
        <v/>
      </c>
      <c r="J726" s="20"/>
      <c r="K726" s="21"/>
      <c r="L726" s="20"/>
    </row>
    <row r="727" spans="1:12" x14ac:dyDescent="0.2">
      <c r="A727" s="96"/>
      <c r="B727" s="96"/>
      <c r="C727" s="102" t="str">
        <f>IFERROR((VLOOKUP('Refri-AC-Recargas'!$A727,'Refri-AC-Inventario'!$A$9:$L$48,2,FALSE)),"")</f>
        <v/>
      </c>
      <c r="D727" s="104"/>
      <c r="E727" s="103"/>
      <c r="F727" s="96"/>
      <c r="G727" s="96"/>
      <c r="H727" s="102" t="str">
        <f>IFERROR((VLOOKUP(E727,#REF!,2,FALSE))*'Refri-AC-Recargas'!$F727,"")</f>
        <v/>
      </c>
      <c r="I727" s="105" t="str">
        <f>IFERROR(('Refri-AC-Recargas'!$H727/1000),"")</f>
        <v/>
      </c>
      <c r="J727" s="20"/>
      <c r="K727" s="21"/>
      <c r="L727" s="20"/>
    </row>
    <row r="728" spans="1:12" x14ac:dyDescent="0.2">
      <c r="A728" s="98"/>
      <c r="B728" s="98"/>
      <c r="C728" s="99" t="str">
        <f>IFERROR((VLOOKUP('Refri-AC-Recargas'!$A728,'Refri-AC-Inventario'!$A$9:$L$48,2,FALSE)),"")</f>
        <v/>
      </c>
      <c r="D728" s="106"/>
      <c r="E728" s="100"/>
      <c r="F728" s="98"/>
      <c r="G728" s="98"/>
      <c r="H728" s="99" t="str">
        <f>IFERROR((VLOOKUP(E728,#REF!,2,FALSE))*'Refri-AC-Recargas'!$F728,"")</f>
        <v/>
      </c>
      <c r="I728" s="107" t="str">
        <f>IFERROR(('Refri-AC-Recargas'!$H728/1000),"")</f>
        <v/>
      </c>
      <c r="J728" s="20"/>
      <c r="K728" s="21"/>
      <c r="L728" s="20"/>
    </row>
    <row r="729" spans="1:12" x14ac:dyDescent="0.2">
      <c r="A729" s="96"/>
      <c r="B729" s="96"/>
      <c r="C729" s="102" t="str">
        <f>IFERROR((VLOOKUP('Refri-AC-Recargas'!$A729,'Refri-AC-Inventario'!$A$9:$L$48,2,FALSE)),"")</f>
        <v/>
      </c>
      <c r="D729" s="104"/>
      <c r="E729" s="103"/>
      <c r="F729" s="96"/>
      <c r="G729" s="96"/>
      <c r="H729" s="102" t="str">
        <f>IFERROR((VLOOKUP(E729,#REF!,2,FALSE))*'Refri-AC-Recargas'!$F729,"")</f>
        <v/>
      </c>
      <c r="I729" s="105" t="str">
        <f>IFERROR(('Refri-AC-Recargas'!$H729/1000),"")</f>
        <v/>
      </c>
      <c r="J729" s="20"/>
      <c r="K729" s="21"/>
      <c r="L729" s="20"/>
    </row>
    <row r="730" spans="1:12" x14ac:dyDescent="0.2">
      <c r="A730" s="98"/>
      <c r="B730" s="98"/>
      <c r="C730" s="99" t="str">
        <f>IFERROR((VLOOKUP('Refri-AC-Recargas'!$A730,'Refri-AC-Inventario'!$A$9:$L$48,2,FALSE)),"")</f>
        <v/>
      </c>
      <c r="D730" s="106"/>
      <c r="E730" s="100"/>
      <c r="F730" s="98"/>
      <c r="G730" s="98"/>
      <c r="H730" s="99" t="str">
        <f>IFERROR((VLOOKUP(E730,#REF!,2,FALSE))*'Refri-AC-Recargas'!$F730,"")</f>
        <v/>
      </c>
      <c r="I730" s="107" t="str">
        <f>IFERROR(('Refri-AC-Recargas'!$H730/1000),"")</f>
        <v/>
      </c>
      <c r="J730" s="20"/>
      <c r="K730" s="21"/>
      <c r="L730" s="20"/>
    </row>
    <row r="731" spans="1:12" x14ac:dyDescent="0.2">
      <c r="A731" s="96"/>
      <c r="B731" s="96"/>
      <c r="C731" s="102" t="str">
        <f>IFERROR((VLOOKUP('Refri-AC-Recargas'!$A731,'Refri-AC-Inventario'!$A$9:$L$48,2,FALSE)),"")</f>
        <v/>
      </c>
      <c r="D731" s="104"/>
      <c r="E731" s="103"/>
      <c r="F731" s="96"/>
      <c r="G731" s="96"/>
      <c r="H731" s="102" t="str">
        <f>IFERROR((VLOOKUP(E731,#REF!,2,FALSE))*'Refri-AC-Recargas'!$F731,"")</f>
        <v/>
      </c>
      <c r="I731" s="105" t="str">
        <f>IFERROR(('Refri-AC-Recargas'!$H731/1000),"")</f>
        <v/>
      </c>
      <c r="J731" s="20"/>
      <c r="K731" s="21"/>
      <c r="L731" s="20"/>
    </row>
    <row r="732" spans="1:12" x14ac:dyDescent="0.2">
      <c r="A732" s="98"/>
      <c r="B732" s="98"/>
      <c r="C732" s="99" t="str">
        <f>IFERROR((VLOOKUP('Refri-AC-Recargas'!$A732,'Refri-AC-Inventario'!$A$9:$L$48,2,FALSE)),"")</f>
        <v/>
      </c>
      <c r="D732" s="106"/>
      <c r="E732" s="100"/>
      <c r="F732" s="98"/>
      <c r="G732" s="98"/>
      <c r="H732" s="99" t="str">
        <f>IFERROR((VLOOKUP(E732,#REF!,2,FALSE))*'Refri-AC-Recargas'!$F732,"")</f>
        <v/>
      </c>
      <c r="I732" s="107" t="str">
        <f>IFERROR(('Refri-AC-Recargas'!$H732/1000),"")</f>
        <v/>
      </c>
      <c r="J732" s="20"/>
      <c r="K732" s="21"/>
      <c r="L732" s="20"/>
    </row>
    <row r="733" spans="1:12" x14ac:dyDescent="0.2">
      <c r="A733" s="96"/>
      <c r="B733" s="96"/>
      <c r="C733" s="102" t="str">
        <f>IFERROR((VLOOKUP('Refri-AC-Recargas'!$A733,'Refri-AC-Inventario'!$A$9:$L$48,2,FALSE)),"")</f>
        <v/>
      </c>
      <c r="D733" s="104"/>
      <c r="E733" s="103"/>
      <c r="F733" s="96"/>
      <c r="G733" s="96"/>
      <c r="H733" s="102" t="str">
        <f>IFERROR((VLOOKUP(E733,#REF!,2,FALSE))*'Refri-AC-Recargas'!$F733,"")</f>
        <v/>
      </c>
      <c r="I733" s="105" t="str">
        <f>IFERROR(('Refri-AC-Recargas'!$H733/1000),"")</f>
        <v/>
      </c>
      <c r="J733" s="20"/>
      <c r="K733" s="21"/>
      <c r="L733" s="20"/>
    </row>
    <row r="734" spans="1:12" x14ac:dyDescent="0.2">
      <c r="A734" s="98"/>
      <c r="B734" s="98"/>
      <c r="C734" s="99" t="str">
        <f>IFERROR((VLOOKUP('Refri-AC-Recargas'!$A734,'Refri-AC-Inventario'!$A$9:$L$48,2,FALSE)),"")</f>
        <v/>
      </c>
      <c r="D734" s="106"/>
      <c r="E734" s="100"/>
      <c r="F734" s="98"/>
      <c r="G734" s="98"/>
      <c r="H734" s="99" t="str">
        <f>IFERROR((VLOOKUP(E734,#REF!,2,FALSE))*'Refri-AC-Recargas'!$F734,"")</f>
        <v/>
      </c>
      <c r="I734" s="107" t="str">
        <f>IFERROR(('Refri-AC-Recargas'!$H734/1000),"")</f>
        <v/>
      </c>
      <c r="J734" s="20"/>
      <c r="K734" s="21"/>
      <c r="L734" s="20"/>
    </row>
    <row r="735" spans="1:12" x14ac:dyDescent="0.2">
      <c r="A735" s="96"/>
      <c r="B735" s="96"/>
      <c r="C735" s="102" t="str">
        <f>IFERROR((VLOOKUP('Refri-AC-Recargas'!$A735,'Refri-AC-Inventario'!$A$9:$L$48,2,FALSE)),"")</f>
        <v/>
      </c>
      <c r="D735" s="104"/>
      <c r="E735" s="103"/>
      <c r="F735" s="96"/>
      <c r="G735" s="96"/>
      <c r="H735" s="102" t="str">
        <f>IFERROR((VLOOKUP(E735,#REF!,2,FALSE))*'Refri-AC-Recargas'!$F735,"")</f>
        <v/>
      </c>
      <c r="I735" s="105" t="str">
        <f>IFERROR(('Refri-AC-Recargas'!$H735/1000),"")</f>
        <v/>
      </c>
      <c r="J735" s="20"/>
      <c r="K735" s="21"/>
      <c r="L735" s="20"/>
    </row>
    <row r="736" spans="1:12" x14ac:dyDescent="0.2">
      <c r="A736" s="98"/>
      <c r="B736" s="98"/>
      <c r="C736" s="99" t="str">
        <f>IFERROR((VLOOKUP('Refri-AC-Recargas'!$A736,'Refri-AC-Inventario'!$A$9:$L$48,2,FALSE)),"")</f>
        <v/>
      </c>
      <c r="D736" s="106"/>
      <c r="E736" s="100"/>
      <c r="F736" s="98"/>
      <c r="G736" s="98"/>
      <c r="H736" s="99" t="str">
        <f>IFERROR((VLOOKUP(E736,#REF!,2,FALSE))*'Refri-AC-Recargas'!$F736,"")</f>
        <v/>
      </c>
      <c r="I736" s="107" t="str">
        <f>IFERROR(('Refri-AC-Recargas'!$H736/1000),"")</f>
        <v/>
      </c>
      <c r="J736" s="20"/>
      <c r="K736" s="21"/>
      <c r="L736" s="20"/>
    </row>
    <row r="737" spans="1:12" x14ac:dyDescent="0.2">
      <c r="A737" s="96"/>
      <c r="B737" s="96"/>
      <c r="C737" s="102" t="str">
        <f>IFERROR((VLOOKUP('Refri-AC-Recargas'!$A737,'Refri-AC-Inventario'!$A$9:$L$48,2,FALSE)),"")</f>
        <v/>
      </c>
      <c r="D737" s="104"/>
      <c r="E737" s="103"/>
      <c r="F737" s="96"/>
      <c r="G737" s="96"/>
      <c r="H737" s="102" t="str">
        <f>IFERROR((VLOOKUP(E737,#REF!,2,FALSE))*'Refri-AC-Recargas'!$F737,"")</f>
        <v/>
      </c>
      <c r="I737" s="105" t="str">
        <f>IFERROR(('Refri-AC-Recargas'!$H737/1000),"")</f>
        <v/>
      </c>
      <c r="J737" s="20"/>
      <c r="K737" s="21"/>
      <c r="L737" s="20"/>
    </row>
    <row r="738" spans="1:12" x14ac:dyDescent="0.2">
      <c r="A738" s="98"/>
      <c r="B738" s="98"/>
      <c r="C738" s="99" t="str">
        <f>IFERROR((VLOOKUP('Refri-AC-Recargas'!$A738,'Refri-AC-Inventario'!$A$9:$L$48,2,FALSE)),"")</f>
        <v/>
      </c>
      <c r="D738" s="106"/>
      <c r="E738" s="100"/>
      <c r="F738" s="98"/>
      <c r="G738" s="98"/>
      <c r="H738" s="99" t="str">
        <f>IFERROR((VLOOKUP(E738,#REF!,2,FALSE))*'Refri-AC-Recargas'!$F738,"")</f>
        <v/>
      </c>
      <c r="I738" s="107" t="str">
        <f>IFERROR(('Refri-AC-Recargas'!$H738/1000),"")</f>
        <v/>
      </c>
      <c r="J738" s="20"/>
      <c r="K738" s="21"/>
      <c r="L738" s="20"/>
    </row>
    <row r="739" spans="1:12" x14ac:dyDescent="0.2">
      <c r="A739" s="96"/>
      <c r="B739" s="96"/>
      <c r="C739" s="102" t="str">
        <f>IFERROR((VLOOKUP('Refri-AC-Recargas'!$A739,'Refri-AC-Inventario'!$A$9:$L$48,2,FALSE)),"")</f>
        <v/>
      </c>
      <c r="D739" s="104"/>
      <c r="E739" s="103"/>
      <c r="F739" s="96"/>
      <c r="G739" s="96"/>
      <c r="H739" s="102" t="str">
        <f>IFERROR((VLOOKUP(E739,#REF!,2,FALSE))*'Refri-AC-Recargas'!$F739,"")</f>
        <v/>
      </c>
      <c r="I739" s="105" t="str">
        <f>IFERROR(('Refri-AC-Recargas'!$H739/1000),"")</f>
        <v/>
      </c>
      <c r="J739" s="20"/>
      <c r="K739" s="21"/>
      <c r="L739" s="20"/>
    </row>
    <row r="740" spans="1:12" x14ac:dyDescent="0.2">
      <c r="A740" s="98"/>
      <c r="B740" s="98"/>
      <c r="C740" s="99" t="str">
        <f>IFERROR((VLOOKUP('Refri-AC-Recargas'!$A740,'Refri-AC-Inventario'!$A$9:$L$48,2,FALSE)),"")</f>
        <v/>
      </c>
      <c r="D740" s="106"/>
      <c r="E740" s="100"/>
      <c r="F740" s="98"/>
      <c r="G740" s="98"/>
      <c r="H740" s="99" t="str">
        <f>IFERROR((VLOOKUP(E740,#REF!,2,FALSE))*'Refri-AC-Recargas'!$F740,"")</f>
        <v/>
      </c>
      <c r="I740" s="107" t="str">
        <f>IFERROR(('Refri-AC-Recargas'!$H740/1000),"")</f>
        <v/>
      </c>
      <c r="J740" s="20"/>
      <c r="K740" s="21"/>
      <c r="L740" s="20"/>
    </row>
    <row r="741" spans="1:12" x14ac:dyDescent="0.2">
      <c r="A741" s="96"/>
      <c r="B741" s="96"/>
      <c r="C741" s="102" t="str">
        <f>IFERROR((VLOOKUP('Refri-AC-Recargas'!$A741,'Refri-AC-Inventario'!$A$9:$L$48,2,FALSE)),"")</f>
        <v/>
      </c>
      <c r="D741" s="104"/>
      <c r="E741" s="103"/>
      <c r="F741" s="96"/>
      <c r="G741" s="96"/>
      <c r="H741" s="102" t="str">
        <f>IFERROR((VLOOKUP(E741,#REF!,2,FALSE))*'Refri-AC-Recargas'!$F741,"")</f>
        <v/>
      </c>
      <c r="I741" s="105" t="str">
        <f>IFERROR(('Refri-AC-Recargas'!$H741/1000),"")</f>
        <v/>
      </c>
      <c r="J741" s="20"/>
      <c r="K741" s="21"/>
      <c r="L741" s="20"/>
    </row>
    <row r="742" spans="1:12" x14ac:dyDescent="0.2">
      <c r="A742" s="98"/>
      <c r="B742" s="98"/>
      <c r="C742" s="99" t="str">
        <f>IFERROR((VLOOKUP('Refri-AC-Recargas'!$A742,'Refri-AC-Inventario'!$A$9:$L$48,2,FALSE)),"")</f>
        <v/>
      </c>
      <c r="D742" s="106"/>
      <c r="E742" s="100"/>
      <c r="F742" s="98"/>
      <c r="G742" s="98"/>
      <c r="H742" s="99" t="str">
        <f>IFERROR((VLOOKUP(E742,#REF!,2,FALSE))*'Refri-AC-Recargas'!$F742,"")</f>
        <v/>
      </c>
      <c r="I742" s="107" t="str">
        <f>IFERROR(('Refri-AC-Recargas'!$H742/1000),"")</f>
        <v/>
      </c>
      <c r="J742" s="20"/>
      <c r="K742" s="21"/>
      <c r="L742" s="20"/>
    </row>
    <row r="743" spans="1:12" x14ac:dyDescent="0.2">
      <c r="A743" s="96"/>
      <c r="B743" s="96"/>
      <c r="C743" s="102" t="str">
        <f>IFERROR((VLOOKUP('Refri-AC-Recargas'!$A743,'Refri-AC-Inventario'!$A$9:$L$48,2,FALSE)),"")</f>
        <v/>
      </c>
      <c r="D743" s="104"/>
      <c r="E743" s="103"/>
      <c r="F743" s="96"/>
      <c r="G743" s="96"/>
      <c r="H743" s="102" t="str">
        <f>IFERROR((VLOOKUP(E743,#REF!,2,FALSE))*'Refri-AC-Recargas'!$F743,"")</f>
        <v/>
      </c>
      <c r="I743" s="105" t="str">
        <f>IFERROR(('Refri-AC-Recargas'!$H743/1000),"")</f>
        <v/>
      </c>
      <c r="J743" s="20"/>
      <c r="K743" s="21"/>
      <c r="L743" s="20"/>
    </row>
    <row r="744" spans="1:12" x14ac:dyDescent="0.2">
      <c r="A744" s="98"/>
      <c r="B744" s="98"/>
      <c r="C744" s="99" t="str">
        <f>IFERROR((VLOOKUP('Refri-AC-Recargas'!$A744,'Refri-AC-Inventario'!$A$9:$L$48,2,FALSE)),"")</f>
        <v/>
      </c>
      <c r="D744" s="106"/>
      <c r="E744" s="100"/>
      <c r="F744" s="98"/>
      <c r="G744" s="98"/>
      <c r="H744" s="99" t="str">
        <f>IFERROR((VLOOKUP(E744,#REF!,2,FALSE))*'Refri-AC-Recargas'!$F744,"")</f>
        <v/>
      </c>
      <c r="I744" s="107" t="str">
        <f>IFERROR(('Refri-AC-Recargas'!$H744/1000),"")</f>
        <v/>
      </c>
      <c r="J744" s="20"/>
      <c r="K744" s="21"/>
      <c r="L744" s="20"/>
    </row>
    <row r="745" spans="1:12" x14ac:dyDescent="0.2">
      <c r="A745" s="96"/>
      <c r="B745" s="96"/>
      <c r="C745" s="102" t="str">
        <f>IFERROR((VLOOKUP('Refri-AC-Recargas'!$A745,'Refri-AC-Inventario'!$A$9:$L$48,2,FALSE)),"")</f>
        <v/>
      </c>
      <c r="D745" s="104"/>
      <c r="E745" s="103"/>
      <c r="F745" s="96"/>
      <c r="G745" s="96"/>
      <c r="H745" s="102" t="str">
        <f>IFERROR((VLOOKUP(E745,#REF!,2,FALSE))*'Refri-AC-Recargas'!$F745,"")</f>
        <v/>
      </c>
      <c r="I745" s="105" t="str">
        <f>IFERROR(('Refri-AC-Recargas'!$H745/1000),"")</f>
        <v/>
      </c>
      <c r="J745" s="20"/>
      <c r="K745" s="21"/>
      <c r="L745" s="20"/>
    </row>
    <row r="746" spans="1:12" x14ac:dyDescent="0.2">
      <c r="A746" s="98"/>
      <c r="B746" s="98"/>
      <c r="C746" s="99" t="str">
        <f>IFERROR((VLOOKUP('Refri-AC-Recargas'!$A746,'Refri-AC-Inventario'!$A$9:$L$48,2,FALSE)),"")</f>
        <v/>
      </c>
      <c r="D746" s="106"/>
      <c r="E746" s="100"/>
      <c r="F746" s="98"/>
      <c r="G746" s="98"/>
      <c r="H746" s="99" t="str">
        <f>IFERROR((VLOOKUP(E746,#REF!,2,FALSE))*'Refri-AC-Recargas'!$F746,"")</f>
        <v/>
      </c>
      <c r="I746" s="107" t="str">
        <f>IFERROR(('Refri-AC-Recargas'!$H746/1000),"")</f>
        <v/>
      </c>
      <c r="J746" s="20"/>
      <c r="K746" s="21"/>
      <c r="L746" s="20"/>
    </row>
    <row r="747" spans="1:12" x14ac:dyDescent="0.2">
      <c r="A747" s="96"/>
      <c r="B747" s="96"/>
      <c r="C747" s="102" t="str">
        <f>IFERROR((VLOOKUP('Refri-AC-Recargas'!$A747,'Refri-AC-Inventario'!$A$9:$L$48,2,FALSE)),"")</f>
        <v/>
      </c>
      <c r="D747" s="104"/>
      <c r="E747" s="103"/>
      <c r="F747" s="96"/>
      <c r="G747" s="96"/>
      <c r="H747" s="102" t="str">
        <f>IFERROR((VLOOKUP(E747,#REF!,2,FALSE))*'Refri-AC-Recargas'!$F747,"")</f>
        <v/>
      </c>
      <c r="I747" s="105" t="str">
        <f>IFERROR(('Refri-AC-Recargas'!$H747/1000),"")</f>
        <v/>
      </c>
      <c r="J747" s="20"/>
      <c r="K747" s="21"/>
      <c r="L747" s="20"/>
    </row>
    <row r="748" spans="1:12" x14ac:dyDescent="0.2">
      <c r="A748" s="98"/>
      <c r="B748" s="98"/>
      <c r="C748" s="99" t="str">
        <f>IFERROR((VLOOKUP('Refri-AC-Recargas'!$A748,'Refri-AC-Inventario'!$A$9:$L$48,2,FALSE)),"")</f>
        <v/>
      </c>
      <c r="D748" s="106"/>
      <c r="E748" s="100"/>
      <c r="F748" s="98"/>
      <c r="G748" s="98"/>
      <c r="H748" s="99" t="str">
        <f>IFERROR((VLOOKUP(E748,#REF!,2,FALSE))*'Refri-AC-Recargas'!$F748,"")</f>
        <v/>
      </c>
      <c r="I748" s="107" t="str">
        <f>IFERROR(('Refri-AC-Recargas'!$H748/1000),"")</f>
        <v/>
      </c>
      <c r="J748" s="20"/>
      <c r="K748" s="21"/>
      <c r="L748" s="20"/>
    </row>
    <row r="749" spans="1:12" x14ac:dyDescent="0.2">
      <c r="A749" s="96"/>
      <c r="B749" s="96"/>
      <c r="C749" s="102" t="str">
        <f>IFERROR((VLOOKUP('Refri-AC-Recargas'!$A749,'Refri-AC-Inventario'!$A$9:$L$48,2,FALSE)),"")</f>
        <v/>
      </c>
      <c r="D749" s="104"/>
      <c r="E749" s="103"/>
      <c r="F749" s="96"/>
      <c r="G749" s="96"/>
      <c r="H749" s="102" t="str">
        <f>IFERROR((VLOOKUP(E749,#REF!,2,FALSE))*'Refri-AC-Recargas'!$F749,"")</f>
        <v/>
      </c>
      <c r="I749" s="105" t="str">
        <f>IFERROR(('Refri-AC-Recargas'!$H749/1000),"")</f>
        <v/>
      </c>
      <c r="J749" s="20"/>
      <c r="K749" s="21"/>
      <c r="L749" s="20"/>
    </row>
    <row r="750" spans="1:12" x14ac:dyDescent="0.2">
      <c r="A750" s="98"/>
      <c r="B750" s="98"/>
      <c r="C750" s="99" t="str">
        <f>IFERROR((VLOOKUP('Refri-AC-Recargas'!$A750,'Refri-AC-Inventario'!$A$9:$L$48,2,FALSE)),"")</f>
        <v/>
      </c>
      <c r="D750" s="106"/>
      <c r="E750" s="100"/>
      <c r="F750" s="98"/>
      <c r="G750" s="98"/>
      <c r="H750" s="99" t="str">
        <f>IFERROR((VLOOKUP(E750,#REF!,2,FALSE))*'Refri-AC-Recargas'!$F750,"")</f>
        <v/>
      </c>
      <c r="I750" s="107" t="str">
        <f>IFERROR(('Refri-AC-Recargas'!$H750/1000),"")</f>
        <v/>
      </c>
      <c r="J750" s="20"/>
      <c r="K750" s="21"/>
      <c r="L750" s="20"/>
    </row>
    <row r="751" spans="1:12" x14ac:dyDescent="0.2">
      <c r="A751" s="96"/>
      <c r="B751" s="96"/>
      <c r="C751" s="102" t="str">
        <f>IFERROR((VLOOKUP('Refri-AC-Recargas'!$A751,'Refri-AC-Inventario'!$A$9:$L$48,2,FALSE)),"")</f>
        <v/>
      </c>
      <c r="D751" s="104"/>
      <c r="E751" s="103"/>
      <c r="F751" s="96"/>
      <c r="G751" s="96"/>
      <c r="H751" s="102" t="str">
        <f>IFERROR((VLOOKUP(E751,#REF!,2,FALSE))*'Refri-AC-Recargas'!$F751,"")</f>
        <v/>
      </c>
      <c r="I751" s="105" t="str">
        <f>IFERROR(('Refri-AC-Recargas'!$H751/1000),"")</f>
        <v/>
      </c>
      <c r="J751" s="20"/>
      <c r="K751" s="21"/>
      <c r="L751" s="20"/>
    </row>
    <row r="752" spans="1:12" x14ac:dyDescent="0.2">
      <c r="A752" s="98"/>
      <c r="B752" s="98"/>
      <c r="C752" s="99" t="str">
        <f>IFERROR((VLOOKUP('Refri-AC-Recargas'!$A752,'Refri-AC-Inventario'!$A$9:$L$48,2,FALSE)),"")</f>
        <v/>
      </c>
      <c r="D752" s="106"/>
      <c r="E752" s="100"/>
      <c r="F752" s="98"/>
      <c r="G752" s="98"/>
      <c r="H752" s="99" t="str">
        <f>IFERROR((VLOOKUP(E752,#REF!,2,FALSE))*'Refri-AC-Recargas'!$F752,"")</f>
        <v/>
      </c>
      <c r="I752" s="107" t="str">
        <f>IFERROR(('Refri-AC-Recargas'!$H752/1000),"")</f>
        <v/>
      </c>
      <c r="J752" s="20"/>
      <c r="K752" s="21"/>
      <c r="L752" s="20"/>
    </row>
    <row r="753" spans="1:12" x14ac:dyDescent="0.2">
      <c r="A753" s="96"/>
      <c r="B753" s="96"/>
      <c r="C753" s="102" t="str">
        <f>IFERROR((VLOOKUP('Refri-AC-Recargas'!$A753,'Refri-AC-Inventario'!$A$9:$L$48,2,FALSE)),"")</f>
        <v/>
      </c>
      <c r="D753" s="104"/>
      <c r="E753" s="103"/>
      <c r="F753" s="96"/>
      <c r="G753" s="96"/>
      <c r="H753" s="102" t="str">
        <f>IFERROR((VLOOKUP(E753,#REF!,2,FALSE))*'Refri-AC-Recargas'!$F753,"")</f>
        <v/>
      </c>
      <c r="I753" s="105" t="str">
        <f>IFERROR(('Refri-AC-Recargas'!$H753/1000),"")</f>
        <v/>
      </c>
      <c r="J753" s="20"/>
      <c r="K753" s="21"/>
      <c r="L753" s="20"/>
    </row>
    <row r="754" spans="1:12" x14ac:dyDescent="0.2">
      <c r="A754" s="98"/>
      <c r="B754" s="98"/>
      <c r="C754" s="99" t="str">
        <f>IFERROR((VLOOKUP('Refri-AC-Recargas'!$A754,'Refri-AC-Inventario'!$A$9:$L$48,2,FALSE)),"")</f>
        <v/>
      </c>
      <c r="D754" s="106"/>
      <c r="E754" s="100"/>
      <c r="F754" s="98"/>
      <c r="G754" s="98"/>
      <c r="H754" s="99" t="str">
        <f>IFERROR((VLOOKUP(E754,#REF!,2,FALSE))*'Refri-AC-Recargas'!$F754,"")</f>
        <v/>
      </c>
      <c r="I754" s="107" t="str">
        <f>IFERROR(('Refri-AC-Recargas'!$H754/1000),"")</f>
        <v/>
      </c>
      <c r="J754" s="20"/>
      <c r="K754" s="21"/>
      <c r="L754" s="20"/>
    </row>
    <row r="755" spans="1:12" x14ac:dyDescent="0.2">
      <c r="A755" s="96"/>
      <c r="B755" s="96"/>
      <c r="C755" s="102" t="str">
        <f>IFERROR((VLOOKUP('Refri-AC-Recargas'!$A755,'Refri-AC-Inventario'!$A$9:$L$48,2,FALSE)),"")</f>
        <v/>
      </c>
      <c r="D755" s="104"/>
      <c r="E755" s="103"/>
      <c r="F755" s="96"/>
      <c r="G755" s="96"/>
      <c r="H755" s="102" t="str">
        <f>IFERROR((VLOOKUP(E755,#REF!,2,FALSE))*'Refri-AC-Recargas'!$F755,"")</f>
        <v/>
      </c>
      <c r="I755" s="105" t="str">
        <f>IFERROR(('Refri-AC-Recargas'!$H755/1000),"")</f>
        <v/>
      </c>
      <c r="J755" s="20"/>
      <c r="K755" s="21"/>
      <c r="L755" s="20"/>
    </row>
    <row r="756" spans="1:12" x14ac:dyDescent="0.2">
      <c r="A756" s="98"/>
      <c r="B756" s="98"/>
      <c r="C756" s="99" t="str">
        <f>IFERROR((VLOOKUP('Refri-AC-Recargas'!$A756,'Refri-AC-Inventario'!$A$9:$L$48,2,FALSE)),"")</f>
        <v/>
      </c>
      <c r="D756" s="106"/>
      <c r="E756" s="100"/>
      <c r="F756" s="98"/>
      <c r="G756" s="98"/>
      <c r="H756" s="99" t="str">
        <f>IFERROR((VLOOKUP(E756,#REF!,2,FALSE))*'Refri-AC-Recargas'!$F756,"")</f>
        <v/>
      </c>
      <c r="I756" s="107" t="str">
        <f>IFERROR(('Refri-AC-Recargas'!$H756/1000),"")</f>
        <v/>
      </c>
      <c r="J756" s="20"/>
      <c r="K756" s="21"/>
      <c r="L756" s="20"/>
    </row>
    <row r="757" spans="1:12" x14ac:dyDescent="0.2">
      <c r="A757" s="96"/>
      <c r="B757" s="96"/>
      <c r="C757" s="102" t="str">
        <f>IFERROR((VLOOKUP('Refri-AC-Recargas'!$A757,'Refri-AC-Inventario'!$A$9:$L$48,2,FALSE)),"")</f>
        <v/>
      </c>
      <c r="D757" s="104"/>
      <c r="E757" s="103"/>
      <c r="F757" s="96"/>
      <c r="G757" s="96"/>
      <c r="H757" s="102" t="str">
        <f>IFERROR((VLOOKUP(E757,#REF!,2,FALSE))*'Refri-AC-Recargas'!$F757,"")</f>
        <v/>
      </c>
      <c r="I757" s="105" t="str">
        <f>IFERROR(('Refri-AC-Recargas'!$H757/1000),"")</f>
        <v/>
      </c>
      <c r="J757" s="20"/>
      <c r="K757" s="21"/>
      <c r="L757" s="20"/>
    </row>
    <row r="758" spans="1:12" x14ac:dyDescent="0.2">
      <c r="A758" s="98"/>
      <c r="B758" s="98"/>
      <c r="C758" s="99" t="str">
        <f>IFERROR((VLOOKUP('Refri-AC-Recargas'!$A758,'Refri-AC-Inventario'!$A$9:$L$48,2,FALSE)),"")</f>
        <v/>
      </c>
      <c r="D758" s="106"/>
      <c r="E758" s="100"/>
      <c r="F758" s="98"/>
      <c r="G758" s="98"/>
      <c r="H758" s="99" t="str">
        <f>IFERROR((VLOOKUP(E758,#REF!,2,FALSE))*'Refri-AC-Recargas'!$F758,"")</f>
        <v/>
      </c>
      <c r="I758" s="107" t="str">
        <f>IFERROR(('Refri-AC-Recargas'!$H758/1000),"")</f>
        <v/>
      </c>
      <c r="J758" s="20"/>
      <c r="K758" s="21"/>
      <c r="L758" s="20"/>
    </row>
    <row r="759" spans="1:12" x14ac:dyDescent="0.2">
      <c r="A759" s="96"/>
      <c r="B759" s="96"/>
      <c r="C759" s="102" t="str">
        <f>IFERROR((VLOOKUP('Refri-AC-Recargas'!$A759,'Refri-AC-Inventario'!$A$9:$L$48,2,FALSE)),"")</f>
        <v/>
      </c>
      <c r="D759" s="104"/>
      <c r="E759" s="103"/>
      <c r="F759" s="96"/>
      <c r="G759" s="96"/>
      <c r="H759" s="102" t="str">
        <f>IFERROR((VLOOKUP(E759,#REF!,2,FALSE))*'Refri-AC-Recargas'!$F759,"")</f>
        <v/>
      </c>
      <c r="I759" s="105" t="str">
        <f>IFERROR(('Refri-AC-Recargas'!$H759/1000),"")</f>
        <v/>
      </c>
      <c r="J759" s="20"/>
      <c r="K759" s="21"/>
      <c r="L759" s="20"/>
    </row>
    <row r="760" spans="1:12" x14ac:dyDescent="0.2">
      <c r="A760" s="98"/>
      <c r="B760" s="98"/>
      <c r="C760" s="99" t="str">
        <f>IFERROR((VLOOKUP('Refri-AC-Recargas'!$A760,'Refri-AC-Inventario'!$A$9:$L$48,2,FALSE)),"")</f>
        <v/>
      </c>
      <c r="D760" s="106"/>
      <c r="E760" s="100"/>
      <c r="F760" s="98"/>
      <c r="G760" s="98"/>
      <c r="H760" s="99" t="str">
        <f>IFERROR((VLOOKUP(E760,#REF!,2,FALSE))*'Refri-AC-Recargas'!$F760,"")</f>
        <v/>
      </c>
      <c r="I760" s="107" t="str">
        <f>IFERROR(('Refri-AC-Recargas'!$H760/1000),"")</f>
        <v/>
      </c>
      <c r="J760" s="20"/>
      <c r="K760" s="21"/>
      <c r="L760" s="20"/>
    </row>
    <row r="761" spans="1:12" x14ac:dyDescent="0.2">
      <c r="A761" s="96"/>
      <c r="B761" s="96"/>
      <c r="C761" s="102" t="str">
        <f>IFERROR((VLOOKUP('Refri-AC-Recargas'!$A761,'Refri-AC-Inventario'!$A$9:$L$48,2,FALSE)),"")</f>
        <v/>
      </c>
      <c r="D761" s="104"/>
      <c r="E761" s="103"/>
      <c r="F761" s="96"/>
      <c r="G761" s="96"/>
      <c r="H761" s="102" t="str">
        <f>IFERROR((VLOOKUP(E761,#REF!,2,FALSE))*'Refri-AC-Recargas'!$F761,"")</f>
        <v/>
      </c>
      <c r="I761" s="105" t="str">
        <f>IFERROR(('Refri-AC-Recargas'!$H761/1000),"")</f>
        <v/>
      </c>
      <c r="J761" s="20"/>
      <c r="K761" s="21"/>
      <c r="L761" s="20"/>
    </row>
    <row r="762" spans="1:12" x14ac:dyDescent="0.2">
      <c r="A762" s="98"/>
      <c r="B762" s="98"/>
      <c r="C762" s="99" t="str">
        <f>IFERROR((VLOOKUP('Refri-AC-Recargas'!$A762,'Refri-AC-Inventario'!$A$9:$L$48,2,FALSE)),"")</f>
        <v/>
      </c>
      <c r="D762" s="106"/>
      <c r="E762" s="100"/>
      <c r="F762" s="98"/>
      <c r="G762" s="98"/>
      <c r="H762" s="99" t="str">
        <f>IFERROR((VLOOKUP(E762,#REF!,2,FALSE))*'Refri-AC-Recargas'!$F762,"")</f>
        <v/>
      </c>
      <c r="I762" s="107" t="str">
        <f>IFERROR(('Refri-AC-Recargas'!$H762/1000),"")</f>
        <v/>
      </c>
      <c r="J762" s="20"/>
      <c r="K762" s="21"/>
      <c r="L762" s="20"/>
    </row>
    <row r="763" spans="1:12" x14ac:dyDescent="0.2">
      <c r="A763" s="96"/>
      <c r="B763" s="96"/>
      <c r="C763" s="102" t="str">
        <f>IFERROR((VLOOKUP('Refri-AC-Recargas'!$A763,'Refri-AC-Inventario'!$A$9:$L$48,2,FALSE)),"")</f>
        <v/>
      </c>
      <c r="D763" s="104"/>
      <c r="E763" s="103"/>
      <c r="F763" s="96"/>
      <c r="G763" s="96"/>
      <c r="H763" s="102" t="str">
        <f>IFERROR((VLOOKUP(E763,#REF!,2,FALSE))*'Refri-AC-Recargas'!$F763,"")</f>
        <v/>
      </c>
      <c r="I763" s="105" t="str">
        <f>IFERROR(('Refri-AC-Recargas'!$H763/1000),"")</f>
        <v/>
      </c>
      <c r="J763" s="20"/>
      <c r="K763" s="21"/>
      <c r="L763" s="20"/>
    </row>
    <row r="764" spans="1:12" x14ac:dyDescent="0.2">
      <c r="A764" s="98"/>
      <c r="B764" s="98"/>
      <c r="C764" s="99" t="str">
        <f>IFERROR((VLOOKUP('Refri-AC-Recargas'!$A764,'Refri-AC-Inventario'!$A$9:$L$48,2,FALSE)),"")</f>
        <v/>
      </c>
      <c r="D764" s="106"/>
      <c r="E764" s="100"/>
      <c r="F764" s="98"/>
      <c r="G764" s="98"/>
      <c r="H764" s="99" t="str">
        <f>IFERROR((VLOOKUP(E764,#REF!,2,FALSE))*'Refri-AC-Recargas'!$F764,"")</f>
        <v/>
      </c>
      <c r="I764" s="107" t="str">
        <f>IFERROR(('Refri-AC-Recargas'!$H764/1000),"")</f>
        <v/>
      </c>
      <c r="J764" s="20"/>
      <c r="K764" s="21"/>
      <c r="L764" s="20"/>
    </row>
    <row r="765" spans="1:12" x14ac:dyDescent="0.2">
      <c r="A765" s="96"/>
      <c r="B765" s="96"/>
      <c r="C765" s="102" t="str">
        <f>IFERROR((VLOOKUP('Refri-AC-Recargas'!$A765,'Refri-AC-Inventario'!$A$9:$L$48,2,FALSE)),"")</f>
        <v/>
      </c>
      <c r="D765" s="104"/>
      <c r="E765" s="103"/>
      <c r="F765" s="96"/>
      <c r="G765" s="96"/>
      <c r="H765" s="102" t="str">
        <f>IFERROR((VLOOKUP(E765,#REF!,2,FALSE))*'Refri-AC-Recargas'!$F765,"")</f>
        <v/>
      </c>
      <c r="I765" s="105" t="str">
        <f>IFERROR(('Refri-AC-Recargas'!$H765/1000),"")</f>
        <v/>
      </c>
      <c r="J765" s="20"/>
      <c r="K765" s="21"/>
      <c r="L765" s="20"/>
    </row>
    <row r="766" spans="1:12" x14ac:dyDescent="0.2">
      <c r="A766" s="98"/>
      <c r="B766" s="98"/>
      <c r="C766" s="99" t="str">
        <f>IFERROR((VLOOKUP('Refri-AC-Recargas'!$A766,'Refri-AC-Inventario'!$A$9:$L$48,2,FALSE)),"")</f>
        <v/>
      </c>
      <c r="D766" s="106"/>
      <c r="E766" s="100"/>
      <c r="F766" s="98"/>
      <c r="G766" s="98"/>
      <c r="H766" s="99" t="str">
        <f>IFERROR((VLOOKUP(E766,#REF!,2,FALSE))*'Refri-AC-Recargas'!$F766,"")</f>
        <v/>
      </c>
      <c r="I766" s="107" t="str">
        <f>IFERROR(('Refri-AC-Recargas'!$H766/1000),"")</f>
        <v/>
      </c>
      <c r="J766" s="20"/>
      <c r="K766" s="21"/>
      <c r="L766" s="20"/>
    </row>
    <row r="767" spans="1:12" x14ac:dyDescent="0.2">
      <c r="A767" s="96"/>
      <c r="B767" s="96"/>
      <c r="C767" s="102" t="str">
        <f>IFERROR((VLOOKUP('Refri-AC-Recargas'!$A767,'Refri-AC-Inventario'!$A$9:$L$48,2,FALSE)),"")</f>
        <v/>
      </c>
      <c r="D767" s="104"/>
      <c r="E767" s="103"/>
      <c r="F767" s="96"/>
      <c r="G767" s="96"/>
      <c r="H767" s="102" t="str">
        <f>IFERROR((VLOOKUP(E767,#REF!,2,FALSE))*'Refri-AC-Recargas'!$F767,"")</f>
        <v/>
      </c>
      <c r="I767" s="105" t="str">
        <f>IFERROR(('Refri-AC-Recargas'!$H767/1000),"")</f>
        <v/>
      </c>
      <c r="J767" s="20"/>
      <c r="K767" s="21"/>
      <c r="L767" s="20"/>
    </row>
    <row r="768" spans="1:12" x14ac:dyDescent="0.2">
      <c r="A768" s="98"/>
      <c r="B768" s="98"/>
      <c r="C768" s="99" t="str">
        <f>IFERROR((VLOOKUP('Refri-AC-Recargas'!$A768,'Refri-AC-Inventario'!$A$9:$L$48,2,FALSE)),"")</f>
        <v/>
      </c>
      <c r="D768" s="106"/>
      <c r="E768" s="100"/>
      <c r="F768" s="98"/>
      <c r="G768" s="98"/>
      <c r="H768" s="99" t="str">
        <f>IFERROR((VLOOKUP(E768,#REF!,2,FALSE))*'Refri-AC-Recargas'!$F768,"")</f>
        <v/>
      </c>
      <c r="I768" s="107" t="str">
        <f>IFERROR(('Refri-AC-Recargas'!$H768/1000),"")</f>
        <v/>
      </c>
      <c r="J768" s="20"/>
      <c r="K768" s="21"/>
      <c r="L768" s="20"/>
    </row>
    <row r="769" spans="1:12" x14ac:dyDescent="0.2">
      <c r="A769" s="96"/>
      <c r="B769" s="96"/>
      <c r="C769" s="102" t="str">
        <f>IFERROR((VLOOKUP('Refri-AC-Recargas'!$A769,'Refri-AC-Inventario'!$A$9:$L$48,2,FALSE)),"")</f>
        <v/>
      </c>
      <c r="D769" s="104"/>
      <c r="E769" s="103"/>
      <c r="F769" s="96"/>
      <c r="G769" s="96"/>
      <c r="H769" s="102" t="str">
        <f>IFERROR((VLOOKUP(E769,#REF!,2,FALSE))*'Refri-AC-Recargas'!$F769,"")</f>
        <v/>
      </c>
      <c r="I769" s="105" t="str">
        <f>IFERROR(('Refri-AC-Recargas'!$H769/1000),"")</f>
        <v/>
      </c>
      <c r="J769" s="20"/>
      <c r="K769" s="21"/>
      <c r="L769" s="20"/>
    </row>
    <row r="770" spans="1:12" x14ac:dyDescent="0.2">
      <c r="A770" s="98"/>
      <c r="B770" s="98"/>
      <c r="C770" s="99" t="str">
        <f>IFERROR((VLOOKUP('Refri-AC-Recargas'!$A770,'Refri-AC-Inventario'!$A$9:$L$48,2,FALSE)),"")</f>
        <v/>
      </c>
      <c r="D770" s="106"/>
      <c r="E770" s="100"/>
      <c r="F770" s="98"/>
      <c r="G770" s="98"/>
      <c r="H770" s="99" t="str">
        <f>IFERROR((VLOOKUP(E770,#REF!,2,FALSE))*'Refri-AC-Recargas'!$F770,"")</f>
        <v/>
      </c>
      <c r="I770" s="107" t="str">
        <f>IFERROR(('Refri-AC-Recargas'!$H770/1000),"")</f>
        <v/>
      </c>
      <c r="J770" s="20"/>
      <c r="K770" s="21"/>
      <c r="L770" s="20"/>
    </row>
    <row r="771" spans="1:12" x14ac:dyDescent="0.2">
      <c r="A771" s="96"/>
      <c r="B771" s="96"/>
      <c r="C771" s="102" t="str">
        <f>IFERROR((VLOOKUP('Refri-AC-Recargas'!$A771,'Refri-AC-Inventario'!$A$9:$L$48,2,FALSE)),"")</f>
        <v/>
      </c>
      <c r="D771" s="104"/>
      <c r="E771" s="103"/>
      <c r="F771" s="96"/>
      <c r="G771" s="96"/>
      <c r="H771" s="102" t="str">
        <f>IFERROR((VLOOKUP(E771,#REF!,2,FALSE))*'Refri-AC-Recargas'!$F771,"")</f>
        <v/>
      </c>
      <c r="I771" s="105" t="str">
        <f>IFERROR(('Refri-AC-Recargas'!$H771/1000),"")</f>
        <v/>
      </c>
      <c r="J771" s="20"/>
      <c r="K771" s="21"/>
      <c r="L771" s="20"/>
    </row>
    <row r="772" spans="1:12" x14ac:dyDescent="0.2">
      <c r="A772" s="98"/>
      <c r="B772" s="98"/>
      <c r="C772" s="99" t="str">
        <f>IFERROR((VLOOKUP('Refri-AC-Recargas'!$A772,'Refri-AC-Inventario'!$A$9:$L$48,2,FALSE)),"")</f>
        <v/>
      </c>
      <c r="D772" s="106"/>
      <c r="E772" s="100"/>
      <c r="F772" s="98"/>
      <c r="G772" s="98"/>
      <c r="H772" s="99" t="str">
        <f>IFERROR((VLOOKUP(E772,#REF!,2,FALSE))*'Refri-AC-Recargas'!$F772,"")</f>
        <v/>
      </c>
      <c r="I772" s="107" t="str">
        <f>IFERROR(('Refri-AC-Recargas'!$H772/1000),"")</f>
        <v/>
      </c>
      <c r="J772" s="20"/>
      <c r="K772" s="21"/>
      <c r="L772" s="20"/>
    </row>
    <row r="773" spans="1:12" x14ac:dyDescent="0.2">
      <c r="A773" s="96"/>
      <c r="B773" s="96"/>
      <c r="C773" s="102" t="str">
        <f>IFERROR((VLOOKUP('Refri-AC-Recargas'!$A773,'Refri-AC-Inventario'!$A$9:$L$48,2,FALSE)),"")</f>
        <v/>
      </c>
      <c r="D773" s="104"/>
      <c r="E773" s="103"/>
      <c r="F773" s="96"/>
      <c r="G773" s="96"/>
      <c r="H773" s="102" t="str">
        <f>IFERROR((VLOOKUP(E773,#REF!,2,FALSE))*'Refri-AC-Recargas'!$F773,"")</f>
        <v/>
      </c>
      <c r="I773" s="105" t="str">
        <f>IFERROR(('Refri-AC-Recargas'!$H773/1000),"")</f>
        <v/>
      </c>
      <c r="J773" s="20"/>
      <c r="K773" s="21"/>
      <c r="L773" s="20"/>
    </row>
    <row r="774" spans="1:12" x14ac:dyDescent="0.2">
      <c r="A774" s="98"/>
      <c r="B774" s="98"/>
      <c r="C774" s="99" t="str">
        <f>IFERROR((VLOOKUP('Refri-AC-Recargas'!$A774,'Refri-AC-Inventario'!$A$9:$L$48,2,FALSE)),"")</f>
        <v/>
      </c>
      <c r="D774" s="106"/>
      <c r="E774" s="100"/>
      <c r="F774" s="98"/>
      <c r="G774" s="98"/>
      <c r="H774" s="99" t="str">
        <f>IFERROR((VLOOKUP(E774,#REF!,2,FALSE))*'Refri-AC-Recargas'!$F774,"")</f>
        <v/>
      </c>
      <c r="I774" s="107" t="str">
        <f>IFERROR(('Refri-AC-Recargas'!$H774/1000),"")</f>
        <v/>
      </c>
      <c r="J774" s="20"/>
      <c r="K774" s="21"/>
      <c r="L774" s="20"/>
    </row>
    <row r="775" spans="1:12" x14ac:dyDescent="0.2">
      <c r="A775" s="96"/>
      <c r="B775" s="96"/>
      <c r="C775" s="102" t="str">
        <f>IFERROR((VLOOKUP('Refri-AC-Recargas'!$A775,'Refri-AC-Inventario'!$A$9:$L$48,2,FALSE)),"")</f>
        <v/>
      </c>
      <c r="D775" s="104"/>
      <c r="E775" s="103"/>
      <c r="F775" s="96"/>
      <c r="G775" s="96"/>
      <c r="H775" s="102" t="str">
        <f>IFERROR((VLOOKUP(E775,#REF!,2,FALSE))*'Refri-AC-Recargas'!$F775,"")</f>
        <v/>
      </c>
      <c r="I775" s="105" t="str">
        <f>IFERROR(('Refri-AC-Recargas'!$H775/1000),"")</f>
        <v/>
      </c>
      <c r="J775" s="20"/>
      <c r="K775" s="21"/>
      <c r="L775" s="20"/>
    </row>
    <row r="776" spans="1:12" x14ac:dyDescent="0.2">
      <c r="A776" s="98"/>
      <c r="B776" s="98"/>
      <c r="C776" s="99" t="str">
        <f>IFERROR((VLOOKUP('Refri-AC-Recargas'!$A776,'Refri-AC-Inventario'!$A$9:$L$48,2,FALSE)),"")</f>
        <v/>
      </c>
      <c r="D776" s="106"/>
      <c r="E776" s="100"/>
      <c r="F776" s="98"/>
      <c r="G776" s="98"/>
      <c r="H776" s="99" t="str">
        <f>IFERROR((VLOOKUP(E776,#REF!,2,FALSE))*'Refri-AC-Recargas'!$F776,"")</f>
        <v/>
      </c>
      <c r="I776" s="107" t="str">
        <f>IFERROR(('Refri-AC-Recargas'!$H776/1000),"")</f>
        <v/>
      </c>
      <c r="J776" s="20"/>
      <c r="K776" s="21"/>
      <c r="L776" s="20"/>
    </row>
    <row r="777" spans="1:12" x14ac:dyDescent="0.2">
      <c r="A777" s="96"/>
      <c r="B777" s="96"/>
      <c r="C777" s="102" t="str">
        <f>IFERROR((VLOOKUP('Refri-AC-Recargas'!$A777,'Refri-AC-Inventario'!$A$9:$L$48,2,FALSE)),"")</f>
        <v/>
      </c>
      <c r="D777" s="104"/>
      <c r="E777" s="103"/>
      <c r="F777" s="96"/>
      <c r="G777" s="96"/>
      <c r="H777" s="102" t="str">
        <f>IFERROR((VLOOKUP(E777,#REF!,2,FALSE))*'Refri-AC-Recargas'!$F777,"")</f>
        <v/>
      </c>
      <c r="I777" s="105" t="str">
        <f>IFERROR(('Refri-AC-Recargas'!$H777/1000),"")</f>
        <v/>
      </c>
      <c r="J777" s="20"/>
      <c r="K777" s="21"/>
      <c r="L777" s="20"/>
    </row>
    <row r="778" spans="1:12" x14ac:dyDescent="0.2">
      <c r="A778" s="98"/>
      <c r="B778" s="98"/>
      <c r="C778" s="99" t="str">
        <f>IFERROR((VLOOKUP('Refri-AC-Recargas'!$A778,'Refri-AC-Inventario'!$A$9:$L$48,2,FALSE)),"")</f>
        <v/>
      </c>
      <c r="D778" s="106"/>
      <c r="E778" s="100"/>
      <c r="F778" s="98"/>
      <c r="G778" s="98"/>
      <c r="H778" s="99" t="str">
        <f>IFERROR((VLOOKUP(E778,#REF!,2,FALSE))*'Refri-AC-Recargas'!$F778,"")</f>
        <v/>
      </c>
      <c r="I778" s="107" t="str">
        <f>IFERROR(('Refri-AC-Recargas'!$H778/1000),"")</f>
        <v/>
      </c>
      <c r="J778" s="20"/>
      <c r="K778" s="21"/>
      <c r="L778" s="20"/>
    </row>
    <row r="779" spans="1:12" x14ac:dyDescent="0.2">
      <c r="A779" s="96"/>
      <c r="B779" s="96"/>
      <c r="C779" s="102" t="str">
        <f>IFERROR((VLOOKUP('Refri-AC-Recargas'!$A779,'Refri-AC-Inventario'!$A$9:$L$48,2,FALSE)),"")</f>
        <v/>
      </c>
      <c r="D779" s="104"/>
      <c r="E779" s="103"/>
      <c r="F779" s="96"/>
      <c r="G779" s="96"/>
      <c r="H779" s="102" t="str">
        <f>IFERROR((VLOOKUP(E779,#REF!,2,FALSE))*'Refri-AC-Recargas'!$F779,"")</f>
        <v/>
      </c>
      <c r="I779" s="105" t="str">
        <f>IFERROR(('Refri-AC-Recargas'!$H779/1000),"")</f>
        <v/>
      </c>
      <c r="J779" s="20"/>
      <c r="K779" s="21"/>
      <c r="L779" s="20"/>
    </row>
    <row r="780" spans="1:12" x14ac:dyDescent="0.2">
      <c r="A780" s="98"/>
      <c r="B780" s="98"/>
      <c r="C780" s="99" t="str">
        <f>IFERROR((VLOOKUP('Refri-AC-Recargas'!$A780,'Refri-AC-Inventario'!$A$9:$L$48,2,FALSE)),"")</f>
        <v/>
      </c>
      <c r="D780" s="106"/>
      <c r="E780" s="100"/>
      <c r="F780" s="98"/>
      <c r="G780" s="98"/>
      <c r="H780" s="99" t="str">
        <f>IFERROR((VLOOKUP(E780,#REF!,2,FALSE))*'Refri-AC-Recargas'!$F780,"")</f>
        <v/>
      </c>
      <c r="I780" s="107" t="str">
        <f>IFERROR(('Refri-AC-Recargas'!$H780/1000),"")</f>
        <v/>
      </c>
      <c r="J780" s="20"/>
      <c r="K780" s="21"/>
      <c r="L780" s="20"/>
    </row>
    <row r="781" spans="1:12" x14ac:dyDescent="0.2">
      <c r="A781" s="96"/>
      <c r="B781" s="96"/>
      <c r="C781" s="102" t="str">
        <f>IFERROR((VLOOKUP('Refri-AC-Recargas'!$A781,'Refri-AC-Inventario'!$A$9:$L$48,2,FALSE)),"")</f>
        <v/>
      </c>
      <c r="D781" s="104"/>
      <c r="E781" s="103"/>
      <c r="F781" s="96"/>
      <c r="G781" s="96"/>
      <c r="H781" s="102" t="str">
        <f>IFERROR((VLOOKUP(E781,#REF!,2,FALSE))*'Refri-AC-Recargas'!$F781,"")</f>
        <v/>
      </c>
      <c r="I781" s="105" t="str">
        <f>IFERROR(('Refri-AC-Recargas'!$H781/1000),"")</f>
        <v/>
      </c>
      <c r="J781" s="20"/>
      <c r="K781" s="21"/>
      <c r="L781" s="20"/>
    </row>
    <row r="782" spans="1:12" x14ac:dyDescent="0.2">
      <c r="A782" s="98"/>
      <c r="B782" s="98"/>
      <c r="C782" s="99" t="str">
        <f>IFERROR((VLOOKUP('Refri-AC-Recargas'!$A782,'Refri-AC-Inventario'!$A$9:$L$48,2,FALSE)),"")</f>
        <v/>
      </c>
      <c r="D782" s="106"/>
      <c r="E782" s="100"/>
      <c r="F782" s="98"/>
      <c r="G782" s="98"/>
      <c r="H782" s="99" t="str">
        <f>IFERROR((VLOOKUP(E782,#REF!,2,FALSE))*'Refri-AC-Recargas'!$F782,"")</f>
        <v/>
      </c>
      <c r="I782" s="107" t="str">
        <f>IFERROR(('Refri-AC-Recargas'!$H782/1000),"")</f>
        <v/>
      </c>
      <c r="J782" s="20"/>
      <c r="K782" s="21"/>
      <c r="L782" s="20"/>
    </row>
    <row r="783" spans="1:12" x14ac:dyDescent="0.2">
      <c r="A783" s="96"/>
      <c r="B783" s="96"/>
      <c r="C783" s="102" t="str">
        <f>IFERROR((VLOOKUP('Refri-AC-Recargas'!$A783,'Refri-AC-Inventario'!$A$9:$L$48,2,FALSE)),"")</f>
        <v/>
      </c>
      <c r="D783" s="104"/>
      <c r="E783" s="103"/>
      <c r="F783" s="96"/>
      <c r="G783" s="96"/>
      <c r="H783" s="102" t="str">
        <f>IFERROR((VLOOKUP(E783,#REF!,2,FALSE))*'Refri-AC-Recargas'!$F783,"")</f>
        <v/>
      </c>
      <c r="I783" s="105" t="str">
        <f>IFERROR(('Refri-AC-Recargas'!$H783/1000),"")</f>
        <v/>
      </c>
      <c r="J783" s="20"/>
      <c r="K783" s="21"/>
      <c r="L783" s="20"/>
    </row>
    <row r="784" spans="1:12" x14ac:dyDescent="0.2">
      <c r="A784" s="98"/>
      <c r="B784" s="98"/>
      <c r="C784" s="99" t="str">
        <f>IFERROR((VLOOKUP('Refri-AC-Recargas'!$A784,'Refri-AC-Inventario'!$A$9:$L$48,2,FALSE)),"")</f>
        <v/>
      </c>
      <c r="D784" s="106"/>
      <c r="E784" s="100"/>
      <c r="F784" s="98"/>
      <c r="G784" s="98"/>
      <c r="H784" s="99" t="str">
        <f>IFERROR((VLOOKUP(E784,#REF!,2,FALSE))*'Refri-AC-Recargas'!$F784,"")</f>
        <v/>
      </c>
      <c r="I784" s="107" t="str">
        <f>IFERROR(('Refri-AC-Recargas'!$H784/1000),"")</f>
        <v/>
      </c>
      <c r="J784" s="20"/>
      <c r="K784" s="21"/>
      <c r="L784" s="20"/>
    </row>
    <row r="785" spans="1:12" x14ac:dyDescent="0.2">
      <c r="A785" s="96"/>
      <c r="B785" s="96"/>
      <c r="C785" s="102" t="str">
        <f>IFERROR((VLOOKUP('Refri-AC-Recargas'!$A785,'Refri-AC-Inventario'!$A$9:$L$48,2,FALSE)),"")</f>
        <v/>
      </c>
      <c r="D785" s="104"/>
      <c r="E785" s="103"/>
      <c r="F785" s="96"/>
      <c r="G785" s="96"/>
      <c r="H785" s="102" t="str">
        <f>IFERROR((VLOOKUP(E785,#REF!,2,FALSE))*'Refri-AC-Recargas'!$F785,"")</f>
        <v/>
      </c>
      <c r="I785" s="105" t="str">
        <f>IFERROR(('Refri-AC-Recargas'!$H785/1000),"")</f>
        <v/>
      </c>
      <c r="J785" s="20"/>
      <c r="K785" s="21"/>
      <c r="L785" s="20"/>
    </row>
    <row r="786" spans="1:12" x14ac:dyDescent="0.2">
      <c r="A786" s="98"/>
      <c r="B786" s="98"/>
      <c r="C786" s="99" t="str">
        <f>IFERROR((VLOOKUP('Refri-AC-Recargas'!$A786,'Refri-AC-Inventario'!$A$9:$L$48,2,FALSE)),"")</f>
        <v/>
      </c>
      <c r="D786" s="106"/>
      <c r="E786" s="100"/>
      <c r="F786" s="98"/>
      <c r="G786" s="98"/>
      <c r="H786" s="99" t="str">
        <f>IFERROR((VLOOKUP(E786,#REF!,2,FALSE))*'Refri-AC-Recargas'!$F786,"")</f>
        <v/>
      </c>
      <c r="I786" s="107" t="str">
        <f>IFERROR(('Refri-AC-Recargas'!$H786/1000),"")</f>
        <v/>
      </c>
      <c r="J786" s="20"/>
      <c r="K786" s="21"/>
      <c r="L786" s="20"/>
    </row>
    <row r="787" spans="1:12" x14ac:dyDescent="0.2">
      <c r="A787" s="96"/>
      <c r="B787" s="96"/>
      <c r="C787" s="102" t="str">
        <f>IFERROR((VLOOKUP('Refri-AC-Recargas'!$A787,'Refri-AC-Inventario'!$A$9:$L$48,2,FALSE)),"")</f>
        <v/>
      </c>
      <c r="D787" s="104"/>
      <c r="E787" s="103"/>
      <c r="F787" s="96"/>
      <c r="G787" s="96"/>
      <c r="H787" s="102" t="str">
        <f>IFERROR((VLOOKUP(E787,#REF!,2,FALSE))*'Refri-AC-Recargas'!$F787,"")</f>
        <v/>
      </c>
      <c r="I787" s="105" t="str">
        <f>IFERROR(('Refri-AC-Recargas'!$H787/1000),"")</f>
        <v/>
      </c>
      <c r="J787" s="20"/>
      <c r="K787" s="21"/>
      <c r="L787" s="20"/>
    </row>
    <row r="788" spans="1:12" x14ac:dyDescent="0.2">
      <c r="A788" s="98"/>
      <c r="B788" s="98"/>
      <c r="C788" s="99" t="str">
        <f>IFERROR((VLOOKUP('Refri-AC-Recargas'!$A788,'Refri-AC-Inventario'!$A$9:$L$48,2,FALSE)),"")</f>
        <v/>
      </c>
      <c r="D788" s="106"/>
      <c r="E788" s="100"/>
      <c r="F788" s="98"/>
      <c r="G788" s="98"/>
      <c r="H788" s="99" t="str">
        <f>IFERROR((VLOOKUP(E788,#REF!,2,FALSE))*'Refri-AC-Recargas'!$F788,"")</f>
        <v/>
      </c>
      <c r="I788" s="107" t="str">
        <f>IFERROR(('Refri-AC-Recargas'!$H788/1000),"")</f>
        <v/>
      </c>
      <c r="J788" s="20"/>
      <c r="K788" s="21"/>
      <c r="L788" s="20"/>
    </row>
    <row r="789" spans="1:12" x14ac:dyDescent="0.2">
      <c r="A789" s="96"/>
      <c r="B789" s="96"/>
      <c r="C789" s="102" t="str">
        <f>IFERROR((VLOOKUP('Refri-AC-Recargas'!$A789,'Refri-AC-Inventario'!$A$9:$L$48,2,FALSE)),"")</f>
        <v/>
      </c>
      <c r="D789" s="104"/>
      <c r="E789" s="103"/>
      <c r="F789" s="96"/>
      <c r="G789" s="96"/>
      <c r="H789" s="102" t="str">
        <f>IFERROR((VLOOKUP(E789,#REF!,2,FALSE))*'Refri-AC-Recargas'!$F789,"")</f>
        <v/>
      </c>
      <c r="I789" s="105" t="str">
        <f>IFERROR(('Refri-AC-Recargas'!$H789/1000),"")</f>
        <v/>
      </c>
      <c r="J789" s="20"/>
      <c r="K789" s="21"/>
      <c r="L789" s="20"/>
    </row>
    <row r="790" spans="1:12" x14ac:dyDescent="0.2">
      <c r="A790" s="98"/>
      <c r="B790" s="98"/>
      <c r="C790" s="99" t="str">
        <f>IFERROR((VLOOKUP('Refri-AC-Recargas'!$A790,'Refri-AC-Inventario'!$A$9:$L$48,2,FALSE)),"")</f>
        <v/>
      </c>
      <c r="D790" s="106"/>
      <c r="E790" s="100"/>
      <c r="F790" s="98"/>
      <c r="G790" s="98"/>
      <c r="H790" s="99" t="str">
        <f>IFERROR((VLOOKUP(E790,#REF!,2,FALSE))*'Refri-AC-Recargas'!$F790,"")</f>
        <v/>
      </c>
      <c r="I790" s="107" t="str">
        <f>IFERROR(('Refri-AC-Recargas'!$H790/1000),"")</f>
        <v/>
      </c>
      <c r="J790" s="20"/>
      <c r="K790" s="21"/>
      <c r="L790" s="20"/>
    </row>
    <row r="791" spans="1:12" x14ac:dyDescent="0.2">
      <c r="A791" s="96"/>
      <c r="B791" s="96"/>
      <c r="C791" s="102" t="str">
        <f>IFERROR((VLOOKUP('Refri-AC-Recargas'!$A791,'Refri-AC-Inventario'!$A$9:$L$48,2,FALSE)),"")</f>
        <v/>
      </c>
      <c r="D791" s="104"/>
      <c r="E791" s="103"/>
      <c r="F791" s="96"/>
      <c r="G791" s="96"/>
      <c r="H791" s="102" t="str">
        <f>IFERROR((VLOOKUP(E791,#REF!,2,FALSE))*'Refri-AC-Recargas'!$F791,"")</f>
        <v/>
      </c>
      <c r="I791" s="105" t="str">
        <f>IFERROR(('Refri-AC-Recargas'!$H791/1000),"")</f>
        <v/>
      </c>
      <c r="J791" s="20"/>
      <c r="K791" s="21"/>
      <c r="L791" s="20"/>
    </row>
    <row r="792" spans="1:12" x14ac:dyDescent="0.2">
      <c r="A792" s="98"/>
      <c r="B792" s="98"/>
      <c r="C792" s="99" t="str">
        <f>IFERROR((VLOOKUP('Refri-AC-Recargas'!$A792,'Refri-AC-Inventario'!$A$9:$L$48,2,FALSE)),"")</f>
        <v/>
      </c>
      <c r="D792" s="106"/>
      <c r="E792" s="100"/>
      <c r="F792" s="98"/>
      <c r="G792" s="98"/>
      <c r="H792" s="99" t="str">
        <f>IFERROR((VLOOKUP(E792,#REF!,2,FALSE))*'Refri-AC-Recargas'!$F792,"")</f>
        <v/>
      </c>
      <c r="I792" s="107" t="str">
        <f>IFERROR(('Refri-AC-Recargas'!$H792/1000),"")</f>
        <v/>
      </c>
      <c r="J792" s="20"/>
      <c r="K792" s="21"/>
      <c r="L792" s="20"/>
    </row>
    <row r="793" spans="1:12" x14ac:dyDescent="0.2">
      <c r="A793" s="96"/>
      <c r="B793" s="96"/>
      <c r="C793" s="102" t="str">
        <f>IFERROR((VLOOKUP('Refri-AC-Recargas'!$A793,'Refri-AC-Inventario'!$A$9:$L$48,2,FALSE)),"")</f>
        <v/>
      </c>
      <c r="D793" s="104"/>
      <c r="E793" s="103"/>
      <c r="F793" s="96"/>
      <c r="G793" s="96"/>
      <c r="H793" s="102" t="str">
        <f>IFERROR((VLOOKUP(E793,#REF!,2,FALSE))*'Refri-AC-Recargas'!$F793,"")</f>
        <v/>
      </c>
      <c r="I793" s="105" t="str">
        <f>IFERROR(('Refri-AC-Recargas'!$H793/1000),"")</f>
        <v/>
      </c>
      <c r="J793" s="20"/>
      <c r="K793" s="21"/>
      <c r="L793" s="20"/>
    </row>
    <row r="794" spans="1:12" x14ac:dyDescent="0.2">
      <c r="A794" s="98"/>
      <c r="B794" s="98"/>
      <c r="C794" s="99" t="str">
        <f>IFERROR((VLOOKUP('Refri-AC-Recargas'!$A794,'Refri-AC-Inventario'!$A$9:$L$48,2,FALSE)),"")</f>
        <v/>
      </c>
      <c r="D794" s="106"/>
      <c r="E794" s="100"/>
      <c r="F794" s="98"/>
      <c r="G794" s="98"/>
      <c r="H794" s="99" t="str">
        <f>IFERROR((VLOOKUP(E794,#REF!,2,FALSE))*'Refri-AC-Recargas'!$F794,"")</f>
        <v/>
      </c>
      <c r="I794" s="107" t="str">
        <f>IFERROR(('Refri-AC-Recargas'!$H794/1000),"")</f>
        <v/>
      </c>
      <c r="J794" s="20"/>
      <c r="K794" s="21"/>
      <c r="L794" s="20"/>
    </row>
    <row r="795" spans="1:12" x14ac:dyDescent="0.2">
      <c r="A795" s="96"/>
      <c r="B795" s="96"/>
      <c r="C795" s="102" t="str">
        <f>IFERROR((VLOOKUP('Refri-AC-Recargas'!$A795,'Refri-AC-Inventario'!$A$9:$L$48,2,FALSE)),"")</f>
        <v/>
      </c>
      <c r="D795" s="104"/>
      <c r="E795" s="103"/>
      <c r="F795" s="96"/>
      <c r="G795" s="96"/>
      <c r="H795" s="102" t="str">
        <f>IFERROR((VLOOKUP(E795,#REF!,2,FALSE))*'Refri-AC-Recargas'!$F795,"")</f>
        <v/>
      </c>
      <c r="I795" s="105" t="str">
        <f>IFERROR(('Refri-AC-Recargas'!$H795/1000),"")</f>
        <v/>
      </c>
      <c r="J795" s="20"/>
      <c r="K795" s="21"/>
      <c r="L795" s="20"/>
    </row>
    <row r="796" spans="1:12" x14ac:dyDescent="0.2">
      <c r="A796" s="98"/>
      <c r="B796" s="98"/>
      <c r="C796" s="99" t="str">
        <f>IFERROR((VLOOKUP('Refri-AC-Recargas'!$A796,'Refri-AC-Inventario'!$A$9:$L$48,2,FALSE)),"")</f>
        <v/>
      </c>
      <c r="D796" s="106"/>
      <c r="E796" s="100"/>
      <c r="F796" s="98"/>
      <c r="G796" s="98"/>
      <c r="H796" s="99" t="str">
        <f>IFERROR((VLOOKUP(E796,#REF!,2,FALSE))*'Refri-AC-Recargas'!$F796,"")</f>
        <v/>
      </c>
      <c r="I796" s="107" t="str">
        <f>IFERROR(('Refri-AC-Recargas'!$H796/1000),"")</f>
        <v/>
      </c>
      <c r="J796" s="20"/>
      <c r="K796" s="21"/>
      <c r="L796" s="20"/>
    </row>
    <row r="797" spans="1:12" x14ac:dyDescent="0.2">
      <c r="A797" s="96"/>
      <c r="B797" s="96"/>
      <c r="C797" s="102" t="str">
        <f>IFERROR((VLOOKUP('Refri-AC-Recargas'!$A797,'Refri-AC-Inventario'!$A$9:$L$48,2,FALSE)),"")</f>
        <v/>
      </c>
      <c r="D797" s="104"/>
      <c r="E797" s="103"/>
      <c r="F797" s="96"/>
      <c r="G797" s="96"/>
      <c r="H797" s="102" t="str">
        <f>IFERROR((VLOOKUP(E797,#REF!,2,FALSE))*'Refri-AC-Recargas'!$F797,"")</f>
        <v/>
      </c>
      <c r="I797" s="105" t="str">
        <f>IFERROR(('Refri-AC-Recargas'!$H797/1000),"")</f>
        <v/>
      </c>
      <c r="J797" s="20"/>
      <c r="K797" s="21"/>
      <c r="L797" s="20"/>
    </row>
    <row r="798" spans="1:12" x14ac:dyDescent="0.2">
      <c r="A798" s="98"/>
      <c r="B798" s="98"/>
      <c r="C798" s="99" t="str">
        <f>IFERROR((VLOOKUP('Refri-AC-Recargas'!$A798,'Refri-AC-Inventario'!$A$9:$L$48,2,FALSE)),"")</f>
        <v/>
      </c>
      <c r="D798" s="106"/>
      <c r="E798" s="100"/>
      <c r="F798" s="98"/>
      <c r="G798" s="98"/>
      <c r="H798" s="99" t="str">
        <f>IFERROR((VLOOKUP(E798,#REF!,2,FALSE))*'Refri-AC-Recargas'!$F798,"")</f>
        <v/>
      </c>
      <c r="I798" s="107" t="str">
        <f>IFERROR(('Refri-AC-Recargas'!$H798/1000),"")</f>
        <v/>
      </c>
      <c r="J798" s="20"/>
      <c r="K798" s="21"/>
      <c r="L798" s="20"/>
    </row>
    <row r="799" spans="1:12" x14ac:dyDescent="0.2">
      <c r="A799" s="96"/>
      <c r="B799" s="96"/>
      <c r="C799" s="102" t="str">
        <f>IFERROR((VLOOKUP('Refri-AC-Recargas'!$A799,'Refri-AC-Inventario'!$A$9:$L$48,2,FALSE)),"")</f>
        <v/>
      </c>
      <c r="D799" s="104"/>
      <c r="E799" s="103"/>
      <c r="F799" s="96"/>
      <c r="G799" s="96"/>
      <c r="H799" s="102" t="str">
        <f>IFERROR((VLOOKUP(E799,#REF!,2,FALSE))*'Refri-AC-Recargas'!$F799,"")</f>
        <v/>
      </c>
      <c r="I799" s="105" t="str">
        <f>IFERROR(('Refri-AC-Recargas'!$H799/1000),"")</f>
        <v/>
      </c>
      <c r="J799" s="20"/>
      <c r="K799" s="21"/>
      <c r="L799" s="20"/>
    </row>
    <row r="800" spans="1:12" x14ac:dyDescent="0.2">
      <c r="A800" s="98"/>
      <c r="B800" s="98"/>
      <c r="C800" s="99" t="str">
        <f>IFERROR((VLOOKUP('Refri-AC-Recargas'!$A800,'Refri-AC-Inventario'!$A$9:$L$48,2,FALSE)),"")</f>
        <v/>
      </c>
      <c r="D800" s="106"/>
      <c r="E800" s="100"/>
      <c r="F800" s="98"/>
      <c r="G800" s="98"/>
      <c r="H800" s="99" t="str">
        <f>IFERROR((VLOOKUP(E800,#REF!,2,FALSE))*'Refri-AC-Recargas'!$F800,"")</f>
        <v/>
      </c>
      <c r="I800" s="107" t="str">
        <f>IFERROR(('Refri-AC-Recargas'!$H800/1000),"")</f>
        <v/>
      </c>
      <c r="J800" s="20"/>
      <c r="K800" s="21"/>
      <c r="L800" s="20"/>
    </row>
    <row r="801" spans="1:12" x14ac:dyDescent="0.2">
      <c r="A801" s="96"/>
      <c r="B801" s="96"/>
      <c r="C801" s="102" t="str">
        <f>IFERROR((VLOOKUP('Refri-AC-Recargas'!$A801,'Refri-AC-Inventario'!$A$9:$L$48,2,FALSE)),"")</f>
        <v/>
      </c>
      <c r="D801" s="104"/>
      <c r="E801" s="103"/>
      <c r="F801" s="96"/>
      <c r="G801" s="96"/>
      <c r="H801" s="102" t="str">
        <f>IFERROR((VLOOKUP(E801,#REF!,2,FALSE))*'Refri-AC-Recargas'!$F801,"")</f>
        <v/>
      </c>
      <c r="I801" s="105" t="str">
        <f>IFERROR(('Refri-AC-Recargas'!$H801/1000),"")</f>
        <v/>
      </c>
      <c r="J801" s="20"/>
      <c r="K801" s="21"/>
      <c r="L801" s="20"/>
    </row>
    <row r="802" spans="1:12" x14ac:dyDescent="0.2">
      <c r="A802" s="98"/>
      <c r="B802" s="98"/>
      <c r="C802" s="99" t="str">
        <f>IFERROR((VLOOKUP('Refri-AC-Recargas'!$A802,'Refri-AC-Inventario'!$A$9:$L$48,2,FALSE)),"")</f>
        <v/>
      </c>
      <c r="D802" s="106"/>
      <c r="E802" s="100"/>
      <c r="F802" s="98"/>
      <c r="G802" s="98"/>
      <c r="H802" s="99" t="str">
        <f>IFERROR((VLOOKUP(E802,#REF!,2,FALSE))*'Refri-AC-Recargas'!$F802,"")</f>
        <v/>
      </c>
      <c r="I802" s="107" t="str">
        <f>IFERROR(('Refri-AC-Recargas'!$H802/1000),"")</f>
        <v/>
      </c>
      <c r="J802" s="20"/>
      <c r="K802" s="21"/>
      <c r="L802" s="20"/>
    </row>
    <row r="803" spans="1:12" x14ac:dyDescent="0.2">
      <c r="A803" s="96"/>
      <c r="B803" s="96"/>
      <c r="C803" s="102" t="str">
        <f>IFERROR((VLOOKUP('Refri-AC-Recargas'!$A803,'Refri-AC-Inventario'!$A$9:$L$48,2,FALSE)),"")</f>
        <v/>
      </c>
      <c r="D803" s="104"/>
      <c r="E803" s="103"/>
      <c r="F803" s="96"/>
      <c r="G803" s="96"/>
      <c r="H803" s="102" t="str">
        <f>IFERROR((VLOOKUP(E803,#REF!,2,FALSE))*'Refri-AC-Recargas'!$F803,"")</f>
        <v/>
      </c>
      <c r="I803" s="105" t="str">
        <f>IFERROR(('Refri-AC-Recargas'!$H803/1000),"")</f>
        <v/>
      </c>
      <c r="J803" s="20"/>
      <c r="K803" s="21"/>
      <c r="L803" s="20"/>
    </row>
    <row r="804" spans="1:12" x14ac:dyDescent="0.2">
      <c r="A804" s="98"/>
      <c r="B804" s="98"/>
      <c r="C804" s="99" t="str">
        <f>IFERROR((VLOOKUP('Refri-AC-Recargas'!$A804,'Refri-AC-Inventario'!$A$9:$L$48,2,FALSE)),"")</f>
        <v/>
      </c>
      <c r="D804" s="106"/>
      <c r="E804" s="100"/>
      <c r="F804" s="98"/>
      <c r="G804" s="98"/>
      <c r="H804" s="99" t="str">
        <f>IFERROR((VLOOKUP(E804,#REF!,2,FALSE))*'Refri-AC-Recargas'!$F804,"")</f>
        <v/>
      </c>
      <c r="I804" s="107" t="str">
        <f>IFERROR(('Refri-AC-Recargas'!$H804/1000),"")</f>
        <v/>
      </c>
      <c r="J804" s="20"/>
      <c r="K804" s="21"/>
      <c r="L804" s="20"/>
    </row>
    <row r="805" spans="1:12" x14ac:dyDescent="0.2">
      <c r="A805" s="96"/>
      <c r="B805" s="96"/>
      <c r="C805" s="102" t="str">
        <f>IFERROR((VLOOKUP('Refri-AC-Recargas'!$A805,'Refri-AC-Inventario'!$A$9:$L$48,2,FALSE)),"")</f>
        <v/>
      </c>
      <c r="D805" s="104"/>
      <c r="E805" s="103"/>
      <c r="F805" s="96"/>
      <c r="G805" s="96"/>
      <c r="H805" s="102" t="str">
        <f>IFERROR((VLOOKUP(E805,#REF!,2,FALSE))*'Refri-AC-Recargas'!$F805,"")</f>
        <v/>
      </c>
      <c r="I805" s="105" t="str">
        <f>IFERROR(('Refri-AC-Recargas'!$H805/1000),"")</f>
        <v/>
      </c>
      <c r="J805" s="20"/>
      <c r="K805" s="21"/>
      <c r="L805" s="20"/>
    </row>
    <row r="806" spans="1:12" x14ac:dyDescent="0.2">
      <c r="A806" s="98"/>
      <c r="B806" s="98"/>
      <c r="C806" s="99" t="str">
        <f>IFERROR((VLOOKUP('Refri-AC-Recargas'!$A806,'Refri-AC-Inventario'!$A$9:$L$48,2,FALSE)),"")</f>
        <v/>
      </c>
      <c r="D806" s="106"/>
      <c r="E806" s="100"/>
      <c r="F806" s="98"/>
      <c r="G806" s="98"/>
      <c r="H806" s="99" t="str">
        <f>IFERROR((VLOOKUP(E806,#REF!,2,FALSE))*'Refri-AC-Recargas'!$F806,"")</f>
        <v/>
      </c>
      <c r="I806" s="107" t="str">
        <f>IFERROR(('Refri-AC-Recargas'!$H806/1000),"")</f>
        <v/>
      </c>
      <c r="J806" s="20"/>
      <c r="K806" s="21"/>
      <c r="L806" s="20"/>
    </row>
    <row r="807" spans="1:12" x14ac:dyDescent="0.2">
      <c r="A807" s="96"/>
      <c r="B807" s="96"/>
      <c r="C807" s="102" t="str">
        <f>IFERROR((VLOOKUP('Refri-AC-Recargas'!$A807,'Refri-AC-Inventario'!$A$9:$L$48,2,FALSE)),"")</f>
        <v/>
      </c>
      <c r="D807" s="104"/>
      <c r="E807" s="103"/>
      <c r="F807" s="96"/>
      <c r="G807" s="96"/>
      <c r="H807" s="102" t="str">
        <f>IFERROR((VLOOKUP(E807,#REF!,2,FALSE))*'Refri-AC-Recargas'!$F807,"")</f>
        <v/>
      </c>
      <c r="I807" s="105" t="str">
        <f>IFERROR(('Refri-AC-Recargas'!$H807/1000),"")</f>
        <v/>
      </c>
      <c r="J807" s="20"/>
      <c r="K807" s="21"/>
      <c r="L807" s="20"/>
    </row>
    <row r="808" spans="1:12" x14ac:dyDescent="0.2">
      <c r="A808" s="98"/>
      <c r="B808" s="98"/>
      <c r="C808" s="99" t="str">
        <f>IFERROR((VLOOKUP('Refri-AC-Recargas'!$A808,'Refri-AC-Inventario'!$A$9:$L$48,2,FALSE)),"")</f>
        <v/>
      </c>
      <c r="D808" s="106"/>
      <c r="E808" s="100"/>
      <c r="F808" s="98"/>
      <c r="G808" s="98"/>
      <c r="H808" s="99" t="str">
        <f>IFERROR((VLOOKUP(E808,#REF!,2,FALSE))*'Refri-AC-Recargas'!$F808,"")</f>
        <v/>
      </c>
      <c r="I808" s="107" t="str">
        <f>IFERROR(('Refri-AC-Recargas'!$H808/1000),"")</f>
        <v/>
      </c>
      <c r="J808" s="20"/>
      <c r="K808" s="21"/>
      <c r="L808" s="20"/>
    </row>
    <row r="809" spans="1:12" x14ac:dyDescent="0.2">
      <c r="A809" s="96"/>
      <c r="B809" s="96"/>
      <c r="C809" s="102" t="str">
        <f>IFERROR((VLOOKUP('Refri-AC-Recargas'!$A809,'Refri-AC-Inventario'!$A$9:$L$48,2,FALSE)),"")</f>
        <v/>
      </c>
      <c r="D809" s="104"/>
      <c r="E809" s="103"/>
      <c r="F809" s="96"/>
      <c r="G809" s="96"/>
      <c r="H809" s="102" t="str">
        <f>IFERROR((VLOOKUP(E809,#REF!,2,FALSE))*'Refri-AC-Recargas'!$F809,"")</f>
        <v/>
      </c>
      <c r="I809" s="105" t="str">
        <f>IFERROR(('Refri-AC-Recargas'!$H809/1000),"")</f>
        <v/>
      </c>
      <c r="J809" s="20"/>
      <c r="K809" s="21"/>
      <c r="L809" s="20"/>
    </row>
    <row r="810" spans="1:12" x14ac:dyDescent="0.2">
      <c r="A810" s="98"/>
      <c r="B810" s="98"/>
      <c r="C810" s="99" t="str">
        <f>IFERROR((VLOOKUP('Refri-AC-Recargas'!$A810,'Refri-AC-Inventario'!$A$9:$L$48,2,FALSE)),"")</f>
        <v/>
      </c>
      <c r="D810" s="106"/>
      <c r="E810" s="100"/>
      <c r="F810" s="98"/>
      <c r="G810" s="98"/>
      <c r="H810" s="99" t="str">
        <f>IFERROR((VLOOKUP(E810,#REF!,2,FALSE))*'Refri-AC-Recargas'!$F810,"")</f>
        <v/>
      </c>
      <c r="I810" s="107" t="str">
        <f>IFERROR(('Refri-AC-Recargas'!$H810/1000),"")</f>
        <v/>
      </c>
      <c r="J810" s="20"/>
      <c r="K810" s="21"/>
      <c r="L810" s="20"/>
    </row>
    <row r="811" spans="1:12" x14ac:dyDescent="0.2">
      <c r="A811" s="96"/>
      <c r="B811" s="96"/>
      <c r="C811" s="102" t="str">
        <f>IFERROR((VLOOKUP('Refri-AC-Recargas'!$A811,'Refri-AC-Inventario'!$A$9:$L$48,2,FALSE)),"")</f>
        <v/>
      </c>
      <c r="D811" s="104"/>
      <c r="E811" s="103"/>
      <c r="F811" s="96"/>
      <c r="G811" s="96"/>
      <c r="H811" s="102" t="str">
        <f>IFERROR((VLOOKUP(E811,#REF!,2,FALSE))*'Refri-AC-Recargas'!$F811,"")</f>
        <v/>
      </c>
      <c r="I811" s="105" t="str">
        <f>IFERROR(('Refri-AC-Recargas'!$H811/1000),"")</f>
        <v/>
      </c>
      <c r="J811" s="20"/>
      <c r="K811" s="21"/>
      <c r="L811" s="20"/>
    </row>
    <row r="812" spans="1:12" x14ac:dyDescent="0.2">
      <c r="A812" s="98"/>
      <c r="B812" s="98"/>
      <c r="C812" s="99" t="str">
        <f>IFERROR((VLOOKUP('Refri-AC-Recargas'!$A812,'Refri-AC-Inventario'!$A$9:$L$48,2,FALSE)),"")</f>
        <v/>
      </c>
      <c r="D812" s="106"/>
      <c r="E812" s="100"/>
      <c r="F812" s="98"/>
      <c r="G812" s="98"/>
      <c r="H812" s="99" t="str">
        <f>IFERROR((VLOOKUP(E812,#REF!,2,FALSE))*'Refri-AC-Recargas'!$F812,"")</f>
        <v/>
      </c>
      <c r="I812" s="107" t="str">
        <f>IFERROR(('Refri-AC-Recargas'!$H812/1000),"")</f>
        <v/>
      </c>
      <c r="J812" s="20"/>
      <c r="K812" s="21"/>
      <c r="L812" s="20"/>
    </row>
    <row r="813" spans="1:12" x14ac:dyDescent="0.2">
      <c r="A813" s="96"/>
      <c r="B813" s="96"/>
      <c r="C813" s="102" t="str">
        <f>IFERROR((VLOOKUP('Refri-AC-Recargas'!$A813,'Refri-AC-Inventario'!$A$9:$L$48,2,FALSE)),"")</f>
        <v/>
      </c>
      <c r="D813" s="104"/>
      <c r="E813" s="103"/>
      <c r="F813" s="96"/>
      <c r="G813" s="96"/>
      <c r="H813" s="102" t="str">
        <f>IFERROR((VLOOKUP(E813,#REF!,2,FALSE))*'Refri-AC-Recargas'!$F813,"")</f>
        <v/>
      </c>
      <c r="I813" s="105" t="str">
        <f>IFERROR(('Refri-AC-Recargas'!$H813/1000),"")</f>
        <v/>
      </c>
      <c r="J813" s="20"/>
      <c r="K813" s="21"/>
      <c r="L813" s="20"/>
    </row>
    <row r="814" spans="1:12" x14ac:dyDescent="0.2">
      <c r="A814" s="98"/>
      <c r="B814" s="98"/>
      <c r="C814" s="99" t="str">
        <f>IFERROR((VLOOKUP('Refri-AC-Recargas'!$A814,'Refri-AC-Inventario'!$A$9:$L$48,2,FALSE)),"")</f>
        <v/>
      </c>
      <c r="D814" s="106"/>
      <c r="E814" s="100"/>
      <c r="F814" s="98"/>
      <c r="G814" s="98"/>
      <c r="H814" s="99" t="str">
        <f>IFERROR((VLOOKUP(E814,#REF!,2,FALSE))*'Refri-AC-Recargas'!$F814,"")</f>
        <v/>
      </c>
      <c r="I814" s="107" t="str">
        <f>IFERROR(('Refri-AC-Recargas'!$H814/1000),"")</f>
        <v/>
      </c>
      <c r="J814" s="20"/>
      <c r="K814" s="21"/>
      <c r="L814" s="20"/>
    </row>
    <row r="815" spans="1:12" x14ac:dyDescent="0.2">
      <c r="A815" s="96"/>
      <c r="B815" s="96"/>
      <c r="C815" s="102" t="str">
        <f>IFERROR((VLOOKUP('Refri-AC-Recargas'!$A815,'Refri-AC-Inventario'!$A$9:$L$48,2,FALSE)),"")</f>
        <v/>
      </c>
      <c r="D815" s="104"/>
      <c r="E815" s="103"/>
      <c r="F815" s="96"/>
      <c r="G815" s="96"/>
      <c r="H815" s="102" t="str">
        <f>IFERROR((VLOOKUP(E815,#REF!,2,FALSE))*'Refri-AC-Recargas'!$F815,"")</f>
        <v/>
      </c>
      <c r="I815" s="105" t="str">
        <f>IFERROR(('Refri-AC-Recargas'!$H815/1000),"")</f>
        <v/>
      </c>
      <c r="J815" s="20"/>
      <c r="K815" s="21"/>
      <c r="L815" s="20"/>
    </row>
    <row r="816" spans="1:12" x14ac:dyDescent="0.2">
      <c r="A816" s="98"/>
      <c r="B816" s="98"/>
      <c r="C816" s="99" t="str">
        <f>IFERROR((VLOOKUP('Refri-AC-Recargas'!$A816,'Refri-AC-Inventario'!$A$9:$L$48,2,FALSE)),"")</f>
        <v/>
      </c>
      <c r="D816" s="106"/>
      <c r="E816" s="100"/>
      <c r="F816" s="98"/>
      <c r="G816" s="98"/>
      <c r="H816" s="99" t="str">
        <f>IFERROR((VLOOKUP(E816,#REF!,2,FALSE))*'Refri-AC-Recargas'!$F816,"")</f>
        <v/>
      </c>
      <c r="I816" s="107" t="str">
        <f>IFERROR(('Refri-AC-Recargas'!$H816/1000),"")</f>
        <v/>
      </c>
      <c r="J816" s="20"/>
      <c r="K816" s="21"/>
      <c r="L816" s="20"/>
    </row>
    <row r="817" spans="1:12" x14ac:dyDescent="0.2">
      <c r="A817" s="96"/>
      <c r="B817" s="96"/>
      <c r="C817" s="102" t="str">
        <f>IFERROR((VLOOKUP('Refri-AC-Recargas'!$A817,'Refri-AC-Inventario'!$A$9:$L$48,2,FALSE)),"")</f>
        <v/>
      </c>
      <c r="D817" s="104"/>
      <c r="E817" s="103"/>
      <c r="F817" s="96"/>
      <c r="G817" s="96"/>
      <c r="H817" s="102" t="str">
        <f>IFERROR((VLOOKUP(E817,#REF!,2,FALSE))*'Refri-AC-Recargas'!$F817,"")</f>
        <v/>
      </c>
      <c r="I817" s="105" t="str">
        <f>IFERROR(('Refri-AC-Recargas'!$H817/1000),"")</f>
        <v/>
      </c>
      <c r="J817" s="20"/>
      <c r="K817" s="21"/>
      <c r="L817" s="20"/>
    </row>
    <row r="818" spans="1:12" x14ac:dyDescent="0.2">
      <c r="A818" s="98"/>
      <c r="B818" s="98"/>
      <c r="C818" s="99" t="str">
        <f>IFERROR((VLOOKUP('Refri-AC-Recargas'!$A818,'Refri-AC-Inventario'!$A$9:$L$48,2,FALSE)),"")</f>
        <v/>
      </c>
      <c r="D818" s="106"/>
      <c r="E818" s="100"/>
      <c r="F818" s="98"/>
      <c r="G818" s="98"/>
      <c r="H818" s="99" t="str">
        <f>IFERROR((VLOOKUP(E818,#REF!,2,FALSE))*'Refri-AC-Recargas'!$F818,"")</f>
        <v/>
      </c>
      <c r="I818" s="107" t="str">
        <f>IFERROR(('Refri-AC-Recargas'!$H818/1000),"")</f>
        <v/>
      </c>
      <c r="J818" s="20"/>
      <c r="K818" s="21"/>
      <c r="L818" s="20"/>
    </row>
    <row r="819" spans="1:12" x14ac:dyDescent="0.2">
      <c r="A819" s="96"/>
      <c r="B819" s="96"/>
      <c r="C819" s="102" t="str">
        <f>IFERROR((VLOOKUP('Refri-AC-Recargas'!$A819,'Refri-AC-Inventario'!$A$9:$L$48,2,FALSE)),"")</f>
        <v/>
      </c>
      <c r="D819" s="104"/>
      <c r="E819" s="103"/>
      <c r="F819" s="96"/>
      <c r="G819" s="96"/>
      <c r="H819" s="102" t="str">
        <f>IFERROR((VLOOKUP(E819,#REF!,2,FALSE))*'Refri-AC-Recargas'!$F819,"")</f>
        <v/>
      </c>
      <c r="I819" s="105" t="str">
        <f>IFERROR(('Refri-AC-Recargas'!$H819/1000),"")</f>
        <v/>
      </c>
      <c r="J819" s="20"/>
      <c r="K819" s="21"/>
      <c r="L819" s="20"/>
    </row>
    <row r="820" spans="1:12" x14ac:dyDescent="0.2">
      <c r="A820" s="98"/>
      <c r="B820" s="98"/>
      <c r="C820" s="99" t="str">
        <f>IFERROR((VLOOKUP('Refri-AC-Recargas'!$A820,'Refri-AC-Inventario'!$A$9:$L$48,2,FALSE)),"")</f>
        <v/>
      </c>
      <c r="D820" s="106"/>
      <c r="E820" s="100"/>
      <c r="F820" s="98"/>
      <c r="G820" s="98"/>
      <c r="H820" s="99" t="str">
        <f>IFERROR((VLOOKUP(E820,#REF!,2,FALSE))*'Refri-AC-Recargas'!$F820,"")</f>
        <v/>
      </c>
      <c r="I820" s="107" t="str">
        <f>IFERROR(('Refri-AC-Recargas'!$H820/1000),"")</f>
        <v/>
      </c>
      <c r="J820" s="20"/>
      <c r="K820" s="21"/>
      <c r="L820" s="20"/>
    </row>
    <row r="821" spans="1:12" x14ac:dyDescent="0.2">
      <c r="A821" s="96"/>
      <c r="B821" s="96"/>
      <c r="C821" s="102" t="str">
        <f>IFERROR((VLOOKUP('Refri-AC-Recargas'!$A821,'Refri-AC-Inventario'!$A$9:$L$48,2,FALSE)),"")</f>
        <v/>
      </c>
      <c r="D821" s="104"/>
      <c r="E821" s="103"/>
      <c r="F821" s="96"/>
      <c r="G821" s="96"/>
      <c r="H821" s="102" t="str">
        <f>IFERROR((VLOOKUP(E821,#REF!,2,FALSE))*'Refri-AC-Recargas'!$F821,"")</f>
        <v/>
      </c>
      <c r="I821" s="105" t="str">
        <f>IFERROR(('Refri-AC-Recargas'!$H821/1000),"")</f>
        <v/>
      </c>
      <c r="J821" s="20"/>
      <c r="K821" s="21"/>
      <c r="L821" s="20"/>
    </row>
    <row r="822" spans="1:12" x14ac:dyDescent="0.2">
      <c r="A822" s="98"/>
      <c r="B822" s="98"/>
      <c r="C822" s="99" t="str">
        <f>IFERROR((VLOOKUP('Refri-AC-Recargas'!$A822,'Refri-AC-Inventario'!$A$9:$L$48,2,FALSE)),"")</f>
        <v/>
      </c>
      <c r="D822" s="106"/>
      <c r="E822" s="100"/>
      <c r="F822" s="98"/>
      <c r="G822" s="98"/>
      <c r="H822" s="99" t="str">
        <f>IFERROR((VLOOKUP(E822,#REF!,2,FALSE))*'Refri-AC-Recargas'!$F822,"")</f>
        <v/>
      </c>
      <c r="I822" s="107" t="str">
        <f>IFERROR(('Refri-AC-Recargas'!$H822/1000),"")</f>
        <v/>
      </c>
      <c r="J822" s="20"/>
      <c r="K822" s="21"/>
      <c r="L822" s="20"/>
    </row>
    <row r="823" spans="1:12" x14ac:dyDescent="0.2">
      <c r="A823" s="96"/>
      <c r="B823" s="96"/>
      <c r="C823" s="102" t="str">
        <f>IFERROR((VLOOKUP('Refri-AC-Recargas'!$A823,'Refri-AC-Inventario'!$A$9:$L$48,2,FALSE)),"")</f>
        <v/>
      </c>
      <c r="D823" s="104"/>
      <c r="E823" s="103"/>
      <c r="F823" s="96"/>
      <c r="G823" s="96"/>
      <c r="H823" s="102" t="str">
        <f>IFERROR((VLOOKUP(E823,#REF!,2,FALSE))*'Refri-AC-Recargas'!$F823,"")</f>
        <v/>
      </c>
      <c r="I823" s="105" t="str">
        <f>IFERROR(('Refri-AC-Recargas'!$H823/1000),"")</f>
        <v/>
      </c>
      <c r="J823" s="20"/>
      <c r="K823" s="21"/>
      <c r="L823" s="20"/>
    </row>
    <row r="824" spans="1:12" x14ac:dyDescent="0.2">
      <c r="A824" s="98"/>
      <c r="B824" s="98"/>
      <c r="C824" s="99" t="str">
        <f>IFERROR((VLOOKUP('Refri-AC-Recargas'!$A824,'Refri-AC-Inventario'!$A$9:$L$48,2,FALSE)),"")</f>
        <v/>
      </c>
      <c r="D824" s="106"/>
      <c r="E824" s="100"/>
      <c r="F824" s="98"/>
      <c r="G824" s="98"/>
      <c r="H824" s="99" t="str">
        <f>IFERROR((VLOOKUP(E824,#REF!,2,FALSE))*'Refri-AC-Recargas'!$F824,"")</f>
        <v/>
      </c>
      <c r="I824" s="107" t="str">
        <f>IFERROR(('Refri-AC-Recargas'!$H824/1000),"")</f>
        <v/>
      </c>
      <c r="J824" s="20"/>
      <c r="K824" s="21"/>
      <c r="L824" s="20"/>
    </row>
    <row r="825" spans="1:12" x14ac:dyDescent="0.2">
      <c r="A825" s="96"/>
      <c r="B825" s="96"/>
      <c r="C825" s="102" t="str">
        <f>IFERROR((VLOOKUP('Refri-AC-Recargas'!$A825,'Refri-AC-Inventario'!$A$9:$L$48,2,FALSE)),"")</f>
        <v/>
      </c>
      <c r="D825" s="104"/>
      <c r="E825" s="103"/>
      <c r="F825" s="96"/>
      <c r="G825" s="96"/>
      <c r="H825" s="102" t="str">
        <f>IFERROR((VLOOKUP(E825,#REF!,2,FALSE))*'Refri-AC-Recargas'!$F825,"")</f>
        <v/>
      </c>
      <c r="I825" s="105" t="str">
        <f>IFERROR(('Refri-AC-Recargas'!$H825/1000),"")</f>
        <v/>
      </c>
      <c r="J825" s="20"/>
      <c r="K825" s="21"/>
      <c r="L825" s="20"/>
    </row>
    <row r="826" spans="1:12" x14ac:dyDescent="0.2">
      <c r="A826" s="98"/>
      <c r="B826" s="98"/>
      <c r="C826" s="99" t="str">
        <f>IFERROR((VLOOKUP('Refri-AC-Recargas'!$A826,'Refri-AC-Inventario'!$A$9:$L$48,2,FALSE)),"")</f>
        <v/>
      </c>
      <c r="D826" s="106"/>
      <c r="E826" s="100"/>
      <c r="F826" s="98"/>
      <c r="G826" s="98"/>
      <c r="H826" s="99" t="str">
        <f>IFERROR((VLOOKUP(E826,#REF!,2,FALSE))*'Refri-AC-Recargas'!$F826,"")</f>
        <v/>
      </c>
      <c r="I826" s="107" t="str">
        <f>IFERROR(('Refri-AC-Recargas'!$H826/1000),"")</f>
        <v/>
      </c>
      <c r="J826" s="20"/>
      <c r="K826" s="21"/>
      <c r="L826" s="20"/>
    </row>
    <row r="827" spans="1:12" x14ac:dyDescent="0.2">
      <c r="A827" s="96"/>
      <c r="B827" s="96"/>
      <c r="C827" s="102" t="str">
        <f>IFERROR((VLOOKUP('Refri-AC-Recargas'!$A827,'Refri-AC-Inventario'!$A$9:$L$48,2,FALSE)),"")</f>
        <v/>
      </c>
      <c r="D827" s="104"/>
      <c r="E827" s="103"/>
      <c r="F827" s="96"/>
      <c r="G827" s="96"/>
      <c r="H827" s="102" t="str">
        <f>IFERROR((VLOOKUP(E827,#REF!,2,FALSE))*'Refri-AC-Recargas'!$F827,"")</f>
        <v/>
      </c>
      <c r="I827" s="105" t="str">
        <f>IFERROR(('Refri-AC-Recargas'!$H827/1000),"")</f>
        <v/>
      </c>
      <c r="J827" s="20"/>
      <c r="K827" s="21"/>
      <c r="L827" s="20"/>
    </row>
    <row r="828" spans="1:12" x14ac:dyDescent="0.2">
      <c r="A828" s="98"/>
      <c r="B828" s="98"/>
      <c r="C828" s="99" t="str">
        <f>IFERROR((VLOOKUP('Refri-AC-Recargas'!$A828,'Refri-AC-Inventario'!$A$9:$L$48,2,FALSE)),"")</f>
        <v/>
      </c>
      <c r="D828" s="106"/>
      <c r="E828" s="100"/>
      <c r="F828" s="98"/>
      <c r="G828" s="98"/>
      <c r="H828" s="99" t="str">
        <f>IFERROR((VLOOKUP(E828,#REF!,2,FALSE))*'Refri-AC-Recargas'!$F828,"")</f>
        <v/>
      </c>
      <c r="I828" s="107" t="str">
        <f>IFERROR(('Refri-AC-Recargas'!$H828/1000),"")</f>
        <v/>
      </c>
      <c r="J828" s="20"/>
      <c r="K828" s="21"/>
      <c r="L828" s="20"/>
    </row>
    <row r="829" spans="1:12" x14ac:dyDescent="0.2">
      <c r="A829" s="96"/>
      <c r="B829" s="96"/>
      <c r="C829" s="102" t="str">
        <f>IFERROR((VLOOKUP('Refri-AC-Recargas'!$A829,'Refri-AC-Inventario'!$A$9:$L$48,2,FALSE)),"")</f>
        <v/>
      </c>
      <c r="D829" s="104"/>
      <c r="E829" s="103"/>
      <c r="F829" s="96"/>
      <c r="G829" s="96"/>
      <c r="H829" s="102" t="str">
        <f>IFERROR((VLOOKUP(E829,#REF!,2,FALSE))*'Refri-AC-Recargas'!$F829,"")</f>
        <v/>
      </c>
      <c r="I829" s="105" t="str">
        <f>IFERROR(('Refri-AC-Recargas'!$H829/1000),"")</f>
        <v/>
      </c>
      <c r="J829" s="20"/>
      <c r="K829" s="21"/>
      <c r="L829" s="20"/>
    </row>
    <row r="830" spans="1:12" x14ac:dyDescent="0.2">
      <c r="A830" s="98"/>
      <c r="B830" s="98"/>
      <c r="C830" s="99" t="str">
        <f>IFERROR((VLOOKUP('Refri-AC-Recargas'!$A830,'Refri-AC-Inventario'!$A$9:$L$48,2,FALSE)),"")</f>
        <v/>
      </c>
      <c r="D830" s="106"/>
      <c r="E830" s="100"/>
      <c r="F830" s="98"/>
      <c r="G830" s="98"/>
      <c r="H830" s="99" t="str">
        <f>IFERROR((VLOOKUP(E830,#REF!,2,FALSE))*'Refri-AC-Recargas'!$F830,"")</f>
        <v/>
      </c>
      <c r="I830" s="107" t="str">
        <f>IFERROR(('Refri-AC-Recargas'!$H830/1000),"")</f>
        <v/>
      </c>
      <c r="J830" s="20"/>
      <c r="K830" s="21"/>
      <c r="L830" s="20"/>
    </row>
    <row r="831" spans="1:12" x14ac:dyDescent="0.2">
      <c r="A831" s="96"/>
      <c r="B831" s="96"/>
      <c r="C831" s="102" t="str">
        <f>IFERROR((VLOOKUP('Refri-AC-Recargas'!$A831,'Refri-AC-Inventario'!$A$9:$L$48,2,FALSE)),"")</f>
        <v/>
      </c>
      <c r="D831" s="104"/>
      <c r="E831" s="103"/>
      <c r="F831" s="96"/>
      <c r="G831" s="96"/>
      <c r="H831" s="102" t="str">
        <f>IFERROR((VLOOKUP(E831,#REF!,2,FALSE))*'Refri-AC-Recargas'!$F831,"")</f>
        <v/>
      </c>
      <c r="I831" s="105" t="str">
        <f>IFERROR(('Refri-AC-Recargas'!$H831/1000),"")</f>
        <v/>
      </c>
      <c r="J831" s="20"/>
      <c r="K831" s="21"/>
      <c r="L831" s="20"/>
    </row>
    <row r="832" spans="1:12" x14ac:dyDescent="0.2">
      <c r="A832" s="98"/>
      <c r="B832" s="98"/>
      <c r="C832" s="99" t="str">
        <f>IFERROR((VLOOKUP('Refri-AC-Recargas'!$A832,'Refri-AC-Inventario'!$A$9:$L$48,2,FALSE)),"")</f>
        <v/>
      </c>
      <c r="D832" s="106"/>
      <c r="E832" s="100"/>
      <c r="F832" s="98"/>
      <c r="G832" s="98"/>
      <c r="H832" s="99" t="str">
        <f>IFERROR((VLOOKUP(E832,#REF!,2,FALSE))*'Refri-AC-Recargas'!$F832,"")</f>
        <v/>
      </c>
      <c r="I832" s="107" t="str">
        <f>IFERROR(('Refri-AC-Recargas'!$H832/1000),"")</f>
        <v/>
      </c>
      <c r="J832" s="20"/>
      <c r="K832" s="21"/>
      <c r="L832" s="20"/>
    </row>
    <row r="833" spans="1:12" x14ac:dyDescent="0.2">
      <c r="A833" s="96"/>
      <c r="B833" s="96"/>
      <c r="C833" s="102" t="str">
        <f>IFERROR((VLOOKUP('Refri-AC-Recargas'!$A833,'Refri-AC-Inventario'!$A$9:$L$48,2,FALSE)),"")</f>
        <v/>
      </c>
      <c r="D833" s="104"/>
      <c r="E833" s="103"/>
      <c r="F833" s="96"/>
      <c r="G833" s="96"/>
      <c r="H833" s="102" t="str">
        <f>IFERROR((VLOOKUP(E833,#REF!,2,FALSE))*'Refri-AC-Recargas'!$F833,"")</f>
        <v/>
      </c>
      <c r="I833" s="105" t="str">
        <f>IFERROR(('Refri-AC-Recargas'!$H833/1000),"")</f>
        <v/>
      </c>
      <c r="J833" s="20"/>
      <c r="K833" s="21"/>
      <c r="L833" s="20"/>
    </row>
    <row r="834" spans="1:12" x14ac:dyDescent="0.2">
      <c r="A834" s="98"/>
      <c r="B834" s="98"/>
      <c r="C834" s="99" t="str">
        <f>IFERROR((VLOOKUP('Refri-AC-Recargas'!$A834,'Refri-AC-Inventario'!$A$9:$L$48,2,FALSE)),"")</f>
        <v/>
      </c>
      <c r="D834" s="106"/>
      <c r="E834" s="100"/>
      <c r="F834" s="98"/>
      <c r="G834" s="98"/>
      <c r="H834" s="99" t="str">
        <f>IFERROR((VLOOKUP(E834,#REF!,2,FALSE))*'Refri-AC-Recargas'!$F834,"")</f>
        <v/>
      </c>
      <c r="I834" s="107" t="str">
        <f>IFERROR(('Refri-AC-Recargas'!$H834/1000),"")</f>
        <v/>
      </c>
      <c r="J834" s="20"/>
      <c r="K834" s="21"/>
      <c r="L834" s="20"/>
    </row>
    <row r="835" spans="1:12" x14ac:dyDescent="0.2">
      <c r="A835" s="96"/>
      <c r="B835" s="96"/>
      <c r="C835" s="102" t="str">
        <f>IFERROR((VLOOKUP('Refri-AC-Recargas'!$A835,'Refri-AC-Inventario'!$A$9:$L$48,2,FALSE)),"")</f>
        <v/>
      </c>
      <c r="D835" s="104"/>
      <c r="E835" s="103"/>
      <c r="F835" s="96"/>
      <c r="G835" s="96"/>
      <c r="H835" s="102" t="str">
        <f>IFERROR((VLOOKUP(E835,#REF!,2,FALSE))*'Refri-AC-Recargas'!$F835,"")</f>
        <v/>
      </c>
      <c r="I835" s="105" t="str">
        <f>IFERROR(('Refri-AC-Recargas'!$H835/1000),"")</f>
        <v/>
      </c>
      <c r="J835" s="20"/>
      <c r="K835" s="21"/>
      <c r="L835" s="20"/>
    </row>
    <row r="836" spans="1:12" x14ac:dyDescent="0.2">
      <c r="A836" s="98"/>
      <c r="B836" s="98"/>
      <c r="C836" s="99" t="str">
        <f>IFERROR((VLOOKUP('Refri-AC-Recargas'!$A836,'Refri-AC-Inventario'!$A$9:$L$48,2,FALSE)),"")</f>
        <v/>
      </c>
      <c r="D836" s="106"/>
      <c r="E836" s="100"/>
      <c r="F836" s="98"/>
      <c r="G836" s="98"/>
      <c r="H836" s="99" t="str">
        <f>IFERROR((VLOOKUP(E836,#REF!,2,FALSE))*'Refri-AC-Recargas'!$F836,"")</f>
        <v/>
      </c>
      <c r="I836" s="107" t="str">
        <f>IFERROR(('Refri-AC-Recargas'!$H836/1000),"")</f>
        <v/>
      </c>
      <c r="J836" s="20"/>
      <c r="K836" s="21"/>
      <c r="L836" s="20"/>
    </row>
    <row r="837" spans="1:12" x14ac:dyDescent="0.2">
      <c r="A837" s="96"/>
      <c r="B837" s="96"/>
      <c r="C837" s="102" t="str">
        <f>IFERROR((VLOOKUP('Refri-AC-Recargas'!$A837,'Refri-AC-Inventario'!$A$9:$L$48,2,FALSE)),"")</f>
        <v/>
      </c>
      <c r="D837" s="104"/>
      <c r="E837" s="103"/>
      <c r="F837" s="96"/>
      <c r="G837" s="96"/>
      <c r="H837" s="102" t="str">
        <f>IFERROR((VLOOKUP(E837,#REF!,2,FALSE))*'Refri-AC-Recargas'!$F837,"")</f>
        <v/>
      </c>
      <c r="I837" s="105" t="str">
        <f>IFERROR(('Refri-AC-Recargas'!$H837/1000),"")</f>
        <v/>
      </c>
      <c r="J837" s="20"/>
      <c r="K837" s="21"/>
      <c r="L837" s="20"/>
    </row>
    <row r="838" spans="1:12" x14ac:dyDescent="0.2">
      <c r="A838" s="98"/>
      <c r="B838" s="98"/>
      <c r="C838" s="99" t="str">
        <f>IFERROR((VLOOKUP('Refri-AC-Recargas'!$A838,'Refri-AC-Inventario'!$A$9:$L$48,2,FALSE)),"")</f>
        <v/>
      </c>
      <c r="D838" s="106"/>
      <c r="E838" s="100"/>
      <c r="F838" s="98"/>
      <c r="G838" s="98"/>
      <c r="H838" s="99" t="str">
        <f>IFERROR((VLOOKUP(E838,#REF!,2,FALSE))*'Refri-AC-Recargas'!$F838,"")</f>
        <v/>
      </c>
      <c r="I838" s="107" t="str">
        <f>IFERROR(('Refri-AC-Recargas'!$H838/1000),"")</f>
        <v/>
      </c>
      <c r="J838" s="20"/>
      <c r="K838" s="21"/>
      <c r="L838" s="20"/>
    </row>
    <row r="839" spans="1:12" x14ac:dyDescent="0.2">
      <c r="A839" s="96"/>
      <c r="B839" s="96"/>
      <c r="C839" s="102" t="str">
        <f>IFERROR((VLOOKUP('Refri-AC-Recargas'!$A839,'Refri-AC-Inventario'!$A$9:$L$48,2,FALSE)),"")</f>
        <v/>
      </c>
      <c r="D839" s="104"/>
      <c r="E839" s="103"/>
      <c r="F839" s="96"/>
      <c r="G839" s="96"/>
      <c r="H839" s="102" t="str">
        <f>IFERROR((VLOOKUP(E839,#REF!,2,FALSE))*'Refri-AC-Recargas'!$F839,"")</f>
        <v/>
      </c>
      <c r="I839" s="105" t="str">
        <f>IFERROR(('Refri-AC-Recargas'!$H839/1000),"")</f>
        <v/>
      </c>
      <c r="J839" s="20"/>
      <c r="K839" s="21"/>
      <c r="L839" s="20"/>
    </row>
    <row r="840" spans="1:12" x14ac:dyDescent="0.2">
      <c r="A840" s="98"/>
      <c r="B840" s="98"/>
      <c r="C840" s="99" t="str">
        <f>IFERROR((VLOOKUP('Refri-AC-Recargas'!$A840,'Refri-AC-Inventario'!$A$9:$L$48,2,FALSE)),"")</f>
        <v/>
      </c>
      <c r="D840" s="106"/>
      <c r="E840" s="100"/>
      <c r="F840" s="98"/>
      <c r="G840" s="98"/>
      <c r="H840" s="99" t="str">
        <f>IFERROR((VLOOKUP(E840,#REF!,2,FALSE))*'Refri-AC-Recargas'!$F840,"")</f>
        <v/>
      </c>
      <c r="I840" s="107" t="str">
        <f>IFERROR(('Refri-AC-Recargas'!$H840/1000),"")</f>
        <v/>
      </c>
      <c r="J840" s="20"/>
      <c r="K840" s="21"/>
      <c r="L840" s="20"/>
    </row>
    <row r="841" spans="1:12" x14ac:dyDescent="0.2">
      <c r="A841" s="96"/>
      <c r="B841" s="96"/>
      <c r="C841" s="102" t="str">
        <f>IFERROR((VLOOKUP('Refri-AC-Recargas'!$A841,'Refri-AC-Inventario'!$A$9:$L$48,2,FALSE)),"")</f>
        <v/>
      </c>
      <c r="D841" s="104"/>
      <c r="E841" s="103"/>
      <c r="F841" s="96"/>
      <c r="G841" s="96"/>
      <c r="H841" s="102" t="str">
        <f>IFERROR((VLOOKUP(E841,#REF!,2,FALSE))*'Refri-AC-Recargas'!$F841,"")</f>
        <v/>
      </c>
      <c r="I841" s="105" t="str">
        <f>IFERROR(('Refri-AC-Recargas'!$H841/1000),"")</f>
        <v/>
      </c>
      <c r="J841" s="20"/>
      <c r="K841" s="21"/>
      <c r="L841" s="20"/>
    </row>
    <row r="842" spans="1:12" x14ac:dyDescent="0.2">
      <c r="A842" s="98"/>
      <c r="B842" s="98"/>
      <c r="C842" s="99" t="str">
        <f>IFERROR((VLOOKUP('Refri-AC-Recargas'!$A842,'Refri-AC-Inventario'!$A$9:$L$48,2,FALSE)),"")</f>
        <v/>
      </c>
      <c r="D842" s="106"/>
      <c r="E842" s="100"/>
      <c r="F842" s="98"/>
      <c r="G842" s="98"/>
      <c r="H842" s="99" t="str">
        <f>IFERROR((VLOOKUP(E842,#REF!,2,FALSE))*'Refri-AC-Recargas'!$F842,"")</f>
        <v/>
      </c>
      <c r="I842" s="107" t="str">
        <f>IFERROR(('Refri-AC-Recargas'!$H842/1000),"")</f>
        <v/>
      </c>
      <c r="J842" s="20"/>
      <c r="K842" s="21"/>
      <c r="L842" s="20"/>
    </row>
    <row r="843" spans="1:12" x14ac:dyDescent="0.2">
      <c r="A843" s="96"/>
      <c r="B843" s="96"/>
      <c r="C843" s="102" t="str">
        <f>IFERROR((VLOOKUP('Refri-AC-Recargas'!$A843,'Refri-AC-Inventario'!$A$9:$L$48,2,FALSE)),"")</f>
        <v/>
      </c>
      <c r="D843" s="104"/>
      <c r="E843" s="103"/>
      <c r="F843" s="96"/>
      <c r="G843" s="96"/>
      <c r="H843" s="102" t="str">
        <f>IFERROR((VLOOKUP(E843,#REF!,2,FALSE))*'Refri-AC-Recargas'!$F843,"")</f>
        <v/>
      </c>
      <c r="I843" s="105" t="str">
        <f>IFERROR(('Refri-AC-Recargas'!$H843/1000),"")</f>
        <v/>
      </c>
      <c r="J843" s="20"/>
      <c r="K843" s="21"/>
      <c r="L843" s="20"/>
    </row>
    <row r="844" spans="1:12" x14ac:dyDescent="0.2">
      <c r="A844" s="98"/>
      <c r="B844" s="98"/>
      <c r="C844" s="99" t="str">
        <f>IFERROR((VLOOKUP('Refri-AC-Recargas'!$A844,'Refri-AC-Inventario'!$A$9:$L$48,2,FALSE)),"")</f>
        <v/>
      </c>
      <c r="D844" s="106"/>
      <c r="E844" s="100"/>
      <c r="F844" s="98"/>
      <c r="G844" s="98"/>
      <c r="H844" s="99" t="str">
        <f>IFERROR((VLOOKUP(E844,#REF!,2,FALSE))*'Refri-AC-Recargas'!$F844,"")</f>
        <v/>
      </c>
      <c r="I844" s="107" t="str">
        <f>IFERROR(('Refri-AC-Recargas'!$H844/1000),"")</f>
        <v/>
      </c>
      <c r="J844" s="20"/>
      <c r="K844" s="21"/>
      <c r="L844" s="20"/>
    </row>
    <row r="845" spans="1:12" x14ac:dyDescent="0.2">
      <c r="A845" s="96"/>
      <c r="B845" s="96"/>
      <c r="C845" s="102" t="str">
        <f>IFERROR((VLOOKUP('Refri-AC-Recargas'!$A845,'Refri-AC-Inventario'!$A$9:$L$48,2,FALSE)),"")</f>
        <v/>
      </c>
      <c r="D845" s="104"/>
      <c r="E845" s="103"/>
      <c r="F845" s="96"/>
      <c r="G845" s="96"/>
      <c r="H845" s="102" t="str">
        <f>IFERROR((VLOOKUP(E845,#REF!,2,FALSE))*'Refri-AC-Recargas'!$F845,"")</f>
        <v/>
      </c>
      <c r="I845" s="105" t="str">
        <f>IFERROR(('Refri-AC-Recargas'!$H845/1000),"")</f>
        <v/>
      </c>
      <c r="J845" s="20"/>
      <c r="K845" s="21"/>
      <c r="L845" s="20"/>
    </row>
    <row r="846" spans="1:12" x14ac:dyDescent="0.2">
      <c r="A846" s="98"/>
      <c r="B846" s="98"/>
      <c r="C846" s="99" t="str">
        <f>IFERROR((VLOOKUP('Refri-AC-Recargas'!$A846,'Refri-AC-Inventario'!$A$9:$L$48,2,FALSE)),"")</f>
        <v/>
      </c>
      <c r="D846" s="106"/>
      <c r="E846" s="100"/>
      <c r="F846" s="98"/>
      <c r="G846" s="98"/>
      <c r="H846" s="99" t="str">
        <f>IFERROR((VLOOKUP(E846,#REF!,2,FALSE))*'Refri-AC-Recargas'!$F846,"")</f>
        <v/>
      </c>
      <c r="I846" s="107" t="str">
        <f>IFERROR(('Refri-AC-Recargas'!$H846/1000),"")</f>
        <v/>
      </c>
      <c r="J846" s="20"/>
      <c r="K846" s="21"/>
      <c r="L846" s="20"/>
    </row>
    <row r="847" spans="1:12" x14ac:dyDescent="0.2">
      <c r="A847" s="96"/>
      <c r="B847" s="96"/>
      <c r="C847" s="102" t="str">
        <f>IFERROR((VLOOKUP('Refri-AC-Recargas'!$A847,'Refri-AC-Inventario'!$A$9:$L$48,2,FALSE)),"")</f>
        <v/>
      </c>
      <c r="D847" s="104"/>
      <c r="E847" s="103"/>
      <c r="F847" s="96"/>
      <c r="G847" s="96"/>
      <c r="H847" s="102" t="str">
        <f>IFERROR((VLOOKUP(E847,#REF!,2,FALSE))*'Refri-AC-Recargas'!$F847,"")</f>
        <v/>
      </c>
      <c r="I847" s="105" t="str">
        <f>IFERROR(('Refri-AC-Recargas'!$H847/1000),"")</f>
        <v/>
      </c>
      <c r="J847" s="20"/>
      <c r="K847" s="21"/>
      <c r="L847" s="20"/>
    </row>
    <row r="848" spans="1:12" x14ac:dyDescent="0.2">
      <c r="A848" s="98"/>
      <c r="B848" s="98"/>
      <c r="C848" s="99" t="str">
        <f>IFERROR((VLOOKUP('Refri-AC-Recargas'!$A848,'Refri-AC-Inventario'!$A$9:$L$48,2,FALSE)),"")</f>
        <v/>
      </c>
      <c r="D848" s="106"/>
      <c r="E848" s="100"/>
      <c r="F848" s="98"/>
      <c r="G848" s="98"/>
      <c r="H848" s="99" t="str">
        <f>IFERROR((VLOOKUP(E848,#REF!,2,FALSE))*'Refri-AC-Recargas'!$F848,"")</f>
        <v/>
      </c>
      <c r="I848" s="107" t="str">
        <f>IFERROR(('Refri-AC-Recargas'!$H848/1000),"")</f>
        <v/>
      </c>
      <c r="J848" s="20"/>
      <c r="K848" s="21"/>
      <c r="L848" s="20"/>
    </row>
    <row r="849" spans="1:12" x14ac:dyDescent="0.2">
      <c r="A849" s="96"/>
      <c r="B849" s="96"/>
      <c r="C849" s="102" t="str">
        <f>IFERROR((VLOOKUP('Refri-AC-Recargas'!$A849,'Refri-AC-Inventario'!$A$9:$L$48,2,FALSE)),"")</f>
        <v/>
      </c>
      <c r="D849" s="104"/>
      <c r="E849" s="103"/>
      <c r="F849" s="96"/>
      <c r="G849" s="96"/>
      <c r="H849" s="102" t="str">
        <f>IFERROR((VLOOKUP(E849,#REF!,2,FALSE))*'Refri-AC-Recargas'!$F849,"")</f>
        <v/>
      </c>
      <c r="I849" s="105" t="str">
        <f>IFERROR(('Refri-AC-Recargas'!$H849/1000),"")</f>
        <v/>
      </c>
      <c r="J849" s="20"/>
      <c r="K849" s="21"/>
      <c r="L849" s="20"/>
    </row>
    <row r="850" spans="1:12" x14ac:dyDescent="0.2">
      <c r="A850" s="98"/>
      <c r="B850" s="98"/>
      <c r="C850" s="99" t="str">
        <f>IFERROR((VLOOKUP('Refri-AC-Recargas'!$A850,'Refri-AC-Inventario'!$A$9:$L$48,2,FALSE)),"")</f>
        <v/>
      </c>
      <c r="D850" s="106"/>
      <c r="E850" s="100"/>
      <c r="F850" s="98"/>
      <c r="G850" s="98"/>
      <c r="H850" s="99" t="str">
        <f>IFERROR((VLOOKUP(E850,#REF!,2,FALSE))*'Refri-AC-Recargas'!$F850,"")</f>
        <v/>
      </c>
      <c r="I850" s="107" t="str">
        <f>IFERROR(('Refri-AC-Recargas'!$H850/1000),"")</f>
        <v/>
      </c>
      <c r="J850" s="20"/>
      <c r="K850" s="21"/>
      <c r="L850" s="20"/>
    </row>
    <row r="851" spans="1:12" x14ac:dyDescent="0.2">
      <c r="A851" s="96"/>
      <c r="B851" s="96"/>
      <c r="C851" s="102" t="str">
        <f>IFERROR((VLOOKUP('Refri-AC-Recargas'!$A851,'Refri-AC-Inventario'!$A$9:$L$48,2,FALSE)),"")</f>
        <v/>
      </c>
      <c r="D851" s="104"/>
      <c r="E851" s="103"/>
      <c r="F851" s="96"/>
      <c r="G851" s="96"/>
      <c r="H851" s="102" t="str">
        <f>IFERROR((VLOOKUP(E851,#REF!,2,FALSE))*'Refri-AC-Recargas'!$F851,"")</f>
        <v/>
      </c>
      <c r="I851" s="105" t="str">
        <f>IFERROR(('Refri-AC-Recargas'!$H851/1000),"")</f>
        <v/>
      </c>
      <c r="J851" s="20"/>
      <c r="K851" s="21"/>
      <c r="L851" s="20"/>
    </row>
    <row r="852" spans="1:12" x14ac:dyDescent="0.2">
      <c r="A852" s="98"/>
      <c r="B852" s="98"/>
      <c r="C852" s="99" t="str">
        <f>IFERROR((VLOOKUP('Refri-AC-Recargas'!$A852,'Refri-AC-Inventario'!$A$9:$L$48,2,FALSE)),"")</f>
        <v/>
      </c>
      <c r="D852" s="106"/>
      <c r="E852" s="100"/>
      <c r="F852" s="98"/>
      <c r="G852" s="98"/>
      <c r="H852" s="99" t="str">
        <f>IFERROR((VLOOKUP(E852,#REF!,2,FALSE))*'Refri-AC-Recargas'!$F852,"")</f>
        <v/>
      </c>
      <c r="I852" s="107" t="str">
        <f>IFERROR(('Refri-AC-Recargas'!$H852/1000),"")</f>
        <v/>
      </c>
      <c r="J852" s="20"/>
      <c r="K852" s="21"/>
      <c r="L852" s="20"/>
    </row>
    <row r="853" spans="1:12" x14ac:dyDescent="0.2">
      <c r="A853" s="96"/>
      <c r="B853" s="96"/>
      <c r="C853" s="102" t="str">
        <f>IFERROR((VLOOKUP('Refri-AC-Recargas'!$A853,'Refri-AC-Inventario'!$A$9:$L$48,2,FALSE)),"")</f>
        <v/>
      </c>
      <c r="D853" s="104"/>
      <c r="E853" s="103"/>
      <c r="F853" s="96"/>
      <c r="G853" s="96"/>
      <c r="H853" s="102" t="str">
        <f>IFERROR((VLOOKUP(E853,#REF!,2,FALSE))*'Refri-AC-Recargas'!$F853,"")</f>
        <v/>
      </c>
      <c r="I853" s="105" t="str">
        <f>IFERROR(('Refri-AC-Recargas'!$H853/1000),"")</f>
        <v/>
      </c>
      <c r="J853" s="20"/>
      <c r="K853" s="21"/>
      <c r="L853" s="20"/>
    </row>
    <row r="854" spans="1:12" x14ac:dyDescent="0.2">
      <c r="A854" s="98"/>
      <c r="B854" s="98"/>
      <c r="C854" s="99" t="str">
        <f>IFERROR((VLOOKUP('Refri-AC-Recargas'!$A854,'Refri-AC-Inventario'!$A$9:$L$48,2,FALSE)),"")</f>
        <v/>
      </c>
      <c r="D854" s="106"/>
      <c r="E854" s="100"/>
      <c r="F854" s="98"/>
      <c r="G854" s="98"/>
      <c r="H854" s="99" t="str">
        <f>IFERROR((VLOOKUP(E854,#REF!,2,FALSE))*'Refri-AC-Recargas'!$F854,"")</f>
        <v/>
      </c>
      <c r="I854" s="107" t="str">
        <f>IFERROR(('Refri-AC-Recargas'!$H854/1000),"")</f>
        <v/>
      </c>
      <c r="J854" s="20"/>
      <c r="K854" s="21"/>
      <c r="L854" s="20"/>
    </row>
    <row r="855" spans="1:12" x14ac:dyDescent="0.2">
      <c r="A855" s="96"/>
      <c r="B855" s="96"/>
      <c r="C855" s="102" t="str">
        <f>IFERROR((VLOOKUP('Refri-AC-Recargas'!$A855,'Refri-AC-Inventario'!$A$9:$L$48,2,FALSE)),"")</f>
        <v/>
      </c>
      <c r="D855" s="104"/>
      <c r="E855" s="103"/>
      <c r="F855" s="96"/>
      <c r="G855" s="96"/>
      <c r="H855" s="102" t="str">
        <f>IFERROR((VLOOKUP(E855,#REF!,2,FALSE))*'Refri-AC-Recargas'!$F855,"")</f>
        <v/>
      </c>
      <c r="I855" s="105" t="str">
        <f>IFERROR(('Refri-AC-Recargas'!$H855/1000),"")</f>
        <v/>
      </c>
      <c r="J855" s="20"/>
      <c r="K855" s="21"/>
      <c r="L855" s="20"/>
    </row>
    <row r="856" spans="1:12" x14ac:dyDescent="0.2">
      <c r="A856" s="98"/>
      <c r="B856" s="98"/>
      <c r="C856" s="99" t="str">
        <f>IFERROR((VLOOKUP('Refri-AC-Recargas'!$A856,'Refri-AC-Inventario'!$A$9:$L$48,2,FALSE)),"")</f>
        <v/>
      </c>
      <c r="D856" s="106"/>
      <c r="E856" s="100"/>
      <c r="F856" s="98"/>
      <c r="G856" s="98"/>
      <c r="H856" s="99" t="str">
        <f>IFERROR((VLOOKUP(E856,#REF!,2,FALSE))*'Refri-AC-Recargas'!$F856,"")</f>
        <v/>
      </c>
      <c r="I856" s="107" t="str">
        <f>IFERROR(('Refri-AC-Recargas'!$H856/1000),"")</f>
        <v/>
      </c>
      <c r="J856" s="20"/>
      <c r="K856" s="21"/>
      <c r="L856" s="20"/>
    </row>
    <row r="857" spans="1:12" x14ac:dyDescent="0.2">
      <c r="A857" s="96"/>
      <c r="B857" s="96"/>
      <c r="C857" s="102" t="str">
        <f>IFERROR((VLOOKUP('Refri-AC-Recargas'!$A857,'Refri-AC-Inventario'!$A$9:$L$48,2,FALSE)),"")</f>
        <v/>
      </c>
      <c r="D857" s="104"/>
      <c r="E857" s="103"/>
      <c r="F857" s="96"/>
      <c r="G857" s="96"/>
      <c r="H857" s="102" t="str">
        <f>IFERROR((VLOOKUP(E857,#REF!,2,FALSE))*'Refri-AC-Recargas'!$F857,"")</f>
        <v/>
      </c>
      <c r="I857" s="105" t="str">
        <f>IFERROR(('Refri-AC-Recargas'!$H857/1000),"")</f>
        <v/>
      </c>
      <c r="J857" s="20"/>
      <c r="K857" s="21"/>
      <c r="L857" s="20"/>
    </row>
    <row r="858" spans="1:12" x14ac:dyDescent="0.2">
      <c r="A858" s="98"/>
      <c r="B858" s="98"/>
      <c r="C858" s="99" t="str">
        <f>IFERROR((VLOOKUP('Refri-AC-Recargas'!$A858,'Refri-AC-Inventario'!$A$9:$L$48,2,FALSE)),"")</f>
        <v/>
      </c>
      <c r="D858" s="106"/>
      <c r="E858" s="100"/>
      <c r="F858" s="98"/>
      <c r="G858" s="98"/>
      <c r="H858" s="99" t="str">
        <f>IFERROR((VLOOKUP(E858,#REF!,2,FALSE))*'Refri-AC-Recargas'!$F858,"")</f>
        <v/>
      </c>
      <c r="I858" s="107" t="str">
        <f>IFERROR(('Refri-AC-Recargas'!$H858/1000),"")</f>
        <v/>
      </c>
      <c r="J858" s="20"/>
      <c r="K858" s="21"/>
      <c r="L858" s="20"/>
    </row>
    <row r="859" spans="1:12" x14ac:dyDescent="0.2">
      <c r="A859" s="96"/>
      <c r="B859" s="96"/>
      <c r="C859" s="102" t="str">
        <f>IFERROR((VLOOKUP('Refri-AC-Recargas'!$A859,'Refri-AC-Inventario'!$A$9:$L$48,2,FALSE)),"")</f>
        <v/>
      </c>
      <c r="D859" s="104"/>
      <c r="E859" s="103"/>
      <c r="F859" s="96"/>
      <c r="G859" s="96"/>
      <c r="H859" s="102" t="str">
        <f>IFERROR((VLOOKUP(E859,#REF!,2,FALSE))*'Refri-AC-Recargas'!$F859,"")</f>
        <v/>
      </c>
      <c r="I859" s="105" t="str">
        <f>IFERROR(('Refri-AC-Recargas'!$H859/1000),"")</f>
        <v/>
      </c>
      <c r="J859" s="20"/>
      <c r="K859" s="21"/>
      <c r="L859" s="20"/>
    </row>
    <row r="860" spans="1:12" x14ac:dyDescent="0.2">
      <c r="A860" s="98"/>
      <c r="B860" s="98"/>
      <c r="C860" s="99" t="str">
        <f>IFERROR((VLOOKUP('Refri-AC-Recargas'!$A860,'Refri-AC-Inventario'!$A$9:$L$48,2,FALSE)),"")</f>
        <v/>
      </c>
      <c r="D860" s="106"/>
      <c r="E860" s="100"/>
      <c r="F860" s="98"/>
      <c r="G860" s="98"/>
      <c r="H860" s="99" t="str">
        <f>IFERROR((VLOOKUP(E860,#REF!,2,FALSE))*'Refri-AC-Recargas'!$F860,"")</f>
        <v/>
      </c>
      <c r="I860" s="107" t="str">
        <f>IFERROR(('Refri-AC-Recargas'!$H860/1000),"")</f>
        <v/>
      </c>
      <c r="J860" s="20"/>
      <c r="K860" s="21"/>
      <c r="L860" s="20"/>
    </row>
    <row r="861" spans="1:12" x14ac:dyDescent="0.2">
      <c r="A861" s="96"/>
      <c r="B861" s="96"/>
      <c r="C861" s="102" t="str">
        <f>IFERROR((VLOOKUP('Refri-AC-Recargas'!$A861,'Refri-AC-Inventario'!$A$9:$L$48,2,FALSE)),"")</f>
        <v/>
      </c>
      <c r="D861" s="104"/>
      <c r="E861" s="103"/>
      <c r="F861" s="96"/>
      <c r="G861" s="96"/>
      <c r="H861" s="102" t="str">
        <f>IFERROR((VLOOKUP(E861,#REF!,2,FALSE))*'Refri-AC-Recargas'!$F861,"")</f>
        <v/>
      </c>
      <c r="I861" s="105" t="str">
        <f>IFERROR(('Refri-AC-Recargas'!$H861/1000),"")</f>
        <v/>
      </c>
      <c r="J861" s="20"/>
      <c r="K861" s="21"/>
      <c r="L861" s="20"/>
    </row>
    <row r="862" spans="1:12" x14ac:dyDescent="0.2">
      <c r="A862" s="98"/>
      <c r="B862" s="98"/>
      <c r="C862" s="99" t="str">
        <f>IFERROR((VLOOKUP('Refri-AC-Recargas'!$A862,'Refri-AC-Inventario'!$A$9:$L$48,2,FALSE)),"")</f>
        <v/>
      </c>
      <c r="D862" s="106"/>
      <c r="E862" s="100"/>
      <c r="F862" s="98"/>
      <c r="G862" s="98"/>
      <c r="H862" s="99" t="str">
        <f>IFERROR((VLOOKUP(E862,#REF!,2,FALSE))*'Refri-AC-Recargas'!$F862,"")</f>
        <v/>
      </c>
      <c r="I862" s="107" t="str">
        <f>IFERROR(('Refri-AC-Recargas'!$H862/1000),"")</f>
        <v/>
      </c>
      <c r="J862" s="20"/>
      <c r="K862" s="21"/>
      <c r="L862" s="20"/>
    </row>
    <row r="863" spans="1:12" x14ac:dyDescent="0.2">
      <c r="A863" s="96"/>
      <c r="B863" s="96"/>
      <c r="C863" s="102" t="str">
        <f>IFERROR((VLOOKUP('Refri-AC-Recargas'!$A863,'Refri-AC-Inventario'!$A$9:$L$48,2,FALSE)),"")</f>
        <v/>
      </c>
      <c r="D863" s="104"/>
      <c r="E863" s="103"/>
      <c r="F863" s="96"/>
      <c r="G863" s="96"/>
      <c r="H863" s="102" t="str">
        <f>IFERROR((VLOOKUP(E863,#REF!,2,FALSE))*'Refri-AC-Recargas'!$F863,"")</f>
        <v/>
      </c>
      <c r="I863" s="105" t="str">
        <f>IFERROR(('Refri-AC-Recargas'!$H863/1000),"")</f>
        <v/>
      </c>
      <c r="J863" s="20"/>
      <c r="K863" s="21"/>
      <c r="L863" s="20"/>
    </row>
    <row r="864" spans="1:12" x14ac:dyDescent="0.2">
      <c r="A864" s="98"/>
      <c r="B864" s="98"/>
      <c r="C864" s="99" t="str">
        <f>IFERROR((VLOOKUP('Refri-AC-Recargas'!$A864,'Refri-AC-Inventario'!$A$9:$L$48,2,FALSE)),"")</f>
        <v/>
      </c>
      <c r="D864" s="106"/>
      <c r="E864" s="100"/>
      <c r="F864" s="98"/>
      <c r="G864" s="98"/>
      <c r="H864" s="99" t="str">
        <f>IFERROR((VLOOKUP(E864,#REF!,2,FALSE))*'Refri-AC-Recargas'!$F864,"")</f>
        <v/>
      </c>
      <c r="I864" s="107" t="str">
        <f>IFERROR(('Refri-AC-Recargas'!$H864/1000),"")</f>
        <v/>
      </c>
      <c r="J864" s="20"/>
      <c r="K864" s="21"/>
      <c r="L864" s="20"/>
    </row>
    <row r="865" spans="1:12" x14ac:dyDescent="0.2">
      <c r="A865" s="96"/>
      <c r="B865" s="96"/>
      <c r="C865" s="102" t="str">
        <f>IFERROR((VLOOKUP('Refri-AC-Recargas'!$A865,'Refri-AC-Inventario'!$A$9:$L$48,2,FALSE)),"")</f>
        <v/>
      </c>
      <c r="D865" s="104"/>
      <c r="E865" s="103"/>
      <c r="F865" s="96"/>
      <c r="G865" s="96"/>
      <c r="H865" s="102" t="str">
        <f>IFERROR((VLOOKUP(E865,#REF!,2,FALSE))*'Refri-AC-Recargas'!$F865,"")</f>
        <v/>
      </c>
      <c r="I865" s="105" t="str">
        <f>IFERROR(('Refri-AC-Recargas'!$H865/1000),"")</f>
        <v/>
      </c>
      <c r="J865" s="20"/>
      <c r="K865" s="21"/>
      <c r="L865" s="20"/>
    </row>
    <row r="866" spans="1:12" x14ac:dyDescent="0.2">
      <c r="A866" s="98"/>
      <c r="B866" s="98"/>
      <c r="C866" s="99" t="str">
        <f>IFERROR((VLOOKUP('Refri-AC-Recargas'!$A866,'Refri-AC-Inventario'!$A$9:$L$48,2,FALSE)),"")</f>
        <v/>
      </c>
      <c r="D866" s="106"/>
      <c r="E866" s="100"/>
      <c r="F866" s="98"/>
      <c r="G866" s="98"/>
      <c r="H866" s="99" t="str">
        <f>IFERROR((VLOOKUP(E866,#REF!,2,FALSE))*'Refri-AC-Recargas'!$F866,"")</f>
        <v/>
      </c>
      <c r="I866" s="107" t="str">
        <f>IFERROR(('Refri-AC-Recargas'!$H866/1000),"")</f>
        <v/>
      </c>
      <c r="J866" s="20"/>
      <c r="K866" s="21"/>
      <c r="L866" s="20"/>
    </row>
    <row r="867" spans="1:12" x14ac:dyDescent="0.2">
      <c r="A867" s="96"/>
      <c r="B867" s="96"/>
      <c r="C867" s="102" t="str">
        <f>IFERROR((VLOOKUP('Refri-AC-Recargas'!$A867,'Refri-AC-Inventario'!$A$9:$L$48,2,FALSE)),"")</f>
        <v/>
      </c>
      <c r="D867" s="104"/>
      <c r="E867" s="103"/>
      <c r="F867" s="96"/>
      <c r="G867" s="96"/>
      <c r="H867" s="102" t="str">
        <f>IFERROR((VLOOKUP(E867,#REF!,2,FALSE))*'Refri-AC-Recargas'!$F867,"")</f>
        <v/>
      </c>
      <c r="I867" s="105" t="str">
        <f>IFERROR(('Refri-AC-Recargas'!$H867/1000),"")</f>
        <v/>
      </c>
      <c r="J867" s="20"/>
      <c r="K867" s="21"/>
      <c r="L867" s="20"/>
    </row>
    <row r="868" spans="1:12" x14ac:dyDescent="0.2">
      <c r="A868" s="98"/>
      <c r="B868" s="98"/>
      <c r="C868" s="99" t="str">
        <f>IFERROR((VLOOKUP('Refri-AC-Recargas'!$A868,'Refri-AC-Inventario'!$A$9:$L$48,2,FALSE)),"")</f>
        <v/>
      </c>
      <c r="D868" s="106"/>
      <c r="E868" s="100"/>
      <c r="F868" s="98"/>
      <c r="G868" s="98"/>
      <c r="H868" s="99" t="str">
        <f>IFERROR((VLOOKUP(E868,#REF!,2,FALSE))*'Refri-AC-Recargas'!$F868,"")</f>
        <v/>
      </c>
      <c r="I868" s="107" t="str">
        <f>IFERROR(('Refri-AC-Recargas'!$H868/1000),"")</f>
        <v/>
      </c>
      <c r="J868" s="20"/>
      <c r="K868" s="21"/>
      <c r="L868" s="20"/>
    </row>
    <row r="869" spans="1:12" x14ac:dyDescent="0.2">
      <c r="A869" s="96"/>
      <c r="B869" s="96"/>
      <c r="C869" s="102" t="str">
        <f>IFERROR((VLOOKUP('Refri-AC-Recargas'!$A869,'Refri-AC-Inventario'!$A$9:$L$48,2,FALSE)),"")</f>
        <v/>
      </c>
      <c r="D869" s="104"/>
      <c r="E869" s="103"/>
      <c r="F869" s="96"/>
      <c r="G869" s="96"/>
      <c r="H869" s="102" t="str">
        <f>IFERROR((VLOOKUP(E869,#REF!,2,FALSE))*'Refri-AC-Recargas'!$F869,"")</f>
        <v/>
      </c>
      <c r="I869" s="105" t="str">
        <f>IFERROR(('Refri-AC-Recargas'!$H869/1000),"")</f>
        <v/>
      </c>
      <c r="J869" s="20"/>
      <c r="K869" s="21"/>
      <c r="L869" s="20"/>
    </row>
    <row r="870" spans="1:12" x14ac:dyDescent="0.2">
      <c r="A870" s="98"/>
      <c r="B870" s="98"/>
      <c r="C870" s="99" t="str">
        <f>IFERROR((VLOOKUP('Refri-AC-Recargas'!$A870,'Refri-AC-Inventario'!$A$9:$L$48,2,FALSE)),"")</f>
        <v/>
      </c>
      <c r="D870" s="106"/>
      <c r="E870" s="100"/>
      <c r="F870" s="98"/>
      <c r="G870" s="98"/>
      <c r="H870" s="99" t="str">
        <f>IFERROR((VLOOKUP(E870,#REF!,2,FALSE))*'Refri-AC-Recargas'!$F870,"")</f>
        <v/>
      </c>
      <c r="I870" s="107" t="str">
        <f>IFERROR(('Refri-AC-Recargas'!$H870/1000),"")</f>
        <v/>
      </c>
      <c r="J870" s="20"/>
      <c r="K870" s="21"/>
      <c r="L870" s="20"/>
    </row>
    <row r="871" spans="1:12" x14ac:dyDescent="0.2">
      <c r="A871" s="96"/>
      <c r="B871" s="96"/>
      <c r="C871" s="102" t="str">
        <f>IFERROR((VLOOKUP('Refri-AC-Recargas'!$A871,'Refri-AC-Inventario'!$A$9:$L$48,2,FALSE)),"")</f>
        <v/>
      </c>
      <c r="D871" s="104"/>
      <c r="E871" s="103"/>
      <c r="F871" s="96"/>
      <c r="G871" s="96"/>
      <c r="H871" s="102" t="str">
        <f>IFERROR((VLOOKUP(E871,#REF!,2,FALSE))*'Refri-AC-Recargas'!$F871,"")</f>
        <v/>
      </c>
      <c r="I871" s="105" t="str">
        <f>IFERROR(('Refri-AC-Recargas'!$H871/1000),"")</f>
        <v/>
      </c>
      <c r="J871" s="20"/>
      <c r="K871" s="21"/>
      <c r="L871" s="20"/>
    </row>
    <row r="872" spans="1:12" x14ac:dyDescent="0.2">
      <c r="A872" s="98"/>
      <c r="B872" s="98"/>
      <c r="C872" s="99" t="str">
        <f>IFERROR((VLOOKUP('Refri-AC-Recargas'!$A872,'Refri-AC-Inventario'!$A$9:$L$48,2,FALSE)),"")</f>
        <v/>
      </c>
      <c r="D872" s="106"/>
      <c r="E872" s="100"/>
      <c r="F872" s="98"/>
      <c r="G872" s="98"/>
      <c r="H872" s="99" t="str">
        <f>IFERROR((VLOOKUP(E872,#REF!,2,FALSE))*'Refri-AC-Recargas'!$F872,"")</f>
        <v/>
      </c>
      <c r="I872" s="107" t="str">
        <f>IFERROR(('Refri-AC-Recargas'!$H872/1000),"")</f>
        <v/>
      </c>
      <c r="J872" s="20"/>
      <c r="K872" s="21"/>
      <c r="L872" s="20"/>
    </row>
    <row r="873" spans="1:12" x14ac:dyDescent="0.2">
      <c r="A873" s="96"/>
      <c r="B873" s="96"/>
      <c r="C873" s="102" t="str">
        <f>IFERROR((VLOOKUP('Refri-AC-Recargas'!$A873,'Refri-AC-Inventario'!$A$9:$L$48,2,FALSE)),"")</f>
        <v/>
      </c>
      <c r="D873" s="104"/>
      <c r="E873" s="103"/>
      <c r="F873" s="96"/>
      <c r="G873" s="96"/>
      <c r="H873" s="102" t="str">
        <f>IFERROR((VLOOKUP(E873,#REF!,2,FALSE))*'Refri-AC-Recargas'!$F873,"")</f>
        <v/>
      </c>
      <c r="I873" s="105" t="str">
        <f>IFERROR(('Refri-AC-Recargas'!$H873/1000),"")</f>
        <v/>
      </c>
      <c r="J873" s="20"/>
      <c r="K873" s="21"/>
      <c r="L873" s="20"/>
    </row>
    <row r="874" spans="1:12" x14ac:dyDescent="0.2">
      <c r="A874" s="98"/>
      <c r="B874" s="98"/>
      <c r="C874" s="99" t="str">
        <f>IFERROR((VLOOKUP('Refri-AC-Recargas'!$A874,'Refri-AC-Inventario'!$A$9:$L$48,2,FALSE)),"")</f>
        <v/>
      </c>
      <c r="D874" s="106"/>
      <c r="E874" s="100"/>
      <c r="F874" s="98"/>
      <c r="G874" s="98"/>
      <c r="H874" s="99" t="str">
        <f>IFERROR((VLOOKUP(E874,#REF!,2,FALSE))*'Refri-AC-Recargas'!$F874,"")</f>
        <v/>
      </c>
      <c r="I874" s="107" t="str">
        <f>IFERROR(('Refri-AC-Recargas'!$H874/1000),"")</f>
        <v/>
      </c>
      <c r="J874" s="20"/>
      <c r="K874" s="21"/>
      <c r="L874" s="20"/>
    </row>
    <row r="875" spans="1:12" x14ac:dyDescent="0.2">
      <c r="A875" s="96"/>
      <c r="B875" s="96"/>
      <c r="C875" s="102" t="str">
        <f>IFERROR((VLOOKUP('Refri-AC-Recargas'!$A875,'Refri-AC-Inventario'!$A$9:$L$48,2,FALSE)),"")</f>
        <v/>
      </c>
      <c r="D875" s="104"/>
      <c r="E875" s="103"/>
      <c r="F875" s="96"/>
      <c r="G875" s="96"/>
      <c r="H875" s="102" t="str">
        <f>IFERROR((VLOOKUP(E875,#REF!,2,FALSE))*'Refri-AC-Recargas'!$F875,"")</f>
        <v/>
      </c>
      <c r="I875" s="105" t="str">
        <f>IFERROR(('Refri-AC-Recargas'!$H875/1000),"")</f>
        <v/>
      </c>
      <c r="J875" s="20"/>
      <c r="K875" s="21"/>
      <c r="L875" s="20"/>
    </row>
    <row r="876" spans="1:12" x14ac:dyDescent="0.2">
      <c r="A876" s="98"/>
      <c r="B876" s="98"/>
      <c r="C876" s="99" t="str">
        <f>IFERROR((VLOOKUP('Refri-AC-Recargas'!$A876,'Refri-AC-Inventario'!$A$9:$L$48,2,FALSE)),"")</f>
        <v/>
      </c>
      <c r="D876" s="106"/>
      <c r="E876" s="100"/>
      <c r="F876" s="98"/>
      <c r="G876" s="98"/>
      <c r="H876" s="99" t="str">
        <f>IFERROR((VLOOKUP(E876,#REF!,2,FALSE))*'Refri-AC-Recargas'!$F876,"")</f>
        <v/>
      </c>
      <c r="I876" s="107" t="str">
        <f>IFERROR(('Refri-AC-Recargas'!$H876/1000),"")</f>
        <v/>
      </c>
      <c r="J876" s="20"/>
      <c r="K876" s="21"/>
      <c r="L876" s="20"/>
    </row>
    <row r="877" spans="1:12" x14ac:dyDescent="0.2">
      <c r="A877" s="96"/>
      <c r="B877" s="96"/>
      <c r="C877" s="102" t="str">
        <f>IFERROR((VLOOKUP('Refri-AC-Recargas'!$A877,'Refri-AC-Inventario'!$A$9:$L$48,2,FALSE)),"")</f>
        <v/>
      </c>
      <c r="D877" s="104"/>
      <c r="E877" s="103"/>
      <c r="F877" s="96"/>
      <c r="G877" s="96"/>
      <c r="H877" s="102" t="str">
        <f>IFERROR((VLOOKUP(E877,#REF!,2,FALSE))*'Refri-AC-Recargas'!$F877,"")</f>
        <v/>
      </c>
      <c r="I877" s="105" t="str">
        <f>IFERROR(('Refri-AC-Recargas'!$H877/1000),"")</f>
        <v/>
      </c>
      <c r="J877" s="20"/>
      <c r="K877" s="21"/>
      <c r="L877" s="20"/>
    </row>
    <row r="878" spans="1:12" x14ac:dyDescent="0.2">
      <c r="A878" s="98"/>
      <c r="B878" s="98"/>
      <c r="C878" s="99" t="str">
        <f>IFERROR((VLOOKUP('Refri-AC-Recargas'!$A878,'Refri-AC-Inventario'!$A$9:$L$48,2,FALSE)),"")</f>
        <v/>
      </c>
      <c r="D878" s="106"/>
      <c r="E878" s="100"/>
      <c r="F878" s="98"/>
      <c r="G878" s="98"/>
      <c r="H878" s="99" t="str">
        <f>IFERROR((VLOOKUP(E878,#REF!,2,FALSE))*'Refri-AC-Recargas'!$F878,"")</f>
        <v/>
      </c>
      <c r="I878" s="107" t="str">
        <f>IFERROR(('Refri-AC-Recargas'!$H878/1000),"")</f>
        <v/>
      </c>
      <c r="J878" s="20"/>
      <c r="K878" s="21"/>
      <c r="L878" s="20"/>
    </row>
    <row r="879" spans="1:12" x14ac:dyDescent="0.2">
      <c r="A879" s="96"/>
      <c r="B879" s="96"/>
      <c r="C879" s="102" t="str">
        <f>IFERROR((VLOOKUP('Refri-AC-Recargas'!$A879,'Refri-AC-Inventario'!$A$9:$L$48,2,FALSE)),"")</f>
        <v/>
      </c>
      <c r="D879" s="104"/>
      <c r="E879" s="103"/>
      <c r="F879" s="96"/>
      <c r="G879" s="96"/>
      <c r="H879" s="102" t="str">
        <f>IFERROR((VLOOKUP(E879,#REF!,2,FALSE))*'Refri-AC-Recargas'!$F879,"")</f>
        <v/>
      </c>
      <c r="I879" s="105" t="str">
        <f>IFERROR(('Refri-AC-Recargas'!$H879/1000),"")</f>
        <v/>
      </c>
      <c r="J879" s="20"/>
      <c r="K879" s="21"/>
      <c r="L879" s="20"/>
    </row>
    <row r="880" spans="1:12" x14ac:dyDescent="0.2">
      <c r="A880" s="98"/>
      <c r="B880" s="98"/>
      <c r="C880" s="99" t="str">
        <f>IFERROR((VLOOKUP('Refri-AC-Recargas'!$A880,'Refri-AC-Inventario'!$A$9:$L$48,2,FALSE)),"")</f>
        <v/>
      </c>
      <c r="D880" s="106"/>
      <c r="E880" s="100"/>
      <c r="F880" s="98"/>
      <c r="G880" s="98"/>
      <c r="H880" s="99" t="str">
        <f>IFERROR((VLOOKUP(E880,#REF!,2,FALSE))*'Refri-AC-Recargas'!$F880,"")</f>
        <v/>
      </c>
      <c r="I880" s="107" t="str">
        <f>IFERROR(('Refri-AC-Recargas'!$H880/1000),"")</f>
        <v/>
      </c>
      <c r="J880" s="20"/>
      <c r="K880" s="21"/>
      <c r="L880" s="20"/>
    </row>
    <row r="881" spans="1:12" x14ac:dyDescent="0.2">
      <c r="A881" s="96"/>
      <c r="B881" s="96"/>
      <c r="C881" s="102" t="str">
        <f>IFERROR((VLOOKUP('Refri-AC-Recargas'!$A881,'Refri-AC-Inventario'!$A$9:$L$48,2,FALSE)),"")</f>
        <v/>
      </c>
      <c r="D881" s="104"/>
      <c r="E881" s="103"/>
      <c r="F881" s="96"/>
      <c r="G881" s="96"/>
      <c r="H881" s="102" t="str">
        <f>IFERROR((VLOOKUP(E881,#REF!,2,FALSE))*'Refri-AC-Recargas'!$F881,"")</f>
        <v/>
      </c>
      <c r="I881" s="105" t="str">
        <f>IFERROR(('Refri-AC-Recargas'!$H881/1000),"")</f>
        <v/>
      </c>
      <c r="J881" s="20"/>
      <c r="K881" s="21"/>
      <c r="L881" s="20"/>
    </row>
    <row r="882" spans="1:12" x14ac:dyDescent="0.2">
      <c r="A882" s="98"/>
      <c r="B882" s="98"/>
      <c r="C882" s="99" t="str">
        <f>IFERROR((VLOOKUP('Refri-AC-Recargas'!$A882,'Refri-AC-Inventario'!$A$9:$L$48,2,FALSE)),"")</f>
        <v/>
      </c>
      <c r="D882" s="106"/>
      <c r="E882" s="100"/>
      <c r="F882" s="98"/>
      <c r="G882" s="98"/>
      <c r="H882" s="99" t="str">
        <f>IFERROR((VLOOKUP(E882,#REF!,2,FALSE))*'Refri-AC-Recargas'!$F882,"")</f>
        <v/>
      </c>
      <c r="I882" s="107" t="str">
        <f>IFERROR(('Refri-AC-Recargas'!$H882/1000),"")</f>
        <v/>
      </c>
      <c r="J882" s="20"/>
      <c r="K882" s="21"/>
      <c r="L882" s="20"/>
    </row>
    <row r="883" spans="1:12" x14ac:dyDescent="0.2">
      <c r="A883" s="96"/>
      <c r="B883" s="96"/>
      <c r="C883" s="102" t="str">
        <f>IFERROR((VLOOKUP('Refri-AC-Recargas'!$A883,'Refri-AC-Inventario'!$A$9:$L$48,2,FALSE)),"")</f>
        <v/>
      </c>
      <c r="D883" s="104"/>
      <c r="E883" s="103"/>
      <c r="F883" s="96"/>
      <c r="G883" s="96"/>
      <c r="H883" s="102" t="str">
        <f>IFERROR((VLOOKUP(E883,#REF!,2,FALSE))*'Refri-AC-Recargas'!$F883,"")</f>
        <v/>
      </c>
      <c r="I883" s="105" t="str">
        <f>IFERROR(('Refri-AC-Recargas'!$H883/1000),"")</f>
        <v/>
      </c>
      <c r="J883" s="20"/>
      <c r="K883" s="21"/>
      <c r="L883" s="20"/>
    </row>
    <row r="884" spans="1:12" x14ac:dyDescent="0.2">
      <c r="A884" s="98"/>
      <c r="B884" s="98"/>
      <c r="C884" s="99" t="str">
        <f>IFERROR((VLOOKUP('Refri-AC-Recargas'!$A884,'Refri-AC-Inventario'!$A$9:$L$48,2,FALSE)),"")</f>
        <v/>
      </c>
      <c r="D884" s="106"/>
      <c r="E884" s="100"/>
      <c r="F884" s="98"/>
      <c r="G884" s="98"/>
      <c r="H884" s="99" t="str">
        <f>IFERROR((VLOOKUP(E884,#REF!,2,FALSE))*'Refri-AC-Recargas'!$F884,"")</f>
        <v/>
      </c>
      <c r="I884" s="107" t="str">
        <f>IFERROR(('Refri-AC-Recargas'!$H884/1000),"")</f>
        <v/>
      </c>
      <c r="J884" s="20"/>
      <c r="K884" s="21"/>
      <c r="L884" s="20"/>
    </row>
    <row r="885" spans="1:12" x14ac:dyDescent="0.2">
      <c r="A885" s="96"/>
      <c r="B885" s="96"/>
      <c r="C885" s="102" t="str">
        <f>IFERROR((VLOOKUP('Refri-AC-Recargas'!$A885,'Refri-AC-Inventario'!$A$9:$L$48,2,FALSE)),"")</f>
        <v/>
      </c>
      <c r="D885" s="104"/>
      <c r="E885" s="103"/>
      <c r="F885" s="96"/>
      <c r="G885" s="96"/>
      <c r="H885" s="102" t="str">
        <f>IFERROR((VLOOKUP(E885,#REF!,2,FALSE))*'Refri-AC-Recargas'!$F885,"")</f>
        <v/>
      </c>
      <c r="I885" s="105" t="str">
        <f>IFERROR(('Refri-AC-Recargas'!$H885/1000),"")</f>
        <v/>
      </c>
      <c r="J885" s="20"/>
      <c r="K885" s="21"/>
      <c r="L885" s="20"/>
    </row>
    <row r="886" spans="1:12" x14ac:dyDescent="0.2">
      <c r="A886" s="98"/>
      <c r="B886" s="98"/>
      <c r="C886" s="99" t="str">
        <f>IFERROR((VLOOKUP('Refri-AC-Recargas'!$A886,'Refri-AC-Inventario'!$A$9:$L$48,2,FALSE)),"")</f>
        <v/>
      </c>
      <c r="D886" s="106"/>
      <c r="E886" s="100"/>
      <c r="F886" s="98"/>
      <c r="G886" s="98"/>
      <c r="H886" s="99" t="str">
        <f>IFERROR((VLOOKUP(E886,#REF!,2,FALSE))*'Refri-AC-Recargas'!$F886,"")</f>
        <v/>
      </c>
      <c r="I886" s="107" t="str">
        <f>IFERROR(('Refri-AC-Recargas'!$H886/1000),"")</f>
        <v/>
      </c>
      <c r="J886" s="20"/>
      <c r="K886" s="21"/>
      <c r="L886" s="20"/>
    </row>
    <row r="887" spans="1:12" x14ac:dyDescent="0.2">
      <c r="A887" s="96"/>
      <c r="B887" s="96"/>
      <c r="C887" s="102" t="str">
        <f>IFERROR((VLOOKUP('Refri-AC-Recargas'!$A887,'Refri-AC-Inventario'!$A$9:$L$48,2,FALSE)),"")</f>
        <v/>
      </c>
      <c r="D887" s="104"/>
      <c r="E887" s="103"/>
      <c r="F887" s="96"/>
      <c r="G887" s="96"/>
      <c r="H887" s="102" t="str">
        <f>IFERROR((VLOOKUP(E887,#REF!,2,FALSE))*'Refri-AC-Recargas'!$F887,"")</f>
        <v/>
      </c>
      <c r="I887" s="105" t="str">
        <f>IFERROR(('Refri-AC-Recargas'!$H887/1000),"")</f>
        <v/>
      </c>
      <c r="J887" s="20"/>
      <c r="K887" s="21"/>
      <c r="L887" s="20"/>
    </row>
    <row r="888" spans="1:12" x14ac:dyDescent="0.2">
      <c r="A888" s="98"/>
      <c r="B888" s="98"/>
      <c r="C888" s="99" t="str">
        <f>IFERROR((VLOOKUP('Refri-AC-Recargas'!$A888,'Refri-AC-Inventario'!$A$9:$L$48,2,FALSE)),"")</f>
        <v/>
      </c>
      <c r="D888" s="106"/>
      <c r="E888" s="100"/>
      <c r="F888" s="98"/>
      <c r="G888" s="98"/>
      <c r="H888" s="99" t="str">
        <f>IFERROR((VLOOKUP(E888,#REF!,2,FALSE))*'Refri-AC-Recargas'!$F888,"")</f>
        <v/>
      </c>
      <c r="I888" s="107" t="str">
        <f>IFERROR(('Refri-AC-Recargas'!$H888/1000),"")</f>
        <v/>
      </c>
      <c r="J888" s="20"/>
      <c r="K888" s="21"/>
      <c r="L888" s="20"/>
    </row>
    <row r="889" spans="1:12" x14ac:dyDescent="0.2">
      <c r="A889" s="96"/>
      <c r="B889" s="96"/>
      <c r="C889" s="102" t="str">
        <f>IFERROR((VLOOKUP('Refri-AC-Recargas'!$A889,'Refri-AC-Inventario'!$A$9:$L$48,2,FALSE)),"")</f>
        <v/>
      </c>
      <c r="D889" s="104"/>
      <c r="E889" s="103"/>
      <c r="F889" s="96"/>
      <c r="G889" s="96"/>
      <c r="H889" s="102" t="str">
        <f>IFERROR((VLOOKUP(E889,#REF!,2,FALSE))*'Refri-AC-Recargas'!$F889,"")</f>
        <v/>
      </c>
      <c r="I889" s="105" t="str">
        <f>IFERROR(('Refri-AC-Recargas'!$H889/1000),"")</f>
        <v/>
      </c>
      <c r="J889" s="20"/>
      <c r="K889" s="21"/>
      <c r="L889" s="20"/>
    </row>
    <row r="890" spans="1:12" x14ac:dyDescent="0.2">
      <c r="A890" s="98"/>
      <c r="B890" s="98"/>
      <c r="C890" s="99" t="str">
        <f>IFERROR((VLOOKUP('Refri-AC-Recargas'!$A890,'Refri-AC-Inventario'!$A$9:$L$48,2,FALSE)),"")</f>
        <v/>
      </c>
      <c r="D890" s="106"/>
      <c r="E890" s="100"/>
      <c r="F890" s="98"/>
      <c r="G890" s="98"/>
      <c r="H890" s="99" t="str">
        <f>IFERROR((VLOOKUP(E890,#REF!,2,FALSE))*'Refri-AC-Recargas'!$F890,"")</f>
        <v/>
      </c>
      <c r="I890" s="107" t="str">
        <f>IFERROR(('Refri-AC-Recargas'!$H890/1000),"")</f>
        <v/>
      </c>
      <c r="J890" s="20"/>
      <c r="K890" s="21"/>
      <c r="L890" s="20"/>
    </row>
    <row r="891" spans="1:12" x14ac:dyDescent="0.2">
      <c r="A891" s="96"/>
      <c r="B891" s="96"/>
      <c r="C891" s="102" t="str">
        <f>IFERROR((VLOOKUP('Refri-AC-Recargas'!$A891,'Refri-AC-Inventario'!$A$9:$L$48,2,FALSE)),"")</f>
        <v/>
      </c>
      <c r="D891" s="104"/>
      <c r="E891" s="103"/>
      <c r="F891" s="96"/>
      <c r="G891" s="96"/>
      <c r="H891" s="102" t="str">
        <f>IFERROR((VLOOKUP(E891,#REF!,2,FALSE))*'Refri-AC-Recargas'!$F891,"")</f>
        <v/>
      </c>
      <c r="I891" s="105" t="str">
        <f>IFERROR(('Refri-AC-Recargas'!$H891/1000),"")</f>
        <v/>
      </c>
      <c r="J891" s="20"/>
      <c r="K891" s="21"/>
      <c r="L891" s="20"/>
    </row>
    <row r="892" spans="1:12" x14ac:dyDescent="0.2">
      <c r="A892" s="98"/>
      <c r="B892" s="98"/>
      <c r="C892" s="99" t="str">
        <f>IFERROR((VLOOKUP('Refri-AC-Recargas'!$A892,'Refri-AC-Inventario'!$A$9:$L$48,2,FALSE)),"")</f>
        <v/>
      </c>
      <c r="D892" s="106"/>
      <c r="E892" s="100"/>
      <c r="F892" s="98"/>
      <c r="G892" s="98"/>
      <c r="H892" s="99" t="str">
        <f>IFERROR((VLOOKUP(E892,#REF!,2,FALSE))*'Refri-AC-Recargas'!$F892,"")</f>
        <v/>
      </c>
      <c r="I892" s="107" t="str">
        <f>IFERROR(('Refri-AC-Recargas'!$H892/1000),"")</f>
        <v/>
      </c>
      <c r="J892" s="20"/>
      <c r="K892" s="21"/>
      <c r="L892" s="20"/>
    </row>
    <row r="893" spans="1:12" x14ac:dyDescent="0.2">
      <c r="A893" s="96"/>
      <c r="B893" s="96"/>
      <c r="C893" s="102" t="str">
        <f>IFERROR((VLOOKUP('Refri-AC-Recargas'!$A893,'Refri-AC-Inventario'!$A$9:$L$48,2,FALSE)),"")</f>
        <v/>
      </c>
      <c r="D893" s="104"/>
      <c r="E893" s="103"/>
      <c r="F893" s="96"/>
      <c r="G893" s="96"/>
      <c r="H893" s="102" t="str">
        <f>IFERROR((VLOOKUP(E893,#REF!,2,FALSE))*'Refri-AC-Recargas'!$F893,"")</f>
        <v/>
      </c>
      <c r="I893" s="105" t="str">
        <f>IFERROR(('Refri-AC-Recargas'!$H893/1000),"")</f>
        <v/>
      </c>
      <c r="J893" s="20"/>
      <c r="K893" s="21"/>
      <c r="L893" s="20"/>
    </row>
    <row r="894" spans="1:12" x14ac:dyDescent="0.2">
      <c r="A894" s="98"/>
      <c r="B894" s="98"/>
      <c r="C894" s="99" t="str">
        <f>IFERROR((VLOOKUP('Refri-AC-Recargas'!$A894,'Refri-AC-Inventario'!$A$9:$L$48,2,FALSE)),"")</f>
        <v/>
      </c>
      <c r="D894" s="106"/>
      <c r="E894" s="100"/>
      <c r="F894" s="98"/>
      <c r="G894" s="98"/>
      <c r="H894" s="99" t="str">
        <f>IFERROR((VLOOKUP(E894,#REF!,2,FALSE))*'Refri-AC-Recargas'!$F894,"")</f>
        <v/>
      </c>
      <c r="I894" s="107" t="str">
        <f>IFERROR(('Refri-AC-Recargas'!$H894/1000),"")</f>
        <v/>
      </c>
      <c r="J894" s="20"/>
      <c r="K894" s="21"/>
      <c r="L894" s="20"/>
    </row>
    <row r="895" spans="1:12" x14ac:dyDescent="0.2">
      <c r="A895" s="96"/>
      <c r="B895" s="96"/>
      <c r="C895" s="102" t="str">
        <f>IFERROR((VLOOKUP('Refri-AC-Recargas'!$A895,'Refri-AC-Inventario'!$A$9:$L$48,2,FALSE)),"")</f>
        <v/>
      </c>
      <c r="D895" s="104"/>
      <c r="E895" s="103"/>
      <c r="F895" s="96"/>
      <c r="G895" s="96"/>
      <c r="H895" s="102" t="str">
        <f>IFERROR((VLOOKUP(E895,#REF!,2,FALSE))*'Refri-AC-Recargas'!$F895,"")</f>
        <v/>
      </c>
      <c r="I895" s="105" t="str">
        <f>IFERROR(('Refri-AC-Recargas'!$H895/1000),"")</f>
        <v/>
      </c>
      <c r="J895" s="20"/>
      <c r="K895" s="21"/>
      <c r="L895" s="20"/>
    </row>
    <row r="896" spans="1:12" x14ac:dyDescent="0.2">
      <c r="A896" s="98"/>
      <c r="B896" s="98"/>
      <c r="C896" s="99" t="str">
        <f>IFERROR((VLOOKUP('Refri-AC-Recargas'!$A896,'Refri-AC-Inventario'!$A$9:$L$48,2,FALSE)),"")</f>
        <v/>
      </c>
      <c r="D896" s="106"/>
      <c r="E896" s="100"/>
      <c r="F896" s="98"/>
      <c r="G896" s="98"/>
      <c r="H896" s="99" t="str">
        <f>IFERROR((VLOOKUP(E896,#REF!,2,FALSE))*'Refri-AC-Recargas'!$F896,"")</f>
        <v/>
      </c>
      <c r="I896" s="107" t="str">
        <f>IFERROR(('Refri-AC-Recargas'!$H896/1000),"")</f>
        <v/>
      </c>
      <c r="J896" s="20"/>
      <c r="K896" s="21"/>
      <c r="L896" s="20"/>
    </row>
    <row r="897" spans="1:12" x14ac:dyDescent="0.2">
      <c r="A897" s="96"/>
      <c r="B897" s="96"/>
      <c r="C897" s="102" t="str">
        <f>IFERROR((VLOOKUP('Refri-AC-Recargas'!$A897,'Refri-AC-Inventario'!$A$9:$L$48,2,FALSE)),"")</f>
        <v/>
      </c>
      <c r="D897" s="104"/>
      <c r="E897" s="103"/>
      <c r="F897" s="96"/>
      <c r="G897" s="96"/>
      <c r="H897" s="102" t="str">
        <f>IFERROR((VLOOKUP(E897,#REF!,2,FALSE))*'Refri-AC-Recargas'!$F897,"")</f>
        <v/>
      </c>
      <c r="I897" s="105" t="str">
        <f>IFERROR(('Refri-AC-Recargas'!$H897/1000),"")</f>
        <v/>
      </c>
      <c r="J897" s="20"/>
      <c r="K897" s="21"/>
      <c r="L897" s="20"/>
    </row>
    <row r="898" spans="1:12" x14ac:dyDescent="0.2">
      <c r="A898" s="98"/>
      <c r="B898" s="98"/>
      <c r="C898" s="99" t="str">
        <f>IFERROR((VLOOKUP('Refri-AC-Recargas'!$A898,'Refri-AC-Inventario'!$A$9:$L$48,2,FALSE)),"")</f>
        <v/>
      </c>
      <c r="D898" s="106"/>
      <c r="E898" s="100"/>
      <c r="F898" s="98"/>
      <c r="G898" s="98"/>
      <c r="H898" s="99" t="str">
        <f>IFERROR((VLOOKUP(E898,#REF!,2,FALSE))*'Refri-AC-Recargas'!$F898,"")</f>
        <v/>
      </c>
      <c r="I898" s="107" t="str">
        <f>IFERROR(('Refri-AC-Recargas'!$H898/1000),"")</f>
        <v/>
      </c>
      <c r="J898" s="20"/>
      <c r="K898" s="21"/>
      <c r="L898" s="20"/>
    </row>
    <row r="899" spans="1:12" x14ac:dyDescent="0.2">
      <c r="A899" s="96"/>
      <c r="B899" s="96"/>
      <c r="C899" s="102" t="str">
        <f>IFERROR((VLOOKUP('Refri-AC-Recargas'!$A899,'Refri-AC-Inventario'!$A$9:$L$48,2,FALSE)),"")</f>
        <v/>
      </c>
      <c r="D899" s="104"/>
      <c r="E899" s="103"/>
      <c r="F899" s="96"/>
      <c r="G899" s="96"/>
      <c r="H899" s="102" t="str">
        <f>IFERROR((VLOOKUP(E899,#REF!,2,FALSE))*'Refri-AC-Recargas'!$F899,"")</f>
        <v/>
      </c>
      <c r="I899" s="105" t="str">
        <f>IFERROR(('Refri-AC-Recargas'!$H899/1000),"")</f>
        <v/>
      </c>
      <c r="J899" s="20"/>
      <c r="K899" s="21"/>
      <c r="L899" s="20"/>
    </row>
    <row r="900" spans="1:12" x14ac:dyDescent="0.2">
      <c r="A900" s="98"/>
      <c r="B900" s="98"/>
      <c r="C900" s="99" t="str">
        <f>IFERROR((VLOOKUP('Refri-AC-Recargas'!$A900,'Refri-AC-Inventario'!$A$9:$L$48,2,FALSE)),"")</f>
        <v/>
      </c>
      <c r="D900" s="106"/>
      <c r="E900" s="100"/>
      <c r="F900" s="98"/>
      <c r="G900" s="98"/>
      <c r="H900" s="99" t="str">
        <f>IFERROR((VLOOKUP(E900,#REF!,2,FALSE))*'Refri-AC-Recargas'!$F900,"")</f>
        <v/>
      </c>
      <c r="I900" s="107" t="str">
        <f>IFERROR(('Refri-AC-Recargas'!$H900/1000),"")</f>
        <v/>
      </c>
      <c r="J900" s="20"/>
      <c r="K900" s="21"/>
      <c r="L900" s="20"/>
    </row>
    <row r="901" spans="1:12" x14ac:dyDescent="0.2">
      <c r="A901" s="96"/>
      <c r="B901" s="96"/>
      <c r="C901" s="102" t="str">
        <f>IFERROR((VLOOKUP('Refri-AC-Recargas'!$A901,'Refri-AC-Inventario'!$A$9:$L$48,2,FALSE)),"")</f>
        <v/>
      </c>
      <c r="D901" s="104"/>
      <c r="E901" s="103"/>
      <c r="F901" s="96"/>
      <c r="G901" s="96"/>
      <c r="H901" s="102" t="str">
        <f>IFERROR((VLOOKUP(E901,#REF!,2,FALSE))*'Refri-AC-Recargas'!$F901,"")</f>
        <v/>
      </c>
      <c r="I901" s="105" t="str">
        <f>IFERROR(('Refri-AC-Recargas'!$H901/1000),"")</f>
        <v/>
      </c>
      <c r="J901" s="20"/>
      <c r="K901" s="21"/>
      <c r="L901" s="20"/>
    </row>
    <row r="902" spans="1:12" x14ac:dyDescent="0.2">
      <c r="A902" s="98"/>
      <c r="B902" s="98"/>
      <c r="C902" s="99" t="str">
        <f>IFERROR((VLOOKUP('Refri-AC-Recargas'!$A902,'Refri-AC-Inventario'!$A$9:$L$48,2,FALSE)),"")</f>
        <v/>
      </c>
      <c r="D902" s="106"/>
      <c r="E902" s="100"/>
      <c r="F902" s="98"/>
      <c r="G902" s="98"/>
      <c r="H902" s="99" t="str">
        <f>IFERROR((VLOOKUP(E902,#REF!,2,FALSE))*'Refri-AC-Recargas'!$F902,"")</f>
        <v/>
      </c>
      <c r="I902" s="107" t="str">
        <f>IFERROR(('Refri-AC-Recargas'!$H902/1000),"")</f>
        <v/>
      </c>
      <c r="J902" s="20"/>
      <c r="K902" s="21"/>
      <c r="L902" s="20"/>
    </row>
    <row r="903" spans="1:12" x14ac:dyDescent="0.2">
      <c r="A903" s="96"/>
      <c r="B903" s="96"/>
      <c r="C903" s="102" t="str">
        <f>IFERROR((VLOOKUP('Refri-AC-Recargas'!$A903,'Refri-AC-Inventario'!$A$9:$L$48,2,FALSE)),"")</f>
        <v/>
      </c>
      <c r="D903" s="104"/>
      <c r="E903" s="103"/>
      <c r="F903" s="96"/>
      <c r="G903" s="96"/>
      <c r="H903" s="102" t="str">
        <f>IFERROR((VLOOKUP(E903,#REF!,2,FALSE))*'Refri-AC-Recargas'!$F903,"")</f>
        <v/>
      </c>
      <c r="I903" s="105" t="str">
        <f>IFERROR(('Refri-AC-Recargas'!$H903/1000),"")</f>
        <v/>
      </c>
      <c r="J903" s="20"/>
      <c r="K903" s="21"/>
      <c r="L903" s="20"/>
    </row>
    <row r="904" spans="1:12" x14ac:dyDescent="0.2">
      <c r="A904" s="98"/>
      <c r="B904" s="98"/>
      <c r="C904" s="99" t="str">
        <f>IFERROR((VLOOKUP('Refri-AC-Recargas'!$A904,'Refri-AC-Inventario'!$A$9:$L$48,2,FALSE)),"")</f>
        <v/>
      </c>
      <c r="D904" s="106"/>
      <c r="E904" s="100"/>
      <c r="F904" s="98"/>
      <c r="G904" s="98"/>
      <c r="H904" s="99" t="str">
        <f>IFERROR((VLOOKUP(E904,#REF!,2,FALSE))*'Refri-AC-Recargas'!$F904,"")</f>
        <v/>
      </c>
      <c r="I904" s="107" t="str">
        <f>IFERROR(('Refri-AC-Recargas'!$H904/1000),"")</f>
        <v/>
      </c>
      <c r="J904" s="20"/>
      <c r="K904" s="21"/>
      <c r="L904" s="20"/>
    </row>
    <row r="905" spans="1:12" x14ac:dyDescent="0.2">
      <c r="A905" s="96"/>
      <c r="B905" s="96"/>
      <c r="C905" s="102" t="str">
        <f>IFERROR((VLOOKUP('Refri-AC-Recargas'!$A905,'Refri-AC-Inventario'!$A$9:$L$48,2,FALSE)),"")</f>
        <v/>
      </c>
      <c r="D905" s="104"/>
      <c r="E905" s="103"/>
      <c r="F905" s="96"/>
      <c r="G905" s="96"/>
      <c r="H905" s="102" t="str">
        <f>IFERROR((VLOOKUP(E905,#REF!,2,FALSE))*'Refri-AC-Recargas'!$F905,"")</f>
        <v/>
      </c>
      <c r="I905" s="105" t="str">
        <f>IFERROR(('Refri-AC-Recargas'!$H905/1000),"")</f>
        <v/>
      </c>
      <c r="J905" s="20"/>
      <c r="K905" s="21"/>
      <c r="L905" s="20"/>
    </row>
    <row r="906" spans="1:12" x14ac:dyDescent="0.2">
      <c r="A906" s="98"/>
      <c r="B906" s="98"/>
      <c r="C906" s="99" t="str">
        <f>IFERROR((VLOOKUP('Refri-AC-Recargas'!$A906,'Refri-AC-Inventario'!$A$9:$L$48,2,FALSE)),"")</f>
        <v/>
      </c>
      <c r="D906" s="106"/>
      <c r="E906" s="100"/>
      <c r="F906" s="98"/>
      <c r="G906" s="98"/>
      <c r="H906" s="99" t="str">
        <f>IFERROR((VLOOKUP(E906,#REF!,2,FALSE))*'Refri-AC-Recargas'!$F906,"")</f>
        <v/>
      </c>
      <c r="I906" s="107" t="str">
        <f>IFERROR(('Refri-AC-Recargas'!$H906/1000),"")</f>
        <v/>
      </c>
      <c r="J906" s="20"/>
      <c r="K906" s="21"/>
      <c r="L906" s="20"/>
    </row>
    <row r="907" spans="1:12" x14ac:dyDescent="0.2">
      <c r="A907" s="96"/>
      <c r="B907" s="96"/>
      <c r="C907" s="102" t="str">
        <f>IFERROR((VLOOKUP('Refri-AC-Recargas'!$A907,'Refri-AC-Inventario'!$A$9:$L$48,2,FALSE)),"")</f>
        <v/>
      </c>
      <c r="D907" s="104"/>
      <c r="E907" s="103"/>
      <c r="F907" s="96"/>
      <c r="G907" s="96"/>
      <c r="H907" s="102" t="str">
        <f>IFERROR((VLOOKUP(E907,#REF!,2,FALSE))*'Refri-AC-Recargas'!$F907,"")</f>
        <v/>
      </c>
      <c r="I907" s="105" t="str">
        <f>IFERROR(('Refri-AC-Recargas'!$H907/1000),"")</f>
        <v/>
      </c>
      <c r="J907" s="20"/>
      <c r="K907" s="21"/>
      <c r="L907" s="20"/>
    </row>
    <row r="908" spans="1:12" x14ac:dyDescent="0.2">
      <c r="A908" s="98"/>
      <c r="B908" s="98"/>
      <c r="C908" s="99" t="str">
        <f>IFERROR((VLOOKUP('Refri-AC-Recargas'!$A908,'Refri-AC-Inventario'!$A$9:$L$48,2,FALSE)),"")</f>
        <v/>
      </c>
      <c r="D908" s="106"/>
      <c r="E908" s="100"/>
      <c r="F908" s="98"/>
      <c r="G908" s="98"/>
      <c r="H908" s="99" t="str">
        <f>IFERROR((VLOOKUP(E908,#REF!,2,FALSE))*'Refri-AC-Recargas'!$F908,"")</f>
        <v/>
      </c>
      <c r="I908" s="107" t="str">
        <f>IFERROR(('Refri-AC-Recargas'!$H908/1000),"")</f>
        <v/>
      </c>
      <c r="J908" s="20"/>
      <c r="K908" s="21"/>
      <c r="L908" s="20"/>
    </row>
    <row r="909" spans="1:12" x14ac:dyDescent="0.2">
      <c r="A909" s="96"/>
      <c r="B909" s="96"/>
      <c r="C909" s="102" t="str">
        <f>IFERROR((VLOOKUP('Refri-AC-Recargas'!$A909,'Refri-AC-Inventario'!$A$9:$L$48,2,FALSE)),"")</f>
        <v/>
      </c>
      <c r="D909" s="104"/>
      <c r="E909" s="103"/>
      <c r="F909" s="96"/>
      <c r="G909" s="96"/>
      <c r="H909" s="102" t="str">
        <f>IFERROR((VLOOKUP(E909,#REF!,2,FALSE))*'Refri-AC-Recargas'!$F909,"")</f>
        <v/>
      </c>
      <c r="I909" s="105" t="str">
        <f>IFERROR(('Refri-AC-Recargas'!$H909/1000),"")</f>
        <v/>
      </c>
      <c r="J909" s="20"/>
      <c r="K909" s="21"/>
      <c r="L909" s="20"/>
    </row>
    <row r="910" spans="1:12" x14ac:dyDescent="0.2">
      <c r="A910" s="98"/>
      <c r="B910" s="98"/>
      <c r="C910" s="99" t="str">
        <f>IFERROR((VLOOKUP('Refri-AC-Recargas'!$A910,'Refri-AC-Inventario'!$A$9:$L$48,2,FALSE)),"")</f>
        <v/>
      </c>
      <c r="D910" s="106"/>
      <c r="E910" s="100"/>
      <c r="F910" s="98"/>
      <c r="G910" s="98"/>
      <c r="H910" s="99" t="str">
        <f>IFERROR((VLOOKUP(E910,#REF!,2,FALSE))*'Refri-AC-Recargas'!$F910,"")</f>
        <v/>
      </c>
      <c r="I910" s="107" t="str">
        <f>IFERROR(('Refri-AC-Recargas'!$H910/1000),"")</f>
        <v/>
      </c>
      <c r="J910" s="20"/>
      <c r="K910" s="21"/>
      <c r="L910" s="20"/>
    </row>
    <row r="911" spans="1:12" x14ac:dyDescent="0.2">
      <c r="A911" s="96"/>
      <c r="B911" s="96"/>
      <c r="C911" s="102" t="str">
        <f>IFERROR((VLOOKUP('Refri-AC-Recargas'!$A911,'Refri-AC-Inventario'!$A$9:$L$48,2,FALSE)),"")</f>
        <v/>
      </c>
      <c r="D911" s="104"/>
      <c r="E911" s="103"/>
      <c r="F911" s="96"/>
      <c r="G911" s="96"/>
      <c r="H911" s="102" t="str">
        <f>IFERROR((VLOOKUP(E911,#REF!,2,FALSE))*'Refri-AC-Recargas'!$F911,"")</f>
        <v/>
      </c>
      <c r="I911" s="105" t="str">
        <f>IFERROR(('Refri-AC-Recargas'!$H911/1000),"")</f>
        <v/>
      </c>
      <c r="J911" s="20"/>
      <c r="K911" s="21"/>
      <c r="L911" s="20"/>
    </row>
    <row r="912" spans="1:12" x14ac:dyDescent="0.2">
      <c r="A912" s="98"/>
      <c r="B912" s="98"/>
      <c r="C912" s="99" t="str">
        <f>IFERROR((VLOOKUP('Refri-AC-Recargas'!$A912,'Refri-AC-Inventario'!$A$9:$L$48,2,FALSE)),"")</f>
        <v/>
      </c>
      <c r="D912" s="106"/>
      <c r="E912" s="100"/>
      <c r="F912" s="98"/>
      <c r="G912" s="98"/>
      <c r="H912" s="99" t="str">
        <f>IFERROR((VLOOKUP(E912,#REF!,2,FALSE))*'Refri-AC-Recargas'!$F912,"")</f>
        <v/>
      </c>
      <c r="I912" s="107" t="str">
        <f>IFERROR(('Refri-AC-Recargas'!$H912/1000),"")</f>
        <v/>
      </c>
      <c r="J912" s="20"/>
      <c r="K912" s="21"/>
      <c r="L912" s="20"/>
    </row>
    <row r="913" spans="1:12" x14ac:dyDescent="0.2">
      <c r="A913" s="96"/>
      <c r="B913" s="96"/>
      <c r="C913" s="102" t="str">
        <f>IFERROR((VLOOKUP('Refri-AC-Recargas'!$A913,'Refri-AC-Inventario'!$A$9:$L$48,2,FALSE)),"")</f>
        <v/>
      </c>
      <c r="D913" s="104"/>
      <c r="E913" s="103"/>
      <c r="F913" s="96"/>
      <c r="G913" s="96"/>
      <c r="H913" s="102" t="str">
        <f>IFERROR((VLOOKUP(E913,#REF!,2,FALSE))*'Refri-AC-Recargas'!$F913,"")</f>
        <v/>
      </c>
      <c r="I913" s="105" t="str">
        <f>IFERROR(('Refri-AC-Recargas'!$H913/1000),"")</f>
        <v/>
      </c>
      <c r="J913" s="20"/>
      <c r="K913" s="21"/>
      <c r="L913" s="20"/>
    </row>
    <row r="914" spans="1:12" x14ac:dyDescent="0.2">
      <c r="A914" s="98"/>
      <c r="B914" s="98"/>
      <c r="C914" s="99" t="str">
        <f>IFERROR((VLOOKUP('Refri-AC-Recargas'!$A914,'Refri-AC-Inventario'!$A$9:$L$48,2,FALSE)),"")</f>
        <v/>
      </c>
      <c r="D914" s="106"/>
      <c r="E914" s="100"/>
      <c r="F914" s="98"/>
      <c r="G914" s="98"/>
      <c r="H914" s="99" t="str">
        <f>IFERROR((VLOOKUP(E914,#REF!,2,FALSE))*'Refri-AC-Recargas'!$F914,"")</f>
        <v/>
      </c>
      <c r="I914" s="107" t="str">
        <f>IFERROR(('Refri-AC-Recargas'!$H914/1000),"")</f>
        <v/>
      </c>
      <c r="J914" s="20"/>
      <c r="K914" s="21"/>
      <c r="L914" s="20"/>
    </row>
    <row r="915" spans="1:12" x14ac:dyDescent="0.2">
      <c r="A915" s="96"/>
      <c r="B915" s="96"/>
      <c r="C915" s="102" t="str">
        <f>IFERROR((VLOOKUP('Refri-AC-Recargas'!$A915,'Refri-AC-Inventario'!$A$9:$L$48,2,FALSE)),"")</f>
        <v/>
      </c>
      <c r="D915" s="104"/>
      <c r="E915" s="103"/>
      <c r="F915" s="96"/>
      <c r="G915" s="96"/>
      <c r="H915" s="102" t="str">
        <f>IFERROR((VLOOKUP(E915,#REF!,2,FALSE))*'Refri-AC-Recargas'!$F915,"")</f>
        <v/>
      </c>
      <c r="I915" s="105" t="str">
        <f>IFERROR(('Refri-AC-Recargas'!$H915/1000),"")</f>
        <v/>
      </c>
      <c r="J915" s="20"/>
      <c r="K915" s="21"/>
      <c r="L915" s="20"/>
    </row>
    <row r="916" spans="1:12" x14ac:dyDescent="0.2">
      <c r="A916" s="98"/>
      <c r="B916" s="98"/>
      <c r="C916" s="99" t="str">
        <f>IFERROR((VLOOKUP('Refri-AC-Recargas'!$A916,'Refri-AC-Inventario'!$A$9:$L$48,2,FALSE)),"")</f>
        <v/>
      </c>
      <c r="D916" s="106"/>
      <c r="E916" s="100"/>
      <c r="F916" s="98"/>
      <c r="G916" s="98"/>
      <c r="H916" s="99" t="str">
        <f>IFERROR((VLOOKUP(E916,#REF!,2,FALSE))*'Refri-AC-Recargas'!$F916,"")</f>
        <v/>
      </c>
      <c r="I916" s="107" t="str">
        <f>IFERROR(('Refri-AC-Recargas'!$H916/1000),"")</f>
        <v/>
      </c>
      <c r="J916" s="20"/>
      <c r="K916" s="21"/>
      <c r="L916" s="20"/>
    </row>
    <row r="917" spans="1:12" x14ac:dyDescent="0.2">
      <c r="A917" s="96"/>
      <c r="B917" s="96"/>
      <c r="C917" s="102" t="str">
        <f>IFERROR((VLOOKUP('Refri-AC-Recargas'!$A917,'Refri-AC-Inventario'!$A$9:$L$48,2,FALSE)),"")</f>
        <v/>
      </c>
      <c r="D917" s="104"/>
      <c r="E917" s="103"/>
      <c r="F917" s="96"/>
      <c r="G917" s="96"/>
      <c r="H917" s="102" t="str">
        <f>IFERROR((VLOOKUP(E917,#REF!,2,FALSE))*'Refri-AC-Recargas'!$F917,"")</f>
        <v/>
      </c>
      <c r="I917" s="105" t="str">
        <f>IFERROR(('Refri-AC-Recargas'!$H917/1000),"")</f>
        <v/>
      </c>
      <c r="J917" s="20"/>
      <c r="K917" s="21"/>
      <c r="L917" s="20"/>
    </row>
    <row r="918" spans="1:12" x14ac:dyDescent="0.2">
      <c r="A918" s="98"/>
      <c r="B918" s="98"/>
      <c r="C918" s="99" t="str">
        <f>IFERROR((VLOOKUP('Refri-AC-Recargas'!$A918,'Refri-AC-Inventario'!$A$9:$L$48,2,FALSE)),"")</f>
        <v/>
      </c>
      <c r="D918" s="106"/>
      <c r="E918" s="100"/>
      <c r="F918" s="98"/>
      <c r="G918" s="98"/>
      <c r="H918" s="99" t="str">
        <f>IFERROR((VLOOKUP(E918,#REF!,2,FALSE))*'Refri-AC-Recargas'!$F918,"")</f>
        <v/>
      </c>
      <c r="I918" s="107" t="str">
        <f>IFERROR(('Refri-AC-Recargas'!$H918/1000),"")</f>
        <v/>
      </c>
      <c r="J918" s="20"/>
      <c r="K918" s="21"/>
      <c r="L918" s="20"/>
    </row>
    <row r="919" spans="1:12" x14ac:dyDescent="0.2">
      <c r="A919" s="96"/>
      <c r="B919" s="96"/>
      <c r="C919" s="102" t="str">
        <f>IFERROR((VLOOKUP('Refri-AC-Recargas'!$A919,'Refri-AC-Inventario'!$A$9:$L$48,2,FALSE)),"")</f>
        <v/>
      </c>
      <c r="D919" s="104"/>
      <c r="E919" s="103"/>
      <c r="F919" s="96"/>
      <c r="G919" s="96"/>
      <c r="H919" s="102" t="str">
        <f>IFERROR((VLOOKUP(E919,#REF!,2,FALSE))*'Refri-AC-Recargas'!$F919,"")</f>
        <v/>
      </c>
      <c r="I919" s="105" t="str">
        <f>IFERROR(('Refri-AC-Recargas'!$H919/1000),"")</f>
        <v/>
      </c>
      <c r="J919" s="20"/>
      <c r="K919" s="21"/>
      <c r="L919" s="20"/>
    </row>
    <row r="920" spans="1:12" x14ac:dyDescent="0.2">
      <c r="A920" s="98"/>
      <c r="B920" s="98"/>
      <c r="C920" s="99" t="str">
        <f>IFERROR((VLOOKUP('Refri-AC-Recargas'!$A920,'Refri-AC-Inventario'!$A$9:$L$48,2,FALSE)),"")</f>
        <v/>
      </c>
      <c r="D920" s="106"/>
      <c r="E920" s="100"/>
      <c r="F920" s="98"/>
      <c r="G920" s="98"/>
      <c r="H920" s="99" t="str">
        <f>IFERROR((VLOOKUP(E920,#REF!,2,FALSE))*'Refri-AC-Recargas'!$F920,"")</f>
        <v/>
      </c>
      <c r="I920" s="107" t="str">
        <f>IFERROR(('Refri-AC-Recargas'!$H920/1000),"")</f>
        <v/>
      </c>
      <c r="J920" s="20"/>
      <c r="K920" s="21"/>
      <c r="L920" s="20"/>
    </row>
    <row r="921" spans="1:12" x14ac:dyDescent="0.2">
      <c r="A921" s="96"/>
      <c r="B921" s="96"/>
      <c r="C921" s="102" t="str">
        <f>IFERROR((VLOOKUP('Refri-AC-Recargas'!$A921,'Refri-AC-Inventario'!$A$9:$L$48,2,FALSE)),"")</f>
        <v/>
      </c>
      <c r="D921" s="104"/>
      <c r="E921" s="103"/>
      <c r="F921" s="96"/>
      <c r="G921" s="96"/>
      <c r="H921" s="102" t="str">
        <f>IFERROR((VLOOKUP(E921,#REF!,2,FALSE))*'Refri-AC-Recargas'!$F921,"")</f>
        <v/>
      </c>
      <c r="I921" s="105" t="str">
        <f>IFERROR(('Refri-AC-Recargas'!$H921/1000),"")</f>
        <v/>
      </c>
      <c r="J921" s="20"/>
      <c r="K921" s="21"/>
      <c r="L921" s="20"/>
    </row>
    <row r="922" spans="1:12" x14ac:dyDescent="0.2">
      <c r="A922" s="98"/>
      <c r="B922" s="98"/>
      <c r="C922" s="99" t="str">
        <f>IFERROR((VLOOKUP('Refri-AC-Recargas'!$A922,'Refri-AC-Inventario'!$A$9:$L$48,2,FALSE)),"")</f>
        <v/>
      </c>
      <c r="D922" s="106"/>
      <c r="E922" s="100"/>
      <c r="F922" s="98"/>
      <c r="G922" s="98"/>
      <c r="H922" s="99" t="str">
        <f>IFERROR((VLOOKUP(E922,#REF!,2,FALSE))*'Refri-AC-Recargas'!$F922,"")</f>
        <v/>
      </c>
      <c r="I922" s="107" t="str">
        <f>IFERROR(('Refri-AC-Recargas'!$H922/1000),"")</f>
        <v/>
      </c>
      <c r="J922" s="20"/>
      <c r="K922" s="21"/>
      <c r="L922" s="20"/>
    </row>
    <row r="923" spans="1:12" x14ac:dyDescent="0.2">
      <c r="A923" s="96"/>
      <c r="B923" s="96"/>
      <c r="C923" s="102" t="str">
        <f>IFERROR((VLOOKUP('Refri-AC-Recargas'!$A923,'Refri-AC-Inventario'!$A$9:$L$48,2,FALSE)),"")</f>
        <v/>
      </c>
      <c r="D923" s="104"/>
      <c r="E923" s="103"/>
      <c r="F923" s="96"/>
      <c r="G923" s="96"/>
      <c r="H923" s="102" t="str">
        <f>IFERROR((VLOOKUP(E923,#REF!,2,FALSE))*'Refri-AC-Recargas'!$F923,"")</f>
        <v/>
      </c>
      <c r="I923" s="105" t="str">
        <f>IFERROR(('Refri-AC-Recargas'!$H923/1000),"")</f>
        <v/>
      </c>
      <c r="J923" s="20"/>
      <c r="K923" s="21"/>
      <c r="L923" s="20"/>
    </row>
    <row r="924" spans="1:12" x14ac:dyDescent="0.2">
      <c r="A924" s="98"/>
      <c r="B924" s="98"/>
      <c r="C924" s="99" t="str">
        <f>IFERROR((VLOOKUP('Refri-AC-Recargas'!$A924,'Refri-AC-Inventario'!$A$9:$L$48,2,FALSE)),"")</f>
        <v/>
      </c>
      <c r="D924" s="106"/>
      <c r="E924" s="100"/>
      <c r="F924" s="98"/>
      <c r="G924" s="98"/>
      <c r="H924" s="99" t="str">
        <f>IFERROR((VLOOKUP(E924,#REF!,2,FALSE))*'Refri-AC-Recargas'!$F924,"")</f>
        <v/>
      </c>
      <c r="I924" s="107" t="str">
        <f>IFERROR(('Refri-AC-Recargas'!$H924/1000),"")</f>
        <v/>
      </c>
      <c r="J924" s="20"/>
      <c r="K924" s="21"/>
      <c r="L924" s="20"/>
    </row>
    <row r="925" spans="1:12" x14ac:dyDescent="0.2">
      <c r="A925" s="96"/>
      <c r="B925" s="96"/>
      <c r="C925" s="102" t="str">
        <f>IFERROR((VLOOKUP('Refri-AC-Recargas'!$A925,'Refri-AC-Inventario'!$A$9:$L$48,2,FALSE)),"")</f>
        <v/>
      </c>
      <c r="D925" s="104"/>
      <c r="E925" s="103"/>
      <c r="F925" s="96"/>
      <c r="G925" s="96"/>
      <c r="H925" s="102" t="str">
        <f>IFERROR((VLOOKUP(E925,#REF!,2,FALSE))*'Refri-AC-Recargas'!$F925,"")</f>
        <v/>
      </c>
      <c r="I925" s="105" t="str">
        <f>IFERROR(('Refri-AC-Recargas'!$H925/1000),"")</f>
        <v/>
      </c>
      <c r="J925" s="20"/>
      <c r="K925" s="21"/>
      <c r="L925" s="20"/>
    </row>
    <row r="926" spans="1:12" x14ac:dyDescent="0.2">
      <c r="A926" s="98"/>
      <c r="B926" s="98"/>
      <c r="C926" s="99" t="str">
        <f>IFERROR((VLOOKUP('Refri-AC-Recargas'!$A926,'Refri-AC-Inventario'!$A$9:$L$48,2,FALSE)),"")</f>
        <v/>
      </c>
      <c r="D926" s="106"/>
      <c r="E926" s="100"/>
      <c r="F926" s="98"/>
      <c r="G926" s="98"/>
      <c r="H926" s="99" t="str">
        <f>IFERROR((VLOOKUP(E926,#REF!,2,FALSE))*'Refri-AC-Recargas'!$F926,"")</f>
        <v/>
      </c>
      <c r="I926" s="107" t="str">
        <f>IFERROR(('Refri-AC-Recargas'!$H926/1000),"")</f>
        <v/>
      </c>
      <c r="J926" s="20"/>
      <c r="K926" s="21"/>
      <c r="L926" s="20"/>
    </row>
    <row r="927" spans="1:12" x14ac:dyDescent="0.2">
      <c r="A927" s="96"/>
      <c r="B927" s="96"/>
      <c r="C927" s="102" t="str">
        <f>IFERROR((VLOOKUP('Refri-AC-Recargas'!$A927,'Refri-AC-Inventario'!$A$9:$L$48,2,FALSE)),"")</f>
        <v/>
      </c>
      <c r="D927" s="104"/>
      <c r="E927" s="103"/>
      <c r="F927" s="96"/>
      <c r="G927" s="96"/>
      <c r="H927" s="102" t="str">
        <f>IFERROR((VLOOKUP(E927,#REF!,2,FALSE))*'Refri-AC-Recargas'!$F927,"")</f>
        <v/>
      </c>
      <c r="I927" s="105" t="str">
        <f>IFERROR(('Refri-AC-Recargas'!$H927/1000),"")</f>
        <v/>
      </c>
      <c r="J927" s="20"/>
      <c r="K927" s="21"/>
      <c r="L927" s="20"/>
    </row>
    <row r="928" spans="1:12" x14ac:dyDescent="0.2">
      <c r="A928" s="98"/>
      <c r="B928" s="98"/>
      <c r="C928" s="99" t="str">
        <f>IFERROR((VLOOKUP('Refri-AC-Recargas'!$A928,'Refri-AC-Inventario'!$A$9:$L$48,2,FALSE)),"")</f>
        <v/>
      </c>
      <c r="D928" s="106"/>
      <c r="E928" s="100"/>
      <c r="F928" s="98"/>
      <c r="G928" s="98"/>
      <c r="H928" s="99" t="str">
        <f>IFERROR((VLOOKUP(E928,#REF!,2,FALSE))*'Refri-AC-Recargas'!$F928,"")</f>
        <v/>
      </c>
      <c r="I928" s="107" t="str">
        <f>IFERROR(('Refri-AC-Recargas'!$H928/1000),"")</f>
        <v/>
      </c>
      <c r="J928" s="20"/>
      <c r="K928" s="21"/>
      <c r="L928" s="20"/>
    </row>
    <row r="929" spans="1:12" x14ac:dyDescent="0.2">
      <c r="A929" s="96"/>
      <c r="B929" s="96"/>
      <c r="C929" s="102" t="str">
        <f>IFERROR((VLOOKUP('Refri-AC-Recargas'!$A929,'Refri-AC-Inventario'!$A$9:$L$48,2,FALSE)),"")</f>
        <v/>
      </c>
      <c r="D929" s="104"/>
      <c r="E929" s="103"/>
      <c r="F929" s="96"/>
      <c r="G929" s="96"/>
      <c r="H929" s="102" t="str">
        <f>IFERROR((VLOOKUP(E929,#REF!,2,FALSE))*'Refri-AC-Recargas'!$F929,"")</f>
        <v/>
      </c>
      <c r="I929" s="105" t="str">
        <f>IFERROR(('Refri-AC-Recargas'!$H929/1000),"")</f>
        <v/>
      </c>
      <c r="J929" s="20"/>
      <c r="K929" s="21"/>
      <c r="L929" s="20"/>
    </row>
    <row r="930" spans="1:12" x14ac:dyDescent="0.2">
      <c r="A930" s="98"/>
      <c r="B930" s="98"/>
      <c r="C930" s="99" t="str">
        <f>IFERROR((VLOOKUP('Refri-AC-Recargas'!$A930,'Refri-AC-Inventario'!$A$9:$L$48,2,FALSE)),"")</f>
        <v/>
      </c>
      <c r="D930" s="106"/>
      <c r="E930" s="100"/>
      <c r="F930" s="98"/>
      <c r="G930" s="98"/>
      <c r="H930" s="99" t="str">
        <f>IFERROR((VLOOKUP(E930,#REF!,2,FALSE))*'Refri-AC-Recargas'!$F930,"")</f>
        <v/>
      </c>
      <c r="I930" s="107" t="str">
        <f>IFERROR(('Refri-AC-Recargas'!$H930/1000),"")</f>
        <v/>
      </c>
      <c r="J930" s="20"/>
      <c r="K930" s="21"/>
      <c r="L930" s="20"/>
    </row>
    <row r="931" spans="1:12" x14ac:dyDescent="0.2">
      <c r="A931" s="96"/>
      <c r="B931" s="96"/>
      <c r="C931" s="102" t="str">
        <f>IFERROR((VLOOKUP('Refri-AC-Recargas'!$A931,'Refri-AC-Inventario'!$A$9:$L$48,2,FALSE)),"")</f>
        <v/>
      </c>
      <c r="D931" s="104"/>
      <c r="E931" s="103"/>
      <c r="F931" s="96"/>
      <c r="G931" s="96"/>
      <c r="H931" s="102" t="str">
        <f>IFERROR((VLOOKUP(E931,#REF!,2,FALSE))*'Refri-AC-Recargas'!$F931,"")</f>
        <v/>
      </c>
      <c r="I931" s="105" t="str">
        <f>IFERROR(('Refri-AC-Recargas'!$H931/1000),"")</f>
        <v/>
      </c>
      <c r="J931" s="20"/>
      <c r="K931" s="21"/>
      <c r="L931" s="20"/>
    </row>
    <row r="932" spans="1:12" x14ac:dyDescent="0.2">
      <c r="A932" s="98"/>
      <c r="B932" s="98"/>
      <c r="C932" s="99" t="str">
        <f>IFERROR((VLOOKUP('Refri-AC-Recargas'!$A932,'Refri-AC-Inventario'!$A$9:$L$48,2,FALSE)),"")</f>
        <v/>
      </c>
      <c r="D932" s="106"/>
      <c r="E932" s="100"/>
      <c r="F932" s="98"/>
      <c r="G932" s="98"/>
      <c r="H932" s="99" t="str">
        <f>IFERROR((VLOOKUP(E932,#REF!,2,FALSE))*'Refri-AC-Recargas'!$F932,"")</f>
        <v/>
      </c>
      <c r="I932" s="107" t="str">
        <f>IFERROR(('Refri-AC-Recargas'!$H932/1000),"")</f>
        <v/>
      </c>
      <c r="J932" s="20"/>
      <c r="K932" s="21"/>
      <c r="L932" s="20"/>
    </row>
    <row r="933" spans="1:12" x14ac:dyDescent="0.2">
      <c r="A933" s="96"/>
      <c r="B933" s="96"/>
      <c r="C933" s="102" t="str">
        <f>IFERROR((VLOOKUP('Refri-AC-Recargas'!$A933,'Refri-AC-Inventario'!$A$9:$L$48,2,FALSE)),"")</f>
        <v/>
      </c>
      <c r="D933" s="104"/>
      <c r="E933" s="103"/>
      <c r="F933" s="96"/>
      <c r="G933" s="96"/>
      <c r="H933" s="102" t="str">
        <f>IFERROR((VLOOKUP(E933,#REF!,2,FALSE))*'Refri-AC-Recargas'!$F933,"")</f>
        <v/>
      </c>
      <c r="I933" s="105" t="str">
        <f>IFERROR(('Refri-AC-Recargas'!$H933/1000),"")</f>
        <v/>
      </c>
      <c r="J933" s="20"/>
      <c r="K933" s="21"/>
      <c r="L933" s="20"/>
    </row>
    <row r="934" spans="1:12" x14ac:dyDescent="0.2">
      <c r="A934" s="98"/>
      <c r="B934" s="98"/>
      <c r="C934" s="99" t="str">
        <f>IFERROR((VLOOKUP('Refri-AC-Recargas'!$A934,'Refri-AC-Inventario'!$A$9:$L$48,2,FALSE)),"")</f>
        <v/>
      </c>
      <c r="D934" s="106"/>
      <c r="E934" s="100"/>
      <c r="F934" s="98"/>
      <c r="G934" s="98"/>
      <c r="H934" s="99" t="str">
        <f>IFERROR((VLOOKUP(E934,#REF!,2,FALSE))*'Refri-AC-Recargas'!$F934,"")</f>
        <v/>
      </c>
      <c r="I934" s="107" t="str">
        <f>IFERROR(('Refri-AC-Recargas'!$H934/1000),"")</f>
        <v/>
      </c>
      <c r="J934" s="20"/>
      <c r="K934" s="21"/>
      <c r="L934" s="20"/>
    </row>
    <row r="935" spans="1:12" x14ac:dyDescent="0.2">
      <c r="A935" s="96"/>
      <c r="B935" s="96"/>
      <c r="C935" s="102" t="str">
        <f>IFERROR((VLOOKUP('Refri-AC-Recargas'!$A935,'Refri-AC-Inventario'!$A$9:$L$48,2,FALSE)),"")</f>
        <v/>
      </c>
      <c r="D935" s="104"/>
      <c r="E935" s="103"/>
      <c r="F935" s="96"/>
      <c r="G935" s="96"/>
      <c r="H935" s="102" t="str">
        <f>IFERROR((VLOOKUP(E935,#REF!,2,FALSE))*'Refri-AC-Recargas'!$F935,"")</f>
        <v/>
      </c>
      <c r="I935" s="105" t="str">
        <f>IFERROR(('Refri-AC-Recargas'!$H935/1000),"")</f>
        <v/>
      </c>
      <c r="J935" s="20"/>
      <c r="K935" s="21"/>
      <c r="L935" s="20"/>
    </row>
    <row r="936" spans="1:12" x14ac:dyDescent="0.2">
      <c r="A936" s="98"/>
      <c r="B936" s="98"/>
      <c r="C936" s="99" t="str">
        <f>IFERROR((VLOOKUP('Refri-AC-Recargas'!$A936,'Refri-AC-Inventario'!$A$9:$L$48,2,FALSE)),"")</f>
        <v/>
      </c>
      <c r="D936" s="106"/>
      <c r="E936" s="100"/>
      <c r="F936" s="98"/>
      <c r="G936" s="98"/>
      <c r="H936" s="99" t="str">
        <f>IFERROR((VLOOKUP(E936,#REF!,2,FALSE))*'Refri-AC-Recargas'!$F936,"")</f>
        <v/>
      </c>
      <c r="I936" s="107" t="str">
        <f>IFERROR(('Refri-AC-Recargas'!$H936/1000),"")</f>
        <v/>
      </c>
      <c r="J936" s="20"/>
      <c r="K936" s="21"/>
      <c r="L936" s="20"/>
    </row>
    <row r="937" spans="1:12" x14ac:dyDescent="0.2">
      <c r="A937" s="96"/>
      <c r="B937" s="96"/>
      <c r="C937" s="102" t="str">
        <f>IFERROR((VLOOKUP('Refri-AC-Recargas'!$A937,'Refri-AC-Inventario'!$A$9:$L$48,2,FALSE)),"")</f>
        <v/>
      </c>
      <c r="D937" s="104"/>
      <c r="E937" s="103"/>
      <c r="F937" s="96"/>
      <c r="G937" s="96"/>
      <c r="H937" s="102" t="str">
        <f>IFERROR((VLOOKUP(E937,#REF!,2,FALSE))*'Refri-AC-Recargas'!$F937,"")</f>
        <v/>
      </c>
      <c r="I937" s="105" t="str">
        <f>IFERROR(('Refri-AC-Recargas'!$H937/1000),"")</f>
        <v/>
      </c>
      <c r="J937" s="20"/>
      <c r="K937" s="21"/>
      <c r="L937" s="20"/>
    </row>
    <row r="938" spans="1:12" x14ac:dyDescent="0.2">
      <c r="A938" s="98"/>
      <c r="B938" s="98"/>
      <c r="C938" s="99" t="str">
        <f>IFERROR((VLOOKUP('Refri-AC-Recargas'!$A938,'Refri-AC-Inventario'!$A$9:$L$48,2,FALSE)),"")</f>
        <v/>
      </c>
      <c r="D938" s="106"/>
      <c r="E938" s="100"/>
      <c r="F938" s="98"/>
      <c r="G938" s="98"/>
      <c r="H938" s="99" t="str">
        <f>IFERROR((VLOOKUP(E938,#REF!,2,FALSE))*'Refri-AC-Recargas'!$F938,"")</f>
        <v/>
      </c>
      <c r="I938" s="107" t="str">
        <f>IFERROR(('Refri-AC-Recargas'!$H938/1000),"")</f>
        <v/>
      </c>
      <c r="J938" s="20"/>
      <c r="K938" s="21"/>
      <c r="L938" s="20"/>
    </row>
    <row r="939" spans="1:12" x14ac:dyDescent="0.2">
      <c r="A939" s="96"/>
      <c r="B939" s="96"/>
      <c r="C939" s="102" t="str">
        <f>IFERROR((VLOOKUP('Refri-AC-Recargas'!$A939,'Refri-AC-Inventario'!$A$9:$L$48,2,FALSE)),"")</f>
        <v/>
      </c>
      <c r="D939" s="104"/>
      <c r="E939" s="103"/>
      <c r="F939" s="96"/>
      <c r="G939" s="96"/>
      <c r="H939" s="102" t="str">
        <f>IFERROR((VLOOKUP(E939,#REF!,2,FALSE))*'Refri-AC-Recargas'!$F939,"")</f>
        <v/>
      </c>
      <c r="I939" s="105" t="str">
        <f>IFERROR(('Refri-AC-Recargas'!$H939/1000),"")</f>
        <v/>
      </c>
      <c r="J939" s="20"/>
      <c r="K939" s="21"/>
      <c r="L939" s="20"/>
    </row>
    <row r="940" spans="1:12" x14ac:dyDescent="0.2">
      <c r="A940" s="98"/>
      <c r="B940" s="98"/>
      <c r="C940" s="99" t="str">
        <f>IFERROR((VLOOKUP('Refri-AC-Recargas'!$A940,'Refri-AC-Inventario'!$A$9:$L$48,2,FALSE)),"")</f>
        <v/>
      </c>
      <c r="D940" s="106"/>
      <c r="E940" s="100"/>
      <c r="F940" s="98"/>
      <c r="G940" s="98"/>
      <c r="H940" s="99" t="str">
        <f>IFERROR((VLOOKUP(E940,#REF!,2,FALSE))*'Refri-AC-Recargas'!$F940,"")</f>
        <v/>
      </c>
      <c r="I940" s="107" t="str">
        <f>IFERROR(('Refri-AC-Recargas'!$H940/1000),"")</f>
        <v/>
      </c>
      <c r="J940" s="20"/>
      <c r="K940" s="21"/>
      <c r="L940" s="20"/>
    </row>
    <row r="941" spans="1:12" x14ac:dyDescent="0.2">
      <c r="A941" s="96"/>
      <c r="B941" s="96"/>
      <c r="C941" s="102" t="str">
        <f>IFERROR((VLOOKUP('Refri-AC-Recargas'!$A941,'Refri-AC-Inventario'!$A$9:$L$48,2,FALSE)),"")</f>
        <v/>
      </c>
      <c r="D941" s="104"/>
      <c r="E941" s="103"/>
      <c r="F941" s="96"/>
      <c r="G941" s="96"/>
      <c r="H941" s="102" t="str">
        <f>IFERROR((VLOOKUP(E941,#REF!,2,FALSE))*'Refri-AC-Recargas'!$F941,"")</f>
        <v/>
      </c>
      <c r="I941" s="105" t="str">
        <f>IFERROR(('Refri-AC-Recargas'!$H941/1000),"")</f>
        <v/>
      </c>
      <c r="J941" s="20"/>
      <c r="K941" s="21"/>
      <c r="L941" s="20"/>
    </row>
    <row r="942" spans="1:12" x14ac:dyDescent="0.2">
      <c r="A942" s="98"/>
      <c r="B942" s="98"/>
      <c r="C942" s="99" t="str">
        <f>IFERROR((VLOOKUP('Refri-AC-Recargas'!$A942,'Refri-AC-Inventario'!$A$9:$L$48,2,FALSE)),"")</f>
        <v/>
      </c>
      <c r="D942" s="106"/>
      <c r="E942" s="100"/>
      <c r="F942" s="98"/>
      <c r="G942" s="98"/>
      <c r="H942" s="99" t="str">
        <f>IFERROR((VLOOKUP(E942,#REF!,2,FALSE))*'Refri-AC-Recargas'!$F942,"")</f>
        <v/>
      </c>
      <c r="I942" s="107" t="str">
        <f>IFERROR(('Refri-AC-Recargas'!$H942/1000),"")</f>
        <v/>
      </c>
      <c r="J942" s="20"/>
      <c r="K942" s="21"/>
      <c r="L942" s="20"/>
    </row>
    <row r="943" spans="1:12" x14ac:dyDescent="0.2">
      <c r="A943" s="96"/>
      <c r="B943" s="96"/>
      <c r="C943" s="102" t="str">
        <f>IFERROR((VLOOKUP('Refri-AC-Recargas'!$A943,'Refri-AC-Inventario'!$A$9:$L$48,2,FALSE)),"")</f>
        <v/>
      </c>
      <c r="D943" s="104"/>
      <c r="E943" s="103"/>
      <c r="F943" s="96"/>
      <c r="G943" s="96"/>
      <c r="H943" s="102" t="str">
        <f>IFERROR((VLOOKUP(E943,#REF!,2,FALSE))*'Refri-AC-Recargas'!$F943,"")</f>
        <v/>
      </c>
      <c r="I943" s="105" t="str">
        <f>IFERROR(('Refri-AC-Recargas'!$H943/1000),"")</f>
        <v/>
      </c>
      <c r="J943" s="20"/>
      <c r="K943" s="21"/>
      <c r="L943" s="20"/>
    </row>
    <row r="944" spans="1:12" x14ac:dyDescent="0.2">
      <c r="A944" s="98"/>
      <c r="B944" s="98"/>
      <c r="C944" s="99" t="str">
        <f>IFERROR((VLOOKUP('Refri-AC-Recargas'!$A944,'Refri-AC-Inventario'!$A$9:$L$48,2,FALSE)),"")</f>
        <v/>
      </c>
      <c r="D944" s="106"/>
      <c r="E944" s="100"/>
      <c r="F944" s="98"/>
      <c r="G944" s="98"/>
      <c r="H944" s="99" t="str">
        <f>IFERROR((VLOOKUP(E944,#REF!,2,FALSE))*'Refri-AC-Recargas'!$F944,"")</f>
        <v/>
      </c>
      <c r="I944" s="107" t="str">
        <f>IFERROR(('Refri-AC-Recargas'!$H944/1000),"")</f>
        <v/>
      </c>
      <c r="J944" s="20"/>
      <c r="K944" s="21"/>
      <c r="L944" s="20"/>
    </row>
    <row r="945" spans="1:12" x14ac:dyDescent="0.2">
      <c r="A945" s="96"/>
      <c r="B945" s="96"/>
      <c r="C945" s="102" t="str">
        <f>IFERROR((VLOOKUP('Refri-AC-Recargas'!$A945,'Refri-AC-Inventario'!$A$9:$L$48,2,FALSE)),"")</f>
        <v/>
      </c>
      <c r="D945" s="104"/>
      <c r="E945" s="103"/>
      <c r="F945" s="96"/>
      <c r="G945" s="96"/>
      <c r="H945" s="102" t="str">
        <f>IFERROR((VLOOKUP(E945,#REF!,2,FALSE))*'Refri-AC-Recargas'!$F945,"")</f>
        <v/>
      </c>
      <c r="I945" s="105" t="str">
        <f>IFERROR(('Refri-AC-Recargas'!$H945/1000),"")</f>
        <v/>
      </c>
      <c r="J945" s="20"/>
      <c r="K945" s="21"/>
      <c r="L945" s="20"/>
    </row>
    <row r="946" spans="1:12" x14ac:dyDescent="0.2">
      <c r="A946" s="98"/>
      <c r="B946" s="98"/>
      <c r="C946" s="99" t="str">
        <f>IFERROR((VLOOKUP('Refri-AC-Recargas'!$A946,'Refri-AC-Inventario'!$A$9:$L$48,2,FALSE)),"")</f>
        <v/>
      </c>
      <c r="D946" s="106"/>
      <c r="E946" s="100"/>
      <c r="F946" s="98"/>
      <c r="G946" s="98"/>
      <c r="H946" s="99" t="str">
        <f>IFERROR((VLOOKUP(E946,#REF!,2,FALSE))*'Refri-AC-Recargas'!$F946,"")</f>
        <v/>
      </c>
      <c r="I946" s="107" t="str">
        <f>IFERROR(('Refri-AC-Recargas'!$H946/1000),"")</f>
        <v/>
      </c>
      <c r="J946" s="20"/>
      <c r="K946" s="21"/>
      <c r="L946" s="20"/>
    </row>
    <row r="947" spans="1:12" x14ac:dyDescent="0.2">
      <c r="A947" s="96"/>
      <c r="B947" s="96"/>
      <c r="C947" s="102" t="str">
        <f>IFERROR((VLOOKUP('Refri-AC-Recargas'!$A947,'Refri-AC-Inventario'!$A$9:$L$48,2,FALSE)),"")</f>
        <v/>
      </c>
      <c r="D947" s="104"/>
      <c r="E947" s="103"/>
      <c r="F947" s="96"/>
      <c r="G947" s="96"/>
      <c r="H947" s="102" t="str">
        <f>IFERROR((VLOOKUP(E947,#REF!,2,FALSE))*'Refri-AC-Recargas'!$F947,"")</f>
        <v/>
      </c>
      <c r="I947" s="105" t="str">
        <f>IFERROR(('Refri-AC-Recargas'!$H947/1000),"")</f>
        <v/>
      </c>
      <c r="J947" s="20"/>
      <c r="K947" s="21"/>
      <c r="L947" s="20"/>
    </row>
    <row r="948" spans="1:12" x14ac:dyDescent="0.2">
      <c r="A948" s="98"/>
      <c r="B948" s="98"/>
      <c r="C948" s="99" t="str">
        <f>IFERROR((VLOOKUP('Refri-AC-Recargas'!$A948,'Refri-AC-Inventario'!$A$9:$L$48,2,FALSE)),"")</f>
        <v/>
      </c>
      <c r="D948" s="106"/>
      <c r="E948" s="100"/>
      <c r="F948" s="98"/>
      <c r="G948" s="98"/>
      <c r="H948" s="99" t="str">
        <f>IFERROR((VLOOKUP(E948,#REF!,2,FALSE))*'Refri-AC-Recargas'!$F948,"")</f>
        <v/>
      </c>
      <c r="I948" s="107" t="str">
        <f>IFERROR(('Refri-AC-Recargas'!$H948/1000),"")</f>
        <v/>
      </c>
      <c r="J948" s="20"/>
      <c r="K948" s="21"/>
      <c r="L948" s="20"/>
    </row>
    <row r="949" spans="1:12" x14ac:dyDescent="0.2">
      <c r="A949" s="96"/>
      <c r="B949" s="96"/>
      <c r="C949" s="102" t="str">
        <f>IFERROR((VLOOKUP('Refri-AC-Recargas'!$A949,'Refri-AC-Inventario'!$A$9:$L$48,2,FALSE)),"")</f>
        <v/>
      </c>
      <c r="D949" s="104"/>
      <c r="E949" s="103"/>
      <c r="F949" s="96"/>
      <c r="G949" s="96"/>
      <c r="H949" s="102" t="str">
        <f>IFERROR((VLOOKUP(E949,#REF!,2,FALSE))*'Refri-AC-Recargas'!$F949,"")</f>
        <v/>
      </c>
      <c r="I949" s="105" t="str">
        <f>IFERROR(('Refri-AC-Recargas'!$H949/1000),"")</f>
        <v/>
      </c>
      <c r="J949" s="20"/>
      <c r="K949" s="21"/>
      <c r="L949" s="20"/>
    </row>
    <row r="950" spans="1:12" x14ac:dyDescent="0.2">
      <c r="A950" s="98"/>
      <c r="B950" s="98"/>
      <c r="C950" s="99" t="str">
        <f>IFERROR((VLOOKUP('Refri-AC-Recargas'!$A950,'Refri-AC-Inventario'!$A$9:$L$48,2,FALSE)),"")</f>
        <v/>
      </c>
      <c r="D950" s="106"/>
      <c r="E950" s="100"/>
      <c r="F950" s="98"/>
      <c r="G950" s="98"/>
      <c r="H950" s="99" t="str">
        <f>IFERROR((VLOOKUP(E950,#REF!,2,FALSE))*'Refri-AC-Recargas'!$F950,"")</f>
        <v/>
      </c>
      <c r="I950" s="107" t="str">
        <f>IFERROR(('Refri-AC-Recargas'!$H950/1000),"")</f>
        <v/>
      </c>
      <c r="J950" s="20"/>
      <c r="K950" s="21"/>
      <c r="L950" s="20"/>
    </row>
    <row r="951" spans="1:12" x14ac:dyDescent="0.2">
      <c r="A951" s="96"/>
      <c r="B951" s="96"/>
      <c r="C951" s="102" t="str">
        <f>IFERROR((VLOOKUP('Refri-AC-Recargas'!$A951,'Refri-AC-Inventario'!$A$9:$L$48,2,FALSE)),"")</f>
        <v/>
      </c>
      <c r="D951" s="104"/>
      <c r="E951" s="103"/>
      <c r="F951" s="96"/>
      <c r="G951" s="96"/>
      <c r="H951" s="102" t="str">
        <f>IFERROR((VLOOKUP(E951,#REF!,2,FALSE))*'Refri-AC-Recargas'!$F951,"")</f>
        <v/>
      </c>
      <c r="I951" s="105" t="str">
        <f>IFERROR(('Refri-AC-Recargas'!$H951/1000),"")</f>
        <v/>
      </c>
      <c r="J951" s="20"/>
      <c r="K951" s="21"/>
      <c r="L951" s="20"/>
    </row>
    <row r="952" spans="1:12" x14ac:dyDescent="0.2">
      <c r="A952" s="98"/>
      <c r="B952" s="98"/>
      <c r="C952" s="99" t="str">
        <f>IFERROR((VLOOKUP('Refri-AC-Recargas'!$A952,'Refri-AC-Inventario'!$A$9:$L$48,2,FALSE)),"")</f>
        <v/>
      </c>
      <c r="D952" s="106"/>
      <c r="E952" s="100"/>
      <c r="F952" s="98"/>
      <c r="G952" s="98"/>
      <c r="H952" s="99" t="str">
        <f>IFERROR((VLOOKUP(E952,#REF!,2,FALSE))*'Refri-AC-Recargas'!$F952,"")</f>
        <v/>
      </c>
      <c r="I952" s="107" t="str">
        <f>IFERROR(('Refri-AC-Recargas'!$H952/1000),"")</f>
        <v/>
      </c>
      <c r="J952" s="20"/>
      <c r="K952" s="21"/>
      <c r="L952" s="20"/>
    </row>
    <row r="953" spans="1:12" x14ac:dyDescent="0.2">
      <c r="A953" s="96"/>
      <c r="B953" s="96"/>
      <c r="C953" s="102" t="str">
        <f>IFERROR((VLOOKUP('Refri-AC-Recargas'!$A953,'Refri-AC-Inventario'!$A$9:$L$48,2,FALSE)),"")</f>
        <v/>
      </c>
      <c r="D953" s="104"/>
      <c r="E953" s="103"/>
      <c r="F953" s="96"/>
      <c r="G953" s="96"/>
      <c r="H953" s="102" t="str">
        <f>IFERROR((VLOOKUP(E953,#REF!,2,FALSE))*'Refri-AC-Recargas'!$F953,"")</f>
        <v/>
      </c>
      <c r="I953" s="105" t="str">
        <f>IFERROR(('Refri-AC-Recargas'!$H953/1000),"")</f>
        <v/>
      </c>
      <c r="J953" s="20"/>
      <c r="K953" s="21"/>
      <c r="L953" s="20"/>
    </row>
    <row r="954" spans="1:12" x14ac:dyDescent="0.2">
      <c r="A954" s="98"/>
      <c r="B954" s="98"/>
      <c r="C954" s="99" t="str">
        <f>IFERROR((VLOOKUP('Refri-AC-Recargas'!$A954,'Refri-AC-Inventario'!$A$9:$L$48,2,FALSE)),"")</f>
        <v/>
      </c>
      <c r="D954" s="106"/>
      <c r="E954" s="100"/>
      <c r="F954" s="98"/>
      <c r="G954" s="98"/>
      <c r="H954" s="99" t="str">
        <f>IFERROR((VLOOKUP(E954,#REF!,2,FALSE))*'Refri-AC-Recargas'!$F954,"")</f>
        <v/>
      </c>
      <c r="I954" s="107" t="str">
        <f>IFERROR(('Refri-AC-Recargas'!$H954/1000),"")</f>
        <v/>
      </c>
      <c r="J954" s="20"/>
      <c r="K954" s="21"/>
      <c r="L954" s="20"/>
    </row>
    <row r="955" spans="1:12" x14ac:dyDescent="0.2">
      <c r="A955" s="96"/>
      <c r="B955" s="96"/>
      <c r="C955" s="102" t="str">
        <f>IFERROR((VLOOKUP('Refri-AC-Recargas'!$A955,'Refri-AC-Inventario'!$A$9:$L$48,2,FALSE)),"")</f>
        <v/>
      </c>
      <c r="D955" s="104"/>
      <c r="E955" s="103"/>
      <c r="F955" s="96"/>
      <c r="G955" s="96"/>
      <c r="H955" s="102" t="str">
        <f>IFERROR((VLOOKUP(E955,#REF!,2,FALSE))*'Refri-AC-Recargas'!$F955,"")</f>
        <v/>
      </c>
      <c r="I955" s="105" t="str">
        <f>IFERROR(('Refri-AC-Recargas'!$H955/1000),"")</f>
        <v/>
      </c>
      <c r="J955" s="20"/>
      <c r="K955" s="21"/>
      <c r="L955" s="20"/>
    </row>
    <row r="956" spans="1:12" x14ac:dyDescent="0.2">
      <c r="A956" s="98"/>
      <c r="B956" s="98"/>
      <c r="C956" s="99" t="str">
        <f>IFERROR((VLOOKUP('Refri-AC-Recargas'!$A956,'Refri-AC-Inventario'!$A$9:$L$48,2,FALSE)),"")</f>
        <v/>
      </c>
      <c r="D956" s="106"/>
      <c r="E956" s="100"/>
      <c r="F956" s="98"/>
      <c r="G956" s="98"/>
      <c r="H956" s="99" t="str">
        <f>IFERROR((VLOOKUP(E956,#REF!,2,FALSE))*'Refri-AC-Recargas'!$F956,"")</f>
        <v/>
      </c>
      <c r="I956" s="107" t="str">
        <f>IFERROR(('Refri-AC-Recargas'!$H956/1000),"")</f>
        <v/>
      </c>
      <c r="J956" s="20"/>
      <c r="K956" s="21"/>
      <c r="L956" s="20"/>
    </row>
    <row r="957" spans="1:12" x14ac:dyDescent="0.2">
      <c r="A957" s="96"/>
      <c r="B957" s="96"/>
      <c r="C957" s="102" t="str">
        <f>IFERROR((VLOOKUP('Refri-AC-Recargas'!$A957,'Refri-AC-Inventario'!$A$9:$L$48,2,FALSE)),"")</f>
        <v/>
      </c>
      <c r="D957" s="104"/>
      <c r="E957" s="103"/>
      <c r="F957" s="96"/>
      <c r="G957" s="96"/>
      <c r="H957" s="102" t="str">
        <f>IFERROR((VLOOKUP(E957,#REF!,2,FALSE))*'Refri-AC-Recargas'!$F957,"")</f>
        <v/>
      </c>
      <c r="I957" s="105" t="str">
        <f>IFERROR(('Refri-AC-Recargas'!$H957/1000),"")</f>
        <v/>
      </c>
      <c r="J957" s="20"/>
      <c r="K957" s="21"/>
      <c r="L957" s="20"/>
    </row>
    <row r="958" spans="1:12" x14ac:dyDescent="0.2">
      <c r="A958" s="98"/>
      <c r="B958" s="98"/>
      <c r="C958" s="99" t="str">
        <f>IFERROR((VLOOKUP('Refri-AC-Recargas'!$A958,'Refri-AC-Inventario'!$A$9:$L$48,2,FALSE)),"")</f>
        <v/>
      </c>
      <c r="D958" s="106"/>
      <c r="E958" s="100"/>
      <c r="F958" s="98"/>
      <c r="G958" s="98"/>
      <c r="H958" s="99" t="str">
        <f>IFERROR((VLOOKUP(E958,#REF!,2,FALSE))*'Refri-AC-Recargas'!$F958,"")</f>
        <v/>
      </c>
      <c r="I958" s="107" t="str">
        <f>IFERROR(('Refri-AC-Recargas'!$H958/1000),"")</f>
        <v/>
      </c>
      <c r="J958" s="20"/>
      <c r="K958" s="21"/>
      <c r="L958" s="20"/>
    </row>
    <row r="959" spans="1:12" x14ac:dyDescent="0.2">
      <c r="A959" s="96"/>
      <c r="B959" s="96"/>
      <c r="C959" s="102" t="str">
        <f>IFERROR((VLOOKUP('Refri-AC-Recargas'!$A959,'Refri-AC-Inventario'!$A$9:$L$48,2,FALSE)),"")</f>
        <v/>
      </c>
      <c r="D959" s="104"/>
      <c r="E959" s="103"/>
      <c r="F959" s="96"/>
      <c r="G959" s="96"/>
      <c r="H959" s="102" t="str">
        <f>IFERROR((VLOOKUP(E959,#REF!,2,FALSE))*'Refri-AC-Recargas'!$F959,"")</f>
        <v/>
      </c>
      <c r="I959" s="105" t="str">
        <f>IFERROR(('Refri-AC-Recargas'!$H959/1000),"")</f>
        <v/>
      </c>
      <c r="J959" s="20"/>
      <c r="K959" s="21"/>
      <c r="L959" s="20"/>
    </row>
    <row r="960" spans="1:12" x14ac:dyDescent="0.2">
      <c r="A960" s="98"/>
      <c r="B960" s="98"/>
      <c r="C960" s="99" t="str">
        <f>IFERROR((VLOOKUP('Refri-AC-Recargas'!$A960,'Refri-AC-Inventario'!$A$9:$L$48,2,FALSE)),"")</f>
        <v/>
      </c>
      <c r="D960" s="106"/>
      <c r="E960" s="100"/>
      <c r="F960" s="98"/>
      <c r="G960" s="98"/>
      <c r="H960" s="99" t="str">
        <f>IFERROR((VLOOKUP(E960,#REF!,2,FALSE))*'Refri-AC-Recargas'!$F960,"")</f>
        <v/>
      </c>
      <c r="I960" s="107" t="str">
        <f>IFERROR(('Refri-AC-Recargas'!$H960/1000),"")</f>
        <v/>
      </c>
      <c r="J960" s="20"/>
      <c r="K960" s="21"/>
      <c r="L960" s="20"/>
    </row>
    <row r="961" spans="1:12" x14ac:dyDescent="0.2">
      <c r="A961" s="96"/>
      <c r="B961" s="96"/>
      <c r="C961" s="102" t="str">
        <f>IFERROR((VLOOKUP('Refri-AC-Recargas'!$A961,'Refri-AC-Inventario'!$A$9:$L$48,2,FALSE)),"")</f>
        <v/>
      </c>
      <c r="D961" s="104"/>
      <c r="E961" s="103"/>
      <c r="F961" s="96"/>
      <c r="G961" s="96"/>
      <c r="H961" s="102" t="str">
        <f>IFERROR((VLOOKUP(E961,#REF!,2,FALSE))*'Refri-AC-Recargas'!$F961,"")</f>
        <v/>
      </c>
      <c r="I961" s="105" t="str">
        <f>IFERROR(('Refri-AC-Recargas'!$H961/1000),"")</f>
        <v/>
      </c>
      <c r="J961" s="20"/>
      <c r="K961" s="21"/>
      <c r="L961" s="20"/>
    </row>
    <row r="962" spans="1:12" x14ac:dyDescent="0.2">
      <c r="A962" s="98"/>
      <c r="B962" s="98"/>
      <c r="C962" s="99" t="str">
        <f>IFERROR((VLOOKUP('Refri-AC-Recargas'!$A962,'Refri-AC-Inventario'!$A$9:$L$48,2,FALSE)),"")</f>
        <v/>
      </c>
      <c r="D962" s="106"/>
      <c r="E962" s="100"/>
      <c r="F962" s="98"/>
      <c r="G962" s="98"/>
      <c r="H962" s="99" t="str">
        <f>IFERROR((VLOOKUP(E962,#REF!,2,FALSE))*'Refri-AC-Recargas'!$F962,"")</f>
        <v/>
      </c>
      <c r="I962" s="107" t="str">
        <f>IFERROR(('Refri-AC-Recargas'!$H962/1000),"")</f>
        <v/>
      </c>
      <c r="J962" s="20"/>
      <c r="K962" s="21"/>
      <c r="L962" s="20"/>
    </row>
    <row r="963" spans="1:12" x14ac:dyDescent="0.2">
      <c r="A963" s="96"/>
      <c r="B963" s="96"/>
      <c r="C963" s="102" t="str">
        <f>IFERROR((VLOOKUP('Refri-AC-Recargas'!$A963,'Refri-AC-Inventario'!$A$9:$L$48,2,FALSE)),"")</f>
        <v/>
      </c>
      <c r="D963" s="104"/>
      <c r="E963" s="103"/>
      <c r="F963" s="96"/>
      <c r="G963" s="96"/>
      <c r="H963" s="102" t="str">
        <f>IFERROR((VLOOKUP(E963,#REF!,2,FALSE))*'Refri-AC-Recargas'!$F963,"")</f>
        <v/>
      </c>
      <c r="I963" s="105" t="str">
        <f>IFERROR(('Refri-AC-Recargas'!$H963/1000),"")</f>
        <v/>
      </c>
      <c r="J963" s="20"/>
      <c r="K963" s="21"/>
      <c r="L963" s="20"/>
    </row>
    <row r="964" spans="1:12" x14ac:dyDescent="0.2">
      <c r="A964" s="98"/>
      <c r="B964" s="98"/>
      <c r="C964" s="99" t="str">
        <f>IFERROR((VLOOKUP('Refri-AC-Recargas'!$A964,'Refri-AC-Inventario'!$A$9:$L$48,2,FALSE)),"")</f>
        <v/>
      </c>
      <c r="D964" s="106"/>
      <c r="E964" s="100"/>
      <c r="F964" s="98"/>
      <c r="G964" s="98"/>
      <c r="H964" s="99" t="str">
        <f>IFERROR((VLOOKUP(E964,#REF!,2,FALSE))*'Refri-AC-Recargas'!$F964,"")</f>
        <v/>
      </c>
      <c r="I964" s="107" t="str">
        <f>IFERROR(('Refri-AC-Recargas'!$H964/1000),"")</f>
        <v/>
      </c>
      <c r="J964" s="20"/>
      <c r="K964" s="21"/>
      <c r="L964" s="20"/>
    </row>
    <row r="965" spans="1:12" x14ac:dyDescent="0.2">
      <c r="A965" s="96"/>
      <c r="B965" s="96"/>
      <c r="C965" s="102" t="str">
        <f>IFERROR((VLOOKUP('Refri-AC-Recargas'!$A965,'Refri-AC-Inventario'!$A$9:$L$48,2,FALSE)),"")</f>
        <v/>
      </c>
      <c r="D965" s="104"/>
      <c r="E965" s="103"/>
      <c r="F965" s="96"/>
      <c r="G965" s="96"/>
      <c r="H965" s="102" t="str">
        <f>IFERROR((VLOOKUP(E965,#REF!,2,FALSE))*'Refri-AC-Recargas'!$F965,"")</f>
        <v/>
      </c>
      <c r="I965" s="105" t="str">
        <f>IFERROR(('Refri-AC-Recargas'!$H965/1000),"")</f>
        <v/>
      </c>
      <c r="J965" s="20"/>
      <c r="K965" s="21"/>
      <c r="L965" s="20"/>
    </row>
    <row r="966" spans="1:12" x14ac:dyDescent="0.2">
      <c r="A966" s="98"/>
      <c r="B966" s="98"/>
      <c r="C966" s="99" t="str">
        <f>IFERROR((VLOOKUP('Refri-AC-Recargas'!$A966,'Refri-AC-Inventario'!$A$9:$L$48,2,FALSE)),"")</f>
        <v/>
      </c>
      <c r="D966" s="106"/>
      <c r="E966" s="100"/>
      <c r="F966" s="98"/>
      <c r="G966" s="98"/>
      <c r="H966" s="99" t="str">
        <f>IFERROR((VLOOKUP(E966,#REF!,2,FALSE))*'Refri-AC-Recargas'!$F966,"")</f>
        <v/>
      </c>
      <c r="I966" s="107" t="str">
        <f>IFERROR(('Refri-AC-Recargas'!$H966/1000),"")</f>
        <v/>
      </c>
      <c r="J966" s="20"/>
      <c r="K966" s="21"/>
      <c r="L966" s="20"/>
    </row>
    <row r="967" spans="1:12" x14ac:dyDescent="0.2">
      <c r="A967" s="96"/>
      <c r="B967" s="96"/>
      <c r="C967" s="102" t="str">
        <f>IFERROR((VLOOKUP('Refri-AC-Recargas'!$A967,'Refri-AC-Inventario'!$A$9:$L$48,2,FALSE)),"")</f>
        <v/>
      </c>
      <c r="D967" s="104"/>
      <c r="E967" s="103"/>
      <c r="F967" s="96"/>
      <c r="G967" s="96"/>
      <c r="H967" s="102" t="str">
        <f>IFERROR((VLOOKUP(E967,#REF!,2,FALSE))*'Refri-AC-Recargas'!$F967,"")</f>
        <v/>
      </c>
      <c r="I967" s="105" t="str">
        <f>IFERROR(('Refri-AC-Recargas'!$H967/1000),"")</f>
        <v/>
      </c>
      <c r="J967" s="20"/>
      <c r="K967" s="21"/>
      <c r="L967" s="20"/>
    </row>
    <row r="968" spans="1:12" x14ac:dyDescent="0.2">
      <c r="A968" s="98"/>
      <c r="B968" s="98"/>
      <c r="C968" s="99" t="str">
        <f>IFERROR((VLOOKUP('Refri-AC-Recargas'!$A968,'Refri-AC-Inventario'!$A$9:$L$48,2,FALSE)),"")</f>
        <v/>
      </c>
      <c r="D968" s="106"/>
      <c r="E968" s="100"/>
      <c r="F968" s="98"/>
      <c r="G968" s="98"/>
      <c r="H968" s="99" t="str">
        <f>IFERROR((VLOOKUP(E968,#REF!,2,FALSE))*'Refri-AC-Recargas'!$F968,"")</f>
        <v/>
      </c>
      <c r="I968" s="107" t="str">
        <f>IFERROR(('Refri-AC-Recargas'!$H968/1000),"")</f>
        <v/>
      </c>
      <c r="J968" s="20"/>
      <c r="K968" s="21"/>
      <c r="L968" s="20"/>
    </row>
    <row r="969" spans="1:12" x14ac:dyDescent="0.2">
      <c r="A969" s="96"/>
      <c r="B969" s="96"/>
      <c r="C969" s="102" t="str">
        <f>IFERROR((VLOOKUP('Refri-AC-Recargas'!$A969,'Refri-AC-Inventario'!$A$9:$L$48,2,FALSE)),"")</f>
        <v/>
      </c>
      <c r="D969" s="104"/>
      <c r="E969" s="103"/>
      <c r="F969" s="96"/>
      <c r="G969" s="96"/>
      <c r="H969" s="102" t="str">
        <f>IFERROR((VLOOKUP(E969,#REF!,2,FALSE))*'Refri-AC-Recargas'!$F969,"")</f>
        <v/>
      </c>
      <c r="I969" s="105" t="str">
        <f>IFERROR(('Refri-AC-Recargas'!$H969/1000),"")</f>
        <v/>
      </c>
      <c r="J969" s="20"/>
      <c r="K969" s="21"/>
      <c r="L969" s="20"/>
    </row>
    <row r="970" spans="1:12" x14ac:dyDescent="0.2">
      <c r="A970" s="98"/>
      <c r="B970" s="98"/>
      <c r="C970" s="99" t="str">
        <f>IFERROR((VLOOKUP('Refri-AC-Recargas'!$A970,'Refri-AC-Inventario'!$A$9:$L$48,2,FALSE)),"")</f>
        <v/>
      </c>
      <c r="D970" s="106"/>
      <c r="E970" s="100"/>
      <c r="F970" s="98"/>
      <c r="G970" s="98"/>
      <c r="H970" s="99" t="str">
        <f>IFERROR((VLOOKUP(E970,#REF!,2,FALSE))*'Refri-AC-Recargas'!$F970,"")</f>
        <v/>
      </c>
      <c r="I970" s="107" t="str">
        <f>IFERROR(('Refri-AC-Recargas'!$H970/1000),"")</f>
        <v/>
      </c>
      <c r="J970" s="20"/>
      <c r="K970" s="21"/>
      <c r="L970" s="20"/>
    </row>
    <row r="971" spans="1:12" x14ac:dyDescent="0.2">
      <c r="A971" s="96"/>
      <c r="B971" s="96"/>
      <c r="C971" s="102" t="str">
        <f>IFERROR((VLOOKUP('Refri-AC-Recargas'!$A971,'Refri-AC-Inventario'!$A$9:$L$48,2,FALSE)),"")</f>
        <v/>
      </c>
      <c r="D971" s="104"/>
      <c r="E971" s="103"/>
      <c r="F971" s="96"/>
      <c r="G971" s="96"/>
      <c r="H971" s="102" t="str">
        <f>IFERROR((VLOOKUP(E971,#REF!,2,FALSE))*'Refri-AC-Recargas'!$F971,"")</f>
        <v/>
      </c>
      <c r="I971" s="105" t="str">
        <f>IFERROR(('Refri-AC-Recargas'!$H971/1000),"")</f>
        <v/>
      </c>
      <c r="J971" s="20"/>
      <c r="K971" s="21"/>
      <c r="L971" s="20"/>
    </row>
    <row r="972" spans="1:12" x14ac:dyDescent="0.2">
      <c r="A972" s="98"/>
      <c r="B972" s="98"/>
      <c r="C972" s="99" t="str">
        <f>IFERROR((VLOOKUP('Refri-AC-Recargas'!$A972,'Refri-AC-Inventario'!$A$9:$L$48,2,FALSE)),"")</f>
        <v/>
      </c>
      <c r="D972" s="106"/>
      <c r="E972" s="100"/>
      <c r="F972" s="98"/>
      <c r="G972" s="98"/>
      <c r="H972" s="99" t="str">
        <f>IFERROR((VLOOKUP(E972,#REF!,2,FALSE))*'Refri-AC-Recargas'!$F972,"")</f>
        <v/>
      </c>
      <c r="I972" s="107" t="str">
        <f>IFERROR(('Refri-AC-Recargas'!$H972/1000),"")</f>
        <v/>
      </c>
      <c r="J972" s="20"/>
      <c r="K972" s="21"/>
      <c r="L972" s="20"/>
    </row>
    <row r="973" spans="1:12" x14ac:dyDescent="0.2">
      <c r="A973" s="96"/>
      <c r="B973" s="96"/>
      <c r="C973" s="102" t="str">
        <f>IFERROR((VLOOKUP('Refri-AC-Recargas'!$A973,'Refri-AC-Inventario'!$A$9:$L$48,2,FALSE)),"")</f>
        <v/>
      </c>
      <c r="D973" s="104"/>
      <c r="E973" s="103"/>
      <c r="F973" s="96"/>
      <c r="G973" s="96"/>
      <c r="H973" s="102" t="str">
        <f>IFERROR((VLOOKUP(E973,#REF!,2,FALSE))*'Refri-AC-Recargas'!$F973,"")</f>
        <v/>
      </c>
      <c r="I973" s="105" t="str">
        <f>IFERROR(('Refri-AC-Recargas'!$H973/1000),"")</f>
        <v/>
      </c>
      <c r="J973" s="20"/>
      <c r="K973" s="21"/>
      <c r="L973" s="20"/>
    </row>
    <row r="974" spans="1:12" x14ac:dyDescent="0.2">
      <c r="A974" s="98"/>
      <c r="B974" s="98"/>
      <c r="C974" s="99" t="str">
        <f>IFERROR((VLOOKUP('Refri-AC-Recargas'!$A974,'Refri-AC-Inventario'!$A$9:$L$48,2,FALSE)),"")</f>
        <v/>
      </c>
      <c r="D974" s="106"/>
      <c r="E974" s="100"/>
      <c r="F974" s="98"/>
      <c r="G974" s="98"/>
      <c r="H974" s="99" t="str">
        <f>IFERROR((VLOOKUP(E974,#REF!,2,FALSE))*'Refri-AC-Recargas'!$F974,"")</f>
        <v/>
      </c>
      <c r="I974" s="107" t="str">
        <f>IFERROR(('Refri-AC-Recargas'!$H974/1000),"")</f>
        <v/>
      </c>
      <c r="J974" s="20"/>
      <c r="K974" s="21"/>
      <c r="L974" s="20"/>
    </row>
    <row r="975" spans="1:12" x14ac:dyDescent="0.2">
      <c r="A975" s="96"/>
      <c r="B975" s="96"/>
      <c r="C975" s="102" t="str">
        <f>IFERROR((VLOOKUP('Refri-AC-Recargas'!$A975,'Refri-AC-Inventario'!$A$9:$L$48,2,FALSE)),"")</f>
        <v/>
      </c>
      <c r="D975" s="104"/>
      <c r="E975" s="103"/>
      <c r="F975" s="96"/>
      <c r="G975" s="96"/>
      <c r="H975" s="102" t="str">
        <f>IFERROR((VLOOKUP(E975,#REF!,2,FALSE))*'Refri-AC-Recargas'!$F975,"")</f>
        <v/>
      </c>
      <c r="I975" s="105" t="str">
        <f>IFERROR(('Refri-AC-Recargas'!$H975/1000),"")</f>
        <v/>
      </c>
      <c r="J975" s="20"/>
      <c r="K975" s="21"/>
      <c r="L975" s="20"/>
    </row>
    <row r="976" spans="1:12" x14ac:dyDescent="0.2">
      <c r="A976" s="98"/>
      <c r="B976" s="98"/>
      <c r="C976" s="99" t="str">
        <f>IFERROR((VLOOKUP('Refri-AC-Recargas'!$A976,'Refri-AC-Inventario'!$A$9:$L$48,2,FALSE)),"")</f>
        <v/>
      </c>
      <c r="D976" s="106"/>
      <c r="E976" s="100"/>
      <c r="F976" s="98"/>
      <c r="G976" s="98"/>
      <c r="H976" s="99" t="str">
        <f>IFERROR((VLOOKUP(E976,#REF!,2,FALSE))*'Refri-AC-Recargas'!$F976,"")</f>
        <v/>
      </c>
      <c r="I976" s="107" t="str">
        <f>IFERROR(('Refri-AC-Recargas'!$H976/1000),"")</f>
        <v/>
      </c>
      <c r="J976" s="20"/>
      <c r="K976" s="21"/>
      <c r="L976" s="20"/>
    </row>
    <row r="977" spans="1:12" x14ac:dyDescent="0.2">
      <c r="A977" s="96"/>
      <c r="B977" s="96"/>
      <c r="C977" s="102" t="str">
        <f>IFERROR((VLOOKUP('Refri-AC-Recargas'!$A977,'Refri-AC-Inventario'!$A$9:$L$48,2,FALSE)),"")</f>
        <v/>
      </c>
      <c r="D977" s="104"/>
      <c r="E977" s="103"/>
      <c r="F977" s="96"/>
      <c r="G977" s="96"/>
      <c r="H977" s="102" t="str">
        <f>IFERROR((VLOOKUP(E977,#REF!,2,FALSE))*'Refri-AC-Recargas'!$F977,"")</f>
        <v/>
      </c>
      <c r="I977" s="105" t="str">
        <f>IFERROR(('Refri-AC-Recargas'!$H977/1000),"")</f>
        <v/>
      </c>
      <c r="J977" s="20"/>
      <c r="K977" s="21"/>
      <c r="L977" s="20"/>
    </row>
    <row r="978" spans="1:12" x14ac:dyDescent="0.2">
      <c r="A978" s="98"/>
      <c r="B978" s="98"/>
      <c r="C978" s="99" t="str">
        <f>IFERROR((VLOOKUP('Refri-AC-Recargas'!$A978,'Refri-AC-Inventario'!$A$9:$L$48,2,FALSE)),"")</f>
        <v/>
      </c>
      <c r="D978" s="106"/>
      <c r="E978" s="100"/>
      <c r="F978" s="98"/>
      <c r="G978" s="98"/>
      <c r="H978" s="99" t="str">
        <f>IFERROR((VLOOKUP(E978,#REF!,2,FALSE))*'Refri-AC-Recargas'!$F978,"")</f>
        <v/>
      </c>
      <c r="I978" s="107" t="str">
        <f>IFERROR(('Refri-AC-Recargas'!$H978/1000),"")</f>
        <v/>
      </c>
      <c r="J978" s="20"/>
      <c r="K978" s="21"/>
      <c r="L978" s="20"/>
    </row>
    <row r="979" spans="1:12" x14ac:dyDescent="0.2">
      <c r="A979" s="96"/>
      <c r="B979" s="96"/>
      <c r="C979" s="102" t="str">
        <f>IFERROR((VLOOKUP('Refri-AC-Recargas'!$A979,'Refri-AC-Inventario'!$A$9:$L$48,2,FALSE)),"")</f>
        <v/>
      </c>
      <c r="D979" s="104"/>
      <c r="E979" s="103"/>
      <c r="F979" s="96"/>
      <c r="G979" s="96"/>
      <c r="H979" s="102" t="str">
        <f>IFERROR((VLOOKUP(E979,#REF!,2,FALSE))*'Refri-AC-Recargas'!$F979,"")</f>
        <v/>
      </c>
      <c r="I979" s="105" t="str">
        <f>IFERROR(('Refri-AC-Recargas'!$H979/1000),"")</f>
        <v/>
      </c>
      <c r="J979" s="20"/>
      <c r="K979" s="21"/>
      <c r="L979" s="20"/>
    </row>
    <row r="980" spans="1:12" x14ac:dyDescent="0.2">
      <c r="A980" s="98"/>
      <c r="B980" s="98"/>
      <c r="C980" s="99" t="str">
        <f>IFERROR((VLOOKUP('Refri-AC-Recargas'!$A980,'Refri-AC-Inventario'!$A$9:$L$48,2,FALSE)),"")</f>
        <v/>
      </c>
      <c r="D980" s="106"/>
      <c r="E980" s="100"/>
      <c r="F980" s="98"/>
      <c r="G980" s="98"/>
      <c r="H980" s="99" t="str">
        <f>IFERROR((VLOOKUP(E980,#REF!,2,FALSE))*'Refri-AC-Recargas'!$F980,"")</f>
        <v/>
      </c>
      <c r="I980" s="107" t="str">
        <f>IFERROR(('Refri-AC-Recargas'!$H980/1000),"")</f>
        <v/>
      </c>
      <c r="J980" s="20"/>
      <c r="K980" s="21"/>
      <c r="L980" s="20"/>
    </row>
    <row r="981" spans="1:12" x14ac:dyDescent="0.2">
      <c r="A981" s="96"/>
      <c r="B981" s="96"/>
      <c r="C981" s="102" t="str">
        <f>IFERROR((VLOOKUP('Refri-AC-Recargas'!$A981,'Refri-AC-Inventario'!$A$9:$L$48,2,FALSE)),"")</f>
        <v/>
      </c>
      <c r="D981" s="104"/>
      <c r="E981" s="103"/>
      <c r="F981" s="96"/>
      <c r="G981" s="96"/>
      <c r="H981" s="102" t="str">
        <f>IFERROR((VLOOKUP(E981,#REF!,2,FALSE))*'Refri-AC-Recargas'!$F981,"")</f>
        <v/>
      </c>
      <c r="I981" s="105" t="str">
        <f>IFERROR(('Refri-AC-Recargas'!$H981/1000),"")</f>
        <v/>
      </c>
      <c r="J981" s="20"/>
      <c r="K981" s="21"/>
      <c r="L981" s="20"/>
    </row>
    <row r="982" spans="1:12" x14ac:dyDescent="0.2">
      <c r="A982" s="98"/>
      <c r="B982" s="98"/>
      <c r="C982" s="99" t="str">
        <f>IFERROR((VLOOKUP('Refri-AC-Recargas'!$A982,'Refri-AC-Inventario'!$A$9:$L$48,2,FALSE)),"")</f>
        <v/>
      </c>
      <c r="D982" s="106"/>
      <c r="E982" s="100"/>
      <c r="F982" s="98"/>
      <c r="G982" s="98"/>
      <c r="H982" s="99" t="str">
        <f>IFERROR((VLOOKUP(E982,#REF!,2,FALSE))*'Refri-AC-Recargas'!$F982,"")</f>
        <v/>
      </c>
      <c r="I982" s="107" t="str">
        <f>IFERROR(('Refri-AC-Recargas'!$H982/1000),"")</f>
        <v/>
      </c>
      <c r="J982" s="20"/>
      <c r="K982" s="21"/>
      <c r="L982" s="20"/>
    </row>
    <row r="983" spans="1:12" x14ac:dyDescent="0.2">
      <c r="A983" s="96"/>
      <c r="B983" s="96"/>
      <c r="C983" s="102" t="str">
        <f>IFERROR((VLOOKUP('Refri-AC-Recargas'!$A983,'Refri-AC-Inventario'!$A$9:$L$48,2,FALSE)),"")</f>
        <v/>
      </c>
      <c r="D983" s="104"/>
      <c r="E983" s="103"/>
      <c r="F983" s="96"/>
      <c r="G983" s="96"/>
      <c r="H983" s="102" t="str">
        <f>IFERROR((VLOOKUP(E983,#REF!,2,FALSE))*'Refri-AC-Recargas'!$F983,"")</f>
        <v/>
      </c>
      <c r="I983" s="105" t="str">
        <f>IFERROR(('Refri-AC-Recargas'!$H983/1000),"")</f>
        <v/>
      </c>
      <c r="J983" s="20"/>
      <c r="K983" s="21"/>
      <c r="L983" s="20"/>
    </row>
    <row r="984" spans="1:12" x14ac:dyDescent="0.2">
      <c r="A984" s="98"/>
      <c r="B984" s="98"/>
      <c r="C984" s="99" t="str">
        <f>IFERROR((VLOOKUP('Refri-AC-Recargas'!$A984,'Refri-AC-Inventario'!$A$9:$L$48,2,FALSE)),"")</f>
        <v/>
      </c>
      <c r="D984" s="106"/>
      <c r="E984" s="100"/>
      <c r="F984" s="98"/>
      <c r="G984" s="98"/>
      <c r="H984" s="99" t="str">
        <f>IFERROR((VLOOKUP(E984,#REF!,2,FALSE))*'Refri-AC-Recargas'!$F984,"")</f>
        <v/>
      </c>
      <c r="I984" s="107" t="str">
        <f>IFERROR(('Refri-AC-Recargas'!$H984/1000),"")</f>
        <v/>
      </c>
      <c r="J984" s="20"/>
      <c r="K984" s="21"/>
      <c r="L984" s="20"/>
    </row>
    <row r="985" spans="1:12" x14ac:dyDescent="0.2">
      <c r="A985" s="96"/>
      <c r="B985" s="96"/>
      <c r="C985" s="102" t="str">
        <f>IFERROR((VLOOKUP('Refri-AC-Recargas'!$A985,'Refri-AC-Inventario'!$A$9:$L$48,2,FALSE)),"")</f>
        <v/>
      </c>
      <c r="D985" s="104"/>
      <c r="E985" s="103"/>
      <c r="F985" s="96"/>
      <c r="G985" s="96"/>
      <c r="H985" s="102" t="str">
        <f>IFERROR((VLOOKUP(E985,#REF!,2,FALSE))*'Refri-AC-Recargas'!$F985,"")</f>
        <v/>
      </c>
      <c r="I985" s="105" t="str">
        <f>IFERROR(('Refri-AC-Recargas'!$H985/1000),"")</f>
        <v/>
      </c>
      <c r="J985" s="20"/>
      <c r="K985" s="21"/>
      <c r="L985" s="20"/>
    </row>
    <row r="986" spans="1:12" x14ac:dyDescent="0.2">
      <c r="A986" s="98"/>
      <c r="B986" s="98"/>
      <c r="C986" s="99" t="str">
        <f>IFERROR((VLOOKUP('Refri-AC-Recargas'!$A986,'Refri-AC-Inventario'!$A$9:$L$48,2,FALSE)),"")</f>
        <v/>
      </c>
      <c r="D986" s="106"/>
      <c r="E986" s="100"/>
      <c r="F986" s="98"/>
      <c r="G986" s="98"/>
      <c r="H986" s="99" t="str">
        <f>IFERROR((VLOOKUP(E986,#REF!,2,FALSE))*'Refri-AC-Recargas'!$F986,"")</f>
        <v/>
      </c>
      <c r="I986" s="107" t="str">
        <f>IFERROR(('Refri-AC-Recargas'!$H986/1000),"")</f>
        <v/>
      </c>
      <c r="J986" s="20"/>
      <c r="K986" s="21"/>
      <c r="L986" s="20"/>
    </row>
    <row r="987" spans="1:12" x14ac:dyDescent="0.2">
      <c r="A987" s="96"/>
      <c r="B987" s="96"/>
      <c r="C987" s="102" t="str">
        <f>IFERROR((VLOOKUP('Refri-AC-Recargas'!$A987,'Refri-AC-Inventario'!$A$9:$L$48,2,FALSE)),"")</f>
        <v/>
      </c>
      <c r="D987" s="104"/>
      <c r="E987" s="103"/>
      <c r="F987" s="96"/>
      <c r="G987" s="96"/>
      <c r="H987" s="102" t="str">
        <f>IFERROR((VLOOKUP(E987,#REF!,2,FALSE))*'Refri-AC-Recargas'!$F987,"")</f>
        <v/>
      </c>
      <c r="I987" s="105" t="str">
        <f>IFERROR(('Refri-AC-Recargas'!$H987/1000),"")</f>
        <v/>
      </c>
      <c r="J987" s="20"/>
      <c r="K987" s="21"/>
      <c r="L987" s="20"/>
    </row>
    <row r="988" spans="1:12" x14ac:dyDescent="0.2">
      <c r="A988" s="98"/>
      <c r="B988" s="98"/>
      <c r="C988" s="99" t="str">
        <f>IFERROR((VLOOKUP('Refri-AC-Recargas'!$A988,'Refri-AC-Inventario'!$A$9:$L$48,2,FALSE)),"")</f>
        <v/>
      </c>
      <c r="D988" s="106"/>
      <c r="E988" s="100"/>
      <c r="F988" s="98"/>
      <c r="G988" s="98"/>
      <c r="H988" s="99" t="str">
        <f>IFERROR((VLOOKUP(E988,#REF!,2,FALSE))*'Refri-AC-Recargas'!$F988,"")</f>
        <v/>
      </c>
      <c r="I988" s="107" t="str">
        <f>IFERROR(('Refri-AC-Recargas'!$H988/1000),"")</f>
        <v/>
      </c>
      <c r="J988" s="20"/>
      <c r="K988" s="21"/>
      <c r="L988" s="20"/>
    </row>
    <row r="989" spans="1:12" x14ac:dyDescent="0.2">
      <c r="A989" s="96"/>
      <c r="B989" s="96"/>
      <c r="C989" s="102" t="str">
        <f>IFERROR((VLOOKUP('Refri-AC-Recargas'!$A989,'Refri-AC-Inventario'!$A$9:$L$48,2,FALSE)),"")</f>
        <v/>
      </c>
      <c r="D989" s="104"/>
      <c r="E989" s="103"/>
      <c r="F989" s="96"/>
      <c r="G989" s="96"/>
      <c r="H989" s="102" t="str">
        <f>IFERROR((VLOOKUP(E989,#REF!,2,FALSE))*'Refri-AC-Recargas'!$F989,"")</f>
        <v/>
      </c>
      <c r="I989" s="105" t="str">
        <f>IFERROR(('Refri-AC-Recargas'!$H989/1000),"")</f>
        <v/>
      </c>
      <c r="J989" s="20"/>
      <c r="K989" s="21"/>
      <c r="L989" s="20"/>
    </row>
    <row r="990" spans="1:12" x14ac:dyDescent="0.2">
      <c r="A990" s="98"/>
      <c r="B990" s="98"/>
      <c r="C990" s="99" t="str">
        <f>IFERROR((VLOOKUP('Refri-AC-Recargas'!$A990,'Refri-AC-Inventario'!$A$9:$L$48,2,FALSE)),"")</f>
        <v/>
      </c>
      <c r="D990" s="106"/>
      <c r="E990" s="100"/>
      <c r="F990" s="98"/>
      <c r="G990" s="98"/>
      <c r="H990" s="99" t="str">
        <f>IFERROR((VLOOKUP(E990,#REF!,2,FALSE))*'Refri-AC-Recargas'!$F990,"")</f>
        <v/>
      </c>
      <c r="I990" s="107" t="str">
        <f>IFERROR(('Refri-AC-Recargas'!$H990/1000),"")</f>
        <v/>
      </c>
      <c r="J990" s="20"/>
      <c r="K990" s="21"/>
      <c r="L990" s="20"/>
    </row>
    <row r="991" spans="1:12" x14ac:dyDescent="0.2">
      <c r="A991" s="96"/>
      <c r="B991" s="96"/>
      <c r="C991" s="102" t="str">
        <f>IFERROR((VLOOKUP('Refri-AC-Recargas'!$A991,'Refri-AC-Inventario'!$A$9:$L$48,2,FALSE)),"")</f>
        <v/>
      </c>
      <c r="D991" s="104"/>
      <c r="E991" s="103"/>
      <c r="F991" s="96"/>
      <c r="G991" s="96"/>
      <c r="H991" s="102" t="str">
        <f>IFERROR((VLOOKUP(E991,#REF!,2,FALSE))*'Refri-AC-Recargas'!$F991,"")</f>
        <v/>
      </c>
      <c r="I991" s="105" t="str">
        <f>IFERROR(('Refri-AC-Recargas'!$H991/1000),"")</f>
        <v/>
      </c>
      <c r="J991" s="20"/>
      <c r="K991" s="21"/>
      <c r="L991" s="20"/>
    </row>
    <row r="992" spans="1:12" x14ac:dyDescent="0.2">
      <c r="A992" s="98"/>
      <c r="B992" s="98"/>
      <c r="C992" s="99" t="str">
        <f>IFERROR((VLOOKUP('Refri-AC-Recargas'!$A992,'Refri-AC-Inventario'!$A$9:$L$48,2,FALSE)),"")</f>
        <v/>
      </c>
      <c r="D992" s="106"/>
      <c r="E992" s="100"/>
      <c r="F992" s="98"/>
      <c r="G992" s="98"/>
      <c r="H992" s="99" t="str">
        <f>IFERROR((VLOOKUP(E992,#REF!,2,FALSE))*'Refri-AC-Recargas'!$F992,"")</f>
        <v/>
      </c>
      <c r="I992" s="107" t="str">
        <f>IFERROR(('Refri-AC-Recargas'!$H992/1000),"")</f>
        <v/>
      </c>
      <c r="J992" s="20"/>
      <c r="K992" s="21"/>
      <c r="L992" s="20"/>
    </row>
    <row r="993" spans="1:12" x14ac:dyDescent="0.2">
      <c r="A993" s="96"/>
      <c r="B993" s="96"/>
      <c r="C993" s="102" t="str">
        <f>IFERROR((VLOOKUP('Refri-AC-Recargas'!$A993,'Refri-AC-Inventario'!$A$9:$L$48,2,FALSE)),"")</f>
        <v/>
      </c>
      <c r="D993" s="104"/>
      <c r="E993" s="103"/>
      <c r="F993" s="96"/>
      <c r="G993" s="96"/>
      <c r="H993" s="102" t="str">
        <f>IFERROR((VLOOKUP(E993,#REF!,2,FALSE))*'Refri-AC-Recargas'!$F993,"")</f>
        <v/>
      </c>
      <c r="I993" s="105" t="str">
        <f>IFERROR(('Refri-AC-Recargas'!$H993/1000),"")</f>
        <v/>
      </c>
      <c r="J993" s="20"/>
      <c r="K993" s="21"/>
      <c r="L993" s="20"/>
    </row>
    <row r="994" spans="1:12" x14ac:dyDescent="0.2">
      <c r="A994" s="98"/>
      <c r="B994" s="98"/>
      <c r="C994" s="99" t="str">
        <f>IFERROR((VLOOKUP('Refri-AC-Recargas'!$A994,'Refri-AC-Inventario'!$A$9:$L$48,2,FALSE)),"")</f>
        <v/>
      </c>
      <c r="D994" s="106"/>
      <c r="E994" s="100"/>
      <c r="F994" s="98"/>
      <c r="G994" s="98"/>
      <c r="H994" s="99" t="str">
        <f>IFERROR((VLOOKUP(E994,#REF!,2,FALSE))*'Refri-AC-Recargas'!$F994,"")</f>
        <v/>
      </c>
      <c r="I994" s="107" t="str">
        <f>IFERROR(('Refri-AC-Recargas'!$H994/1000),"")</f>
        <v/>
      </c>
      <c r="J994" s="20"/>
      <c r="K994" s="21"/>
      <c r="L994" s="20"/>
    </row>
    <row r="995" spans="1:12" x14ac:dyDescent="0.2">
      <c r="A995" s="96"/>
      <c r="B995" s="96"/>
      <c r="C995" s="102" t="str">
        <f>IFERROR((VLOOKUP('Refri-AC-Recargas'!$A995,'Refri-AC-Inventario'!$A$9:$L$48,2,FALSE)),"")</f>
        <v/>
      </c>
      <c r="D995" s="104"/>
      <c r="E995" s="103"/>
      <c r="F995" s="96"/>
      <c r="G995" s="96"/>
      <c r="H995" s="102" t="str">
        <f>IFERROR((VLOOKUP(E995,#REF!,2,FALSE))*'Refri-AC-Recargas'!$F995,"")</f>
        <v/>
      </c>
      <c r="I995" s="105" t="str">
        <f>IFERROR(('Refri-AC-Recargas'!$H995/1000),"")</f>
        <v/>
      </c>
      <c r="J995" s="20"/>
      <c r="K995" s="21"/>
      <c r="L995" s="20"/>
    </row>
    <row r="996" spans="1:12" x14ac:dyDescent="0.2">
      <c r="A996" s="98"/>
      <c r="B996" s="98"/>
      <c r="C996" s="99" t="str">
        <f>IFERROR((VLOOKUP('Refri-AC-Recargas'!$A996,'Refri-AC-Inventario'!$A$9:$L$48,2,FALSE)),"")</f>
        <v/>
      </c>
      <c r="D996" s="106"/>
      <c r="E996" s="100"/>
      <c r="F996" s="98"/>
      <c r="G996" s="98"/>
      <c r="H996" s="99" t="str">
        <f>IFERROR((VLOOKUP(E996,#REF!,2,FALSE))*'Refri-AC-Recargas'!$F996,"")</f>
        <v/>
      </c>
      <c r="I996" s="107" t="str">
        <f>IFERROR(('Refri-AC-Recargas'!$H996/1000),"")</f>
        <v/>
      </c>
      <c r="J996" s="20"/>
      <c r="K996" s="21"/>
      <c r="L996" s="20"/>
    </row>
    <row r="997" spans="1:12" x14ac:dyDescent="0.2">
      <c r="A997" s="96"/>
      <c r="B997" s="96"/>
      <c r="C997" s="102" t="str">
        <f>IFERROR((VLOOKUP('Refri-AC-Recargas'!$A997,'Refri-AC-Inventario'!$A$9:$L$48,2,FALSE)),"")</f>
        <v/>
      </c>
      <c r="D997" s="104"/>
      <c r="E997" s="103"/>
      <c r="F997" s="96"/>
      <c r="G997" s="96"/>
      <c r="H997" s="102" t="str">
        <f>IFERROR((VLOOKUP(E997,#REF!,2,FALSE))*'Refri-AC-Recargas'!$F997,"")</f>
        <v/>
      </c>
      <c r="I997" s="105" t="str">
        <f>IFERROR(('Refri-AC-Recargas'!$H997/1000),"")</f>
        <v/>
      </c>
      <c r="J997" s="20"/>
      <c r="K997" s="21"/>
      <c r="L997" s="20"/>
    </row>
    <row r="998" spans="1:12" x14ac:dyDescent="0.2">
      <c r="A998" s="98"/>
      <c r="B998" s="98"/>
      <c r="C998" s="99" t="str">
        <f>IFERROR((VLOOKUP('Refri-AC-Recargas'!$A998,'Refri-AC-Inventario'!$A$9:$L$48,2,FALSE)),"")</f>
        <v/>
      </c>
      <c r="D998" s="106"/>
      <c r="E998" s="100"/>
      <c r="F998" s="98"/>
      <c r="G998" s="98"/>
      <c r="H998" s="99" t="str">
        <f>IFERROR((VLOOKUP(E998,#REF!,2,FALSE))*'Refri-AC-Recargas'!$F998,"")</f>
        <v/>
      </c>
      <c r="I998" s="107" t="str">
        <f>IFERROR(('Refri-AC-Recargas'!$H998/1000),"")</f>
        <v/>
      </c>
      <c r="J998" s="20"/>
      <c r="K998" s="21"/>
      <c r="L998" s="20"/>
    </row>
    <row r="999" spans="1:12" ht="13.5" thickBot="1" x14ac:dyDescent="0.25">
      <c r="A999" s="96"/>
      <c r="B999" s="96"/>
      <c r="C999" s="102" t="str">
        <f>IFERROR((VLOOKUP('Refri-AC-Recargas'!$A999,'Refri-AC-Inventario'!$A$9:$L$48,2,FALSE)),"")</f>
        <v/>
      </c>
      <c r="D999" s="104"/>
      <c r="E999" s="103"/>
      <c r="F999" s="96"/>
      <c r="G999" s="96"/>
      <c r="H999" s="102" t="str">
        <f>IFERROR((VLOOKUP(E999,#REF!,2,FALSE))*'Refri-AC-Recargas'!$F999,"")</f>
        <v/>
      </c>
      <c r="I999" s="105" t="str">
        <f>IFERROR(('Refri-AC-Recargas'!$H999/1000),"")</f>
        <v/>
      </c>
      <c r="J999" s="20"/>
      <c r="K999" s="21"/>
      <c r="L999" s="20"/>
    </row>
    <row r="1000" spans="1:12" ht="13.5" thickTop="1" x14ac:dyDescent="0.2">
      <c r="A1000" s="108"/>
      <c r="B1000" s="108"/>
      <c r="C1000" s="108"/>
      <c r="D1000" s="108"/>
      <c r="E1000" s="108"/>
      <c r="F1000" s="108"/>
      <c r="G1000" s="108"/>
      <c r="H1000" s="109"/>
      <c r="I1000" s="89">
        <f>SUBTOTAL(103,'Refri-AC-Recargas'!$I$11:$I$999)</f>
        <v>989</v>
      </c>
      <c r="J1000" s="20"/>
      <c r="K1000" s="21"/>
      <c r="L1000" s="20"/>
    </row>
    <row r="1001" spans="1:12" x14ac:dyDescent="0.2">
      <c r="A1001" s="8"/>
      <c r="B1001" s="8"/>
      <c r="C1001" s="45"/>
      <c r="D1001" s="19"/>
      <c r="E1001" s="19"/>
      <c r="F1001" s="8"/>
      <c r="G1001" s="8"/>
      <c r="H1001" s="8"/>
      <c r="I1001" s="8"/>
      <c r="J1001" s="20"/>
      <c r="K1001" s="21"/>
      <c r="L1001" s="20"/>
    </row>
    <row r="1002" spans="1:12" x14ac:dyDescent="0.2">
      <c r="A1002" s="8"/>
      <c r="B1002" s="8"/>
      <c r="C1002" s="45"/>
      <c r="D1002" s="19"/>
      <c r="E1002" s="19"/>
      <c r="F1002" s="8"/>
      <c r="G1002" s="8"/>
      <c r="H1002" s="8"/>
      <c r="I1002" s="8"/>
      <c r="J1002" s="20"/>
      <c r="K1002" s="21"/>
      <c r="L1002" s="20"/>
    </row>
    <row r="1003" spans="1:12" x14ac:dyDescent="0.2">
      <c r="A1003" s="8"/>
      <c r="B1003" s="8"/>
      <c r="C1003" s="45"/>
      <c r="D1003" s="19"/>
      <c r="E1003" s="19"/>
      <c r="F1003" s="8"/>
      <c r="G1003" s="8"/>
      <c r="H1003" s="8"/>
      <c r="I1003" s="8"/>
      <c r="J1003" s="20"/>
      <c r="K1003" s="21"/>
      <c r="L1003" s="20"/>
    </row>
    <row r="1004" spans="1:12" x14ac:dyDescent="0.2">
      <c r="A1004" s="8"/>
      <c r="B1004" s="8"/>
      <c r="C1004" s="45"/>
      <c r="D1004" s="19"/>
      <c r="E1004" s="19"/>
      <c r="F1004" s="8"/>
      <c r="G1004" s="8"/>
      <c r="H1004" s="8"/>
      <c r="I1004" s="8"/>
      <c r="J1004" s="20"/>
      <c r="K1004" s="21"/>
      <c r="L1004" s="20"/>
    </row>
    <row r="1005" spans="1:12" x14ac:dyDescent="0.2">
      <c r="A1005" s="8"/>
      <c r="B1005" s="8"/>
      <c r="C1005" s="45"/>
      <c r="D1005" s="19"/>
      <c r="E1005" s="19"/>
      <c r="F1005" s="8"/>
      <c r="G1005" s="8"/>
      <c r="H1005" s="8"/>
      <c r="I1005" s="8"/>
      <c r="J1005" s="20"/>
      <c r="K1005" s="21"/>
      <c r="L1005" s="20"/>
    </row>
    <row r="1006" spans="1:12" x14ac:dyDescent="0.2">
      <c r="A1006" s="8"/>
      <c r="B1006" s="8"/>
      <c r="C1006" s="45"/>
      <c r="D1006" s="19"/>
      <c r="E1006" s="19"/>
      <c r="F1006" s="8"/>
      <c r="G1006" s="8"/>
      <c r="H1006" s="8"/>
      <c r="I1006" s="8"/>
      <c r="J1006" s="20"/>
      <c r="K1006" s="21"/>
      <c r="L1006" s="20"/>
    </row>
    <row r="1007" spans="1:12" x14ac:dyDescent="0.2">
      <c r="A1007" s="8"/>
      <c r="B1007" s="8"/>
      <c r="C1007" s="45"/>
      <c r="D1007" s="19"/>
      <c r="E1007" s="19"/>
      <c r="F1007" s="8"/>
      <c r="G1007" s="8"/>
      <c r="H1007" s="8"/>
      <c r="I1007" s="8"/>
      <c r="J1007" s="20"/>
      <c r="K1007" s="21"/>
      <c r="L1007" s="20"/>
    </row>
    <row r="1008" spans="1:12" x14ac:dyDescent="0.2">
      <c r="A1008" s="8"/>
      <c r="B1008" s="8"/>
      <c r="C1008" s="45"/>
      <c r="D1008" s="19"/>
      <c r="E1008" s="19"/>
      <c r="F1008" s="8"/>
      <c r="G1008" s="8"/>
      <c r="H1008" s="8"/>
      <c r="I1008" s="8"/>
      <c r="J1008" s="20"/>
      <c r="K1008" s="21"/>
      <c r="L1008" s="20"/>
    </row>
    <row r="1009" spans="1:12" x14ac:dyDescent="0.2">
      <c r="A1009" s="8"/>
      <c r="B1009" s="8"/>
      <c r="C1009" s="45"/>
      <c r="D1009" s="19"/>
      <c r="E1009" s="19"/>
      <c r="F1009" s="8"/>
      <c r="G1009" s="8"/>
      <c r="H1009" s="8"/>
      <c r="I1009" s="8"/>
      <c r="J1009" s="20"/>
      <c r="K1009" s="21"/>
      <c r="L1009" s="20"/>
    </row>
    <row r="1010" spans="1:12" x14ac:dyDescent="0.2">
      <c r="A1010" s="8"/>
      <c r="B1010" s="8"/>
      <c r="C1010" s="45"/>
      <c r="D1010" s="19"/>
      <c r="E1010" s="19"/>
      <c r="F1010" s="8"/>
      <c r="G1010" s="8"/>
      <c r="H1010" s="8"/>
      <c r="I1010" s="8"/>
      <c r="J1010" s="20"/>
      <c r="K1010" s="21"/>
      <c r="L1010" s="20"/>
    </row>
    <row r="1011" spans="1:12" x14ac:dyDescent="0.2">
      <c r="A1011" s="8"/>
      <c r="B1011" s="8"/>
      <c r="C1011" s="45"/>
      <c r="D1011" s="19"/>
      <c r="E1011" s="19"/>
      <c r="F1011" s="8"/>
      <c r="G1011" s="8"/>
      <c r="H1011" s="8"/>
      <c r="I1011" s="8"/>
      <c r="J1011" s="20"/>
      <c r="K1011" s="21"/>
      <c r="L1011" s="20"/>
    </row>
    <row r="1012" spans="1:12" x14ac:dyDescent="0.2">
      <c r="A1012" s="8"/>
      <c r="B1012" s="8"/>
      <c r="C1012" s="45"/>
      <c r="D1012" s="19"/>
      <c r="E1012" s="19"/>
      <c r="F1012" s="8"/>
      <c r="G1012" s="8"/>
      <c r="H1012" s="8"/>
      <c r="I1012" s="8"/>
      <c r="J1012" s="20"/>
      <c r="K1012" s="21"/>
      <c r="L1012" s="20"/>
    </row>
    <row r="1013" spans="1:12" x14ac:dyDescent="0.2">
      <c r="A1013" s="8"/>
      <c r="B1013" s="8"/>
      <c r="C1013" s="45"/>
      <c r="D1013" s="19"/>
      <c r="E1013" s="19"/>
      <c r="F1013" s="8"/>
      <c r="G1013" s="8"/>
      <c r="H1013" s="8"/>
      <c r="I1013" s="8"/>
      <c r="J1013" s="20"/>
      <c r="K1013" s="21"/>
      <c r="L1013" s="20"/>
    </row>
    <row r="1014" spans="1:12" x14ac:dyDescent="0.2">
      <c r="A1014" s="8"/>
      <c r="B1014" s="8"/>
      <c r="C1014" s="45"/>
      <c r="D1014" s="19"/>
      <c r="E1014" s="19"/>
      <c r="F1014" s="8"/>
      <c r="G1014" s="8"/>
      <c r="H1014" s="8"/>
      <c r="I1014" s="8"/>
      <c r="J1014" s="20"/>
      <c r="K1014" s="21"/>
      <c r="L1014" s="20"/>
    </row>
    <row r="1015" spans="1:12" x14ac:dyDescent="0.2">
      <c r="A1015" s="8"/>
      <c r="B1015" s="8"/>
      <c r="C1015" s="45"/>
      <c r="D1015" s="19"/>
      <c r="E1015" s="19"/>
      <c r="F1015" s="8"/>
      <c r="G1015" s="8"/>
      <c r="H1015" s="8"/>
      <c r="I1015" s="8"/>
      <c r="J1015" s="20"/>
      <c r="K1015" s="21"/>
      <c r="L1015" s="20"/>
    </row>
    <row r="1016" spans="1:12" x14ac:dyDescent="0.2">
      <c r="A1016" s="8"/>
      <c r="B1016" s="8"/>
      <c r="C1016" s="45"/>
      <c r="D1016" s="19"/>
      <c r="E1016" s="19"/>
      <c r="F1016" s="8"/>
      <c r="G1016" s="8"/>
      <c r="H1016" s="8"/>
      <c r="I1016" s="8"/>
      <c r="J1016" s="20"/>
      <c r="K1016" s="21"/>
      <c r="L1016" s="20"/>
    </row>
    <row r="1017" spans="1:12" x14ac:dyDescent="0.2">
      <c r="A1017" s="8"/>
      <c r="B1017" s="8"/>
      <c r="C1017" s="45"/>
      <c r="D1017" s="19"/>
      <c r="E1017" s="19"/>
      <c r="F1017" s="8"/>
      <c r="G1017" s="8"/>
      <c r="H1017" s="8"/>
      <c r="I1017" s="8"/>
      <c r="J1017" s="20"/>
      <c r="K1017" s="21"/>
      <c r="L1017" s="20"/>
    </row>
    <row r="1018" spans="1:12" x14ac:dyDescent="0.2">
      <c r="A1018" s="8"/>
      <c r="B1018" s="8"/>
      <c r="C1018" s="45"/>
      <c r="D1018" s="19"/>
      <c r="E1018" s="19"/>
      <c r="F1018" s="8"/>
      <c r="G1018" s="8"/>
      <c r="H1018" s="8"/>
      <c r="I1018" s="8"/>
      <c r="J1018" s="20"/>
      <c r="K1018" s="21"/>
      <c r="L1018" s="20"/>
    </row>
    <row r="1019" spans="1:12" x14ac:dyDescent="0.2">
      <c r="A1019" s="8"/>
      <c r="B1019" s="8"/>
      <c r="C1019" s="45"/>
      <c r="D1019" s="19"/>
      <c r="E1019" s="19"/>
      <c r="F1019" s="8"/>
      <c r="G1019" s="8"/>
      <c r="H1019" s="8"/>
      <c r="I1019" s="8"/>
      <c r="J1019" s="20"/>
      <c r="K1019" s="21"/>
      <c r="L1019" s="20"/>
    </row>
    <row r="1020" spans="1:12" x14ac:dyDescent="0.2">
      <c r="A1020" s="8"/>
      <c r="B1020" s="8"/>
      <c r="C1020" s="45"/>
      <c r="D1020" s="19"/>
      <c r="E1020" s="19"/>
      <c r="F1020" s="8"/>
      <c r="G1020" s="8"/>
      <c r="H1020" s="8"/>
      <c r="I1020" s="8"/>
      <c r="J1020" s="20"/>
      <c r="K1020" s="21"/>
      <c r="L1020" s="20"/>
    </row>
    <row r="1021" spans="1:12" x14ac:dyDescent="0.2">
      <c r="A1021" s="8"/>
      <c r="B1021" s="8"/>
      <c r="C1021" s="45"/>
      <c r="D1021" s="19"/>
      <c r="E1021" s="19"/>
      <c r="F1021" s="8"/>
      <c r="G1021" s="8"/>
      <c r="H1021" s="8"/>
      <c r="I1021" s="8"/>
      <c r="J1021" s="20"/>
      <c r="K1021" s="21"/>
      <c r="L1021" s="20"/>
    </row>
    <row r="1022" spans="1:12" x14ac:dyDescent="0.2">
      <c r="A1022" s="8"/>
      <c r="B1022" s="8"/>
      <c r="C1022" s="45"/>
      <c r="D1022" s="19"/>
      <c r="E1022" s="19"/>
      <c r="F1022" s="8"/>
      <c r="G1022" s="8"/>
      <c r="H1022" s="8"/>
      <c r="I1022" s="8"/>
      <c r="J1022" s="20"/>
      <c r="K1022" s="21"/>
      <c r="L1022" s="20"/>
    </row>
    <row r="1023" spans="1:12" x14ac:dyDescent="0.2">
      <c r="A1023" s="8"/>
      <c r="B1023" s="8"/>
      <c r="C1023" s="45"/>
      <c r="D1023" s="19"/>
      <c r="E1023" s="19"/>
      <c r="F1023" s="8"/>
      <c r="G1023" s="8"/>
      <c r="H1023" s="8"/>
      <c r="I1023" s="8"/>
      <c r="J1023" s="20"/>
      <c r="K1023" s="21"/>
      <c r="L1023" s="20"/>
    </row>
    <row r="1024" spans="1:12" x14ac:dyDescent="0.2">
      <c r="A1024" s="8"/>
      <c r="B1024" s="8"/>
      <c r="C1024" s="45"/>
      <c r="D1024" s="19"/>
      <c r="E1024" s="19"/>
      <c r="F1024" s="8"/>
      <c r="G1024" s="8"/>
      <c r="H1024" s="8"/>
      <c r="I1024" s="8"/>
      <c r="J1024" s="20"/>
      <c r="K1024" s="21"/>
      <c r="L1024" s="20"/>
    </row>
    <row r="1025" spans="1:12" x14ac:dyDescent="0.2">
      <c r="A1025" s="8"/>
      <c r="B1025" s="8"/>
      <c r="C1025" s="45"/>
      <c r="D1025" s="19"/>
      <c r="E1025" s="19"/>
      <c r="F1025" s="8"/>
      <c r="G1025" s="8"/>
      <c r="H1025" s="8"/>
      <c r="I1025" s="8"/>
      <c r="J1025" s="20"/>
      <c r="K1025" s="21"/>
      <c r="L1025" s="20"/>
    </row>
    <row r="1026" spans="1:12" x14ac:dyDescent="0.2">
      <c r="A1026" s="8"/>
      <c r="B1026" s="8"/>
      <c r="C1026" s="45"/>
      <c r="D1026" s="19"/>
      <c r="E1026" s="19"/>
      <c r="F1026" s="8"/>
      <c r="G1026" s="8"/>
      <c r="H1026" s="8"/>
      <c r="I1026" s="8"/>
      <c r="J1026" s="20"/>
      <c r="K1026" s="21"/>
      <c r="L1026" s="20"/>
    </row>
    <row r="1027" spans="1:12" x14ac:dyDescent="0.2">
      <c r="A1027" s="8"/>
      <c r="B1027" s="8"/>
      <c r="C1027" s="45"/>
      <c r="D1027" s="19"/>
      <c r="E1027" s="19"/>
      <c r="F1027" s="8"/>
      <c r="G1027" s="8"/>
      <c r="H1027" s="8"/>
      <c r="I1027" s="8"/>
      <c r="J1027" s="20"/>
      <c r="K1027" s="21"/>
      <c r="L1027" s="20"/>
    </row>
    <row r="1028" spans="1:12" x14ac:dyDescent="0.2">
      <c r="A1028" s="8"/>
      <c r="B1028" s="8"/>
      <c r="C1028" s="45"/>
      <c r="D1028" s="19"/>
      <c r="E1028" s="19"/>
      <c r="F1028" s="8"/>
      <c r="G1028" s="8"/>
      <c r="H1028" s="8"/>
      <c r="I1028" s="8"/>
      <c r="J1028" s="20"/>
      <c r="K1028" s="21"/>
      <c r="L1028" s="20"/>
    </row>
    <row r="1029" spans="1:12" x14ac:dyDescent="0.2">
      <c r="A1029" s="8"/>
      <c r="B1029" s="8"/>
      <c r="C1029" s="45"/>
      <c r="D1029" s="19"/>
      <c r="E1029" s="19"/>
      <c r="F1029" s="8"/>
      <c r="G1029" s="8"/>
      <c r="H1029" s="8"/>
      <c r="I1029" s="8"/>
      <c r="J1029" s="20"/>
      <c r="K1029" s="21"/>
      <c r="L1029" s="20"/>
    </row>
    <row r="1030" spans="1:12" x14ac:dyDescent="0.2">
      <c r="A1030" s="8"/>
      <c r="B1030" s="8"/>
      <c r="C1030" s="45"/>
      <c r="D1030" s="19"/>
      <c r="E1030" s="19"/>
      <c r="F1030" s="8"/>
      <c r="G1030" s="8"/>
      <c r="H1030" s="8"/>
      <c r="I1030" s="8"/>
      <c r="J1030" s="20"/>
      <c r="K1030" s="21"/>
      <c r="L1030" s="20"/>
    </row>
    <row r="1031" spans="1:12" x14ac:dyDescent="0.2">
      <c r="A1031" s="8"/>
      <c r="B1031" s="8"/>
      <c r="C1031" s="45"/>
      <c r="D1031" s="19"/>
      <c r="E1031" s="19"/>
      <c r="F1031" s="8"/>
      <c r="G1031" s="8"/>
      <c r="H1031" s="8"/>
      <c r="I1031" s="8"/>
      <c r="J1031" s="20"/>
      <c r="K1031" s="21"/>
      <c r="L1031" s="20"/>
    </row>
    <row r="1032" spans="1:12" x14ac:dyDescent="0.2">
      <c r="A1032" s="8"/>
      <c r="B1032" s="8"/>
      <c r="C1032" s="45"/>
      <c r="D1032" s="19"/>
      <c r="E1032" s="19"/>
      <c r="F1032" s="8"/>
      <c r="G1032" s="8"/>
      <c r="H1032" s="8"/>
      <c r="I1032" s="8"/>
      <c r="J1032" s="20"/>
      <c r="K1032" s="21"/>
      <c r="L1032" s="20"/>
    </row>
    <row r="1033" spans="1:12" x14ac:dyDescent="0.2">
      <c r="A1033" s="8"/>
      <c r="B1033" s="8"/>
      <c r="C1033" s="45"/>
      <c r="D1033" s="19"/>
      <c r="E1033" s="19"/>
      <c r="F1033" s="8"/>
      <c r="G1033" s="8"/>
      <c r="H1033" s="8"/>
      <c r="I1033" s="8"/>
      <c r="J1033" s="20"/>
      <c r="K1033" s="21"/>
      <c r="L1033" s="20"/>
    </row>
    <row r="1034" spans="1:12" x14ac:dyDescent="0.2">
      <c r="A1034" s="8"/>
      <c r="B1034" s="8"/>
      <c r="C1034" s="45"/>
      <c r="D1034" s="19"/>
      <c r="E1034" s="19"/>
      <c r="F1034" s="8"/>
      <c r="G1034" s="8"/>
      <c r="H1034" s="8"/>
      <c r="I1034" s="8"/>
      <c r="J1034" s="20"/>
      <c r="K1034" s="21"/>
      <c r="L1034" s="20"/>
    </row>
    <row r="1035" spans="1:12" x14ac:dyDescent="0.2">
      <c r="A1035" s="8"/>
      <c r="B1035" s="8"/>
      <c r="C1035" s="45"/>
      <c r="D1035" s="19"/>
      <c r="E1035" s="19"/>
      <c r="F1035" s="8"/>
      <c r="G1035" s="8"/>
      <c r="H1035" s="8"/>
      <c r="I1035" s="8"/>
      <c r="J1035" s="20"/>
      <c r="K1035" s="21"/>
      <c r="L1035" s="20"/>
    </row>
    <row r="1036" spans="1:12" x14ac:dyDescent="0.2">
      <c r="A1036" s="8"/>
      <c r="B1036" s="8"/>
      <c r="C1036" s="45"/>
      <c r="D1036" s="19"/>
      <c r="E1036" s="19"/>
      <c r="F1036" s="8"/>
      <c r="G1036" s="8"/>
      <c r="H1036" s="8"/>
      <c r="I1036" s="8"/>
      <c r="J1036" s="20"/>
      <c r="K1036" s="21"/>
      <c r="L1036" s="20"/>
    </row>
    <row r="1037" spans="1:12" x14ac:dyDescent="0.2">
      <c r="A1037" s="8"/>
      <c r="B1037" s="8"/>
      <c r="C1037" s="45"/>
      <c r="D1037" s="19"/>
      <c r="E1037" s="19"/>
      <c r="F1037" s="8"/>
      <c r="G1037" s="8"/>
      <c r="H1037" s="8"/>
      <c r="I1037" s="8"/>
      <c r="J1037" s="20"/>
      <c r="K1037" s="21"/>
      <c r="L1037" s="20"/>
    </row>
    <row r="1038" spans="1:12" x14ac:dyDescent="0.2">
      <c r="A1038" s="8"/>
      <c r="B1038" s="8"/>
      <c r="C1038" s="45"/>
      <c r="D1038" s="19"/>
      <c r="E1038" s="19"/>
      <c r="F1038" s="8"/>
      <c r="G1038" s="8"/>
      <c r="H1038" s="8"/>
      <c r="I1038" s="8"/>
      <c r="J1038" s="20"/>
      <c r="K1038" s="21"/>
      <c r="L1038" s="20"/>
    </row>
    <row r="1039" spans="1:12" x14ac:dyDescent="0.2">
      <c r="A1039" s="8"/>
      <c r="B1039" s="8"/>
      <c r="C1039" s="45"/>
      <c r="D1039" s="19"/>
      <c r="E1039" s="19"/>
      <c r="F1039" s="8"/>
      <c r="G1039" s="8"/>
      <c r="H1039" s="8"/>
      <c r="I1039" s="8"/>
      <c r="J1039" s="20"/>
      <c r="K1039" s="21"/>
      <c r="L1039" s="20"/>
    </row>
    <row r="1040" spans="1:12" x14ac:dyDescent="0.2">
      <c r="A1040" s="8"/>
      <c r="B1040" s="8"/>
      <c r="C1040" s="45"/>
      <c r="D1040" s="19"/>
      <c r="E1040" s="19"/>
      <c r="F1040" s="8"/>
      <c r="G1040" s="8"/>
      <c r="H1040" s="8"/>
      <c r="I1040" s="8"/>
      <c r="J1040" s="20"/>
      <c r="K1040" s="21"/>
      <c r="L1040" s="20"/>
    </row>
    <row r="1041" spans="1:12" x14ac:dyDescent="0.2">
      <c r="A1041" s="8"/>
      <c r="B1041" s="8"/>
      <c r="C1041" s="45"/>
      <c r="D1041" s="19"/>
      <c r="E1041" s="19"/>
      <c r="F1041" s="8"/>
      <c r="G1041" s="8"/>
      <c r="H1041" s="8"/>
      <c r="I1041" s="8"/>
      <c r="J1041" s="20"/>
      <c r="K1041" s="21"/>
      <c r="L1041" s="20"/>
    </row>
    <row r="1042" spans="1:12" x14ac:dyDescent="0.2">
      <c r="A1042" s="8"/>
      <c r="B1042" s="8"/>
      <c r="C1042" s="45"/>
      <c r="D1042" s="19"/>
      <c r="E1042" s="19"/>
      <c r="F1042" s="8"/>
      <c r="G1042" s="8"/>
      <c r="H1042" s="8"/>
      <c r="I1042" s="8"/>
      <c r="J1042" s="20"/>
      <c r="K1042" s="21"/>
      <c r="L1042" s="20"/>
    </row>
    <row r="1043" spans="1:12" x14ac:dyDescent="0.2">
      <c r="A1043" s="8"/>
      <c r="B1043" s="8"/>
      <c r="C1043" s="45"/>
      <c r="D1043" s="19"/>
      <c r="E1043" s="19"/>
      <c r="F1043" s="8"/>
      <c r="G1043" s="8"/>
      <c r="H1043" s="8"/>
      <c r="I1043" s="8"/>
      <c r="J1043" s="20"/>
      <c r="K1043" s="21"/>
      <c r="L1043" s="20"/>
    </row>
    <row r="1044" spans="1:12" x14ac:dyDescent="0.2">
      <c r="A1044" s="8"/>
      <c r="B1044" s="8"/>
      <c r="C1044" s="45"/>
      <c r="D1044" s="19"/>
      <c r="E1044" s="19"/>
      <c r="F1044" s="8"/>
      <c r="G1044" s="8"/>
      <c r="H1044" s="8"/>
      <c r="I1044" s="8"/>
      <c r="J1044" s="20"/>
      <c r="K1044" s="21"/>
      <c r="L1044" s="20"/>
    </row>
    <row r="1045" spans="1:12" x14ac:dyDescent="0.2">
      <c r="A1045" s="8"/>
      <c r="B1045" s="8"/>
      <c r="C1045" s="45"/>
      <c r="D1045" s="19"/>
      <c r="E1045" s="19"/>
      <c r="F1045" s="8"/>
      <c r="G1045" s="8"/>
      <c r="H1045" s="8"/>
      <c r="I1045" s="8"/>
      <c r="J1045" s="20"/>
      <c r="K1045" s="21"/>
      <c r="L1045" s="20"/>
    </row>
    <row r="1046" spans="1:12" x14ac:dyDescent="0.2">
      <c r="A1046" s="8"/>
      <c r="B1046" s="8"/>
      <c r="C1046" s="45"/>
      <c r="D1046" s="19"/>
      <c r="E1046" s="19"/>
      <c r="F1046" s="8"/>
      <c r="G1046" s="8"/>
      <c r="H1046" s="8"/>
      <c r="I1046" s="8"/>
      <c r="J1046" s="20"/>
      <c r="K1046" s="21"/>
      <c r="L1046" s="20"/>
    </row>
    <row r="1047" spans="1:12" x14ac:dyDescent="0.2">
      <c r="A1047" s="8"/>
      <c r="B1047" s="8"/>
      <c r="C1047" s="45"/>
      <c r="D1047" s="19"/>
      <c r="E1047" s="19"/>
      <c r="F1047" s="8"/>
      <c r="G1047" s="8"/>
      <c r="H1047" s="8"/>
      <c r="I1047" s="8"/>
      <c r="J1047" s="20"/>
      <c r="K1047" s="21"/>
      <c r="L1047" s="20"/>
    </row>
    <row r="1048" spans="1:12" x14ac:dyDescent="0.2">
      <c r="A1048" s="8"/>
      <c r="B1048" s="8"/>
      <c r="C1048" s="45"/>
      <c r="D1048" s="19"/>
      <c r="E1048" s="19"/>
      <c r="F1048" s="8"/>
      <c r="G1048" s="8"/>
      <c r="H1048" s="8"/>
      <c r="I1048" s="8"/>
      <c r="J1048" s="20"/>
      <c r="K1048" s="21"/>
      <c r="L1048" s="20"/>
    </row>
    <row r="1049" spans="1:12" x14ac:dyDescent="0.2">
      <c r="A1049" s="8"/>
      <c r="B1049" s="8"/>
      <c r="C1049" s="45"/>
      <c r="D1049" s="19"/>
      <c r="E1049" s="19"/>
      <c r="F1049" s="8"/>
      <c r="G1049" s="8"/>
      <c r="H1049" s="8"/>
      <c r="I1049" s="8"/>
      <c r="J1049" s="20"/>
      <c r="K1049" s="21"/>
      <c r="L1049" s="20"/>
    </row>
    <row r="1050" spans="1:12" x14ac:dyDescent="0.2">
      <c r="A1050" s="8"/>
      <c r="B1050" s="8"/>
      <c r="C1050" s="45"/>
      <c r="D1050" s="19"/>
      <c r="E1050" s="19"/>
      <c r="F1050" s="8"/>
      <c r="G1050" s="8"/>
      <c r="H1050" s="8"/>
      <c r="I1050" s="8"/>
      <c r="J1050" s="20"/>
      <c r="K1050" s="21"/>
      <c r="L1050" s="20"/>
    </row>
    <row r="1051" spans="1:12" x14ac:dyDescent="0.2">
      <c r="A1051" s="8"/>
      <c r="B1051" s="8"/>
      <c r="C1051" s="45"/>
      <c r="D1051" s="19"/>
      <c r="E1051" s="19"/>
      <c r="F1051" s="8"/>
      <c r="G1051" s="8"/>
      <c r="H1051" s="8"/>
      <c r="I1051" s="8"/>
      <c r="J1051" s="20"/>
      <c r="K1051" s="21"/>
      <c r="L1051" s="20"/>
    </row>
    <row r="1052" spans="1:12" x14ac:dyDescent="0.2">
      <c r="A1052" s="8"/>
      <c r="B1052" s="8"/>
      <c r="C1052" s="45"/>
      <c r="D1052" s="19"/>
      <c r="E1052" s="19"/>
      <c r="F1052" s="8"/>
      <c r="G1052" s="8"/>
      <c r="H1052" s="8"/>
      <c r="I1052" s="8"/>
      <c r="J1052" s="20"/>
      <c r="K1052" s="21"/>
      <c r="L1052" s="20"/>
    </row>
    <row r="1053" spans="1:12" x14ac:dyDescent="0.2">
      <c r="A1053" s="8"/>
      <c r="B1053" s="8"/>
      <c r="C1053" s="45"/>
      <c r="D1053" s="19"/>
      <c r="E1053" s="19"/>
      <c r="F1053" s="8"/>
      <c r="G1053" s="8"/>
      <c r="H1053" s="8"/>
      <c r="I1053" s="8"/>
      <c r="J1053" s="20"/>
      <c r="K1053" s="21"/>
      <c r="L1053" s="20"/>
    </row>
    <row r="1054" spans="1:12" x14ac:dyDescent="0.2">
      <c r="A1054" s="8"/>
      <c r="B1054" s="8"/>
      <c r="C1054" s="45"/>
      <c r="D1054" s="19"/>
      <c r="E1054" s="19"/>
      <c r="F1054" s="8"/>
      <c r="G1054" s="8"/>
      <c r="H1054" s="8"/>
      <c r="I1054" s="8"/>
      <c r="J1054" s="20"/>
      <c r="K1054" s="21"/>
      <c r="L1054" s="20"/>
    </row>
    <row r="1055" spans="1:12" x14ac:dyDescent="0.2">
      <c r="A1055" s="8"/>
      <c r="B1055" s="8"/>
      <c r="C1055" s="45"/>
      <c r="D1055" s="19"/>
      <c r="E1055" s="19"/>
      <c r="F1055" s="8"/>
      <c r="G1055" s="8"/>
      <c r="H1055" s="8"/>
      <c r="I1055" s="8"/>
      <c r="J1055" s="20"/>
      <c r="K1055" s="21"/>
      <c r="L1055" s="20"/>
    </row>
    <row r="1056" spans="1:12" x14ac:dyDescent="0.2">
      <c r="A1056" s="8"/>
      <c r="B1056" s="8"/>
      <c r="C1056" s="45"/>
      <c r="D1056" s="19"/>
      <c r="E1056" s="19"/>
      <c r="F1056" s="8"/>
      <c r="G1056" s="8"/>
      <c r="H1056" s="8"/>
      <c r="I1056" s="8"/>
      <c r="J1056" s="20"/>
      <c r="K1056" s="21"/>
      <c r="L1056" s="20"/>
    </row>
    <row r="1057" spans="1:12" x14ac:dyDescent="0.2">
      <c r="A1057" s="8"/>
      <c r="B1057" s="8"/>
      <c r="C1057" s="45"/>
      <c r="D1057" s="19"/>
      <c r="E1057" s="19"/>
      <c r="F1057" s="8"/>
      <c r="G1057" s="8"/>
      <c r="H1057" s="8"/>
      <c r="I1057" s="8"/>
      <c r="J1057" s="20"/>
      <c r="K1057" s="21"/>
      <c r="L1057" s="20"/>
    </row>
    <row r="1058" spans="1:12" x14ac:dyDescent="0.2">
      <c r="A1058" s="8"/>
      <c r="B1058" s="8"/>
      <c r="C1058" s="45"/>
      <c r="D1058" s="19"/>
      <c r="E1058" s="19"/>
      <c r="F1058" s="8"/>
      <c r="G1058" s="8"/>
      <c r="H1058" s="8"/>
      <c r="I1058" s="8"/>
      <c r="J1058" s="20"/>
      <c r="K1058" s="21"/>
      <c r="L1058" s="20"/>
    </row>
    <row r="1059" spans="1:12" x14ac:dyDescent="0.2">
      <c r="A1059" s="8"/>
      <c r="B1059" s="8"/>
      <c r="C1059" s="45"/>
      <c r="D1059" s="19"/>
      <c r="E1059" s="19"/>
      <c r="F1059" s="8"/>
      <c r="G1059" s="8"/>
      <c r="H1059" s="8"/>
      <c r="I1059" s="8"/>
      <c r="J1059" s="20"/>
      <c r="K1059" s="21"/>
      <c r="L1059" s="20"/>
    </row>
    <row r="1060" spans="1:12" x14ac:dyDescent="0.2">
      <c r="A1060" s="8"/>
      <c r="B1060" s="8"/>
      <c r="C1060" s="45"/>
      <c r="D1060" s="19"/>
      <c r="E1060" s="19"/>
      <c r="F1060" s="8"/>
      <c r="G1060" s="8"/>
      <c r="H1060" s="8"/>
      <c r="I1060" s="8"/>
      <c r="J1060" s="20"/>
      <c r="K1060" s="21"/>
      <c r="L1060" s="20"/>
    </row>
    <row r="1061" spans="1:12" x14ac:dyDescent="0.2">
      <c r="A1061" s="8"/>
      <c r="B1061" s="8"/>
      <c r="C1061" s="45"/>
      <c r="D1061" s="19"/>
      <c r="E1061" s="19"/>
      <c r="F1061" s="8"/>
      <c r="G1061" s="8"/>
      <c r="H1061" s="8"/>
      <c r="I1061" s="8"/>
      <c r="J1061" s="20"/>
      <c r="K1061" s="21"/>
      <c r="L1061" s="20"/>
    </row>
    <row r="1062" spans="1:12" x14ac:dyDescent="0.2">
      <c r="A1062" s="8"/>
      <c r="B1062" s="8"/>
      <c r="C1062" s="45"/>
      <c r="D1062" s="19"/>
      <c r="E1062" s="19"/>
      <c r="F1062" s="8"/>
      <c r="G1062" s="8"/>
      <c r="H1062" s="8"/>
      <c r="I1062" s="8"/>
      <c r="J1062" s="20"/>
      <c r="K1062" s="21"/>
      <c r="L1062" s="20"/>
    </row>
    <row r="1063" spans="1:12" x14ac:dyDescent="0.2">
      <c r="A1063" s="8"/>
      <c r="B1063" s="8"/>
      <c r="C1063" s="45"/>
      <c r="D1063" s="19"/>
      <c r="E1063" s="19"/>
      <c r="F1063" s="8"/>
      <c r="G1063" s="8"/>
      <c r="H1063" s="8"/>
      <c r="I1063" s="8"/>
      <c r="J1063" s="20"/>
      <c r="K1063" s="21"/>
      <c r="L1063" s="20"/>
    </row>
    <row r="1064" spans="1:12" x14ac:dyDescent="0.2">
      <c r="A1064" s="8"/>
      <c r="B1064" s="8"/>
      <c r="C1064" s="45"/>
      <c r="D1064" s="19"/>
      <c r="E1064" s="19"/>
      <c r="F1064" s="8"/>
      <c r="G1064" s="8"/>
      <c r="H1064" s="8"/>
      <c r="I1064" s="8"/>
      <c r="J1064" s="20"/>
      <c r="K1064" s="21"/>
      <c r="L1064" s="20"/>
    </row>
    <row r="1065" spans="1:12" x14ac:dyDescent="0.2">
      <c r="A1065" s="8"/>
      <c r="B1065" s="8"/>
      <c r="C1065" s="45"/>
      <c r="D1065" s="19"/>
      <c r="E1065" s="19"/>
      <c r="F1065" s="8"/>
      <c r="G1065" s="8"/>
      <c r="H1065" s="8"/>
      <c r="I1065" s="8"/>
      <c r="J1065" s="20"/>
      <c r="K1065" s="21"/>
      <c r="L1065" s="20"/>
    </row>
    <row r="1066" spans="1:12" x14ac:dyDescent="0.2">
      <c r="A1066" s="8"/>
      <c r="B1066" s="8"/>
      <c r="C1066" s="45"/>
      <c r="D1066" s="19"/>
      <c r="E1066" s="19"/>
      <c r="F1066" s="8"/>
      <c r="G1066" s="8"/>
      <c r="H1066" s="8"/>
      <c r="I1066" s="8"/>
      <c r="J1066" s="20"/>
      <c r="K1066" s="21"/>
      <c r="L1066" s="20"/>
    </row>
    <row r="1067" spans="1:12" x14ac:dyDescent="0.2">
      <c r="A1067" s="8"/>
      <c r="B1067" s="8"/>
      <c r="C1067" s="45"/>
      <c r="D1067" s="19"/>
      <c r="E1067" s="19"/>
      <c r="F1067" s="8"/>
      <c r="G1067" s="8"/>
      <c r="H1067" s="8"/>
      <c r="I1067" s="8"/>
      <c r="J1067" s="20"/>
      <c r="K1067" s="21"/>
      <c r="L1067" s="20"/>
    </row>
    <row r="1068" spans="1:12" x14ac:dyDescent="0.2">
      <c r="A1068" s="8"/>
      <c r="B1068" s="8"/>
      <c r="C1068" s="45"/>
      <c r="D1068" s="19"/>
      <c r="E1068" s="19"/>
      <c r="F1068" s="8"/>
      <c r="G1068" s="8"/>
      <c r="H1068" s="8"/>
      <c r="I1068" s="8"/>
      <c r="J1068" s="20"/>
      <c r="K1068" s="21"/>
      <c r="L1068" s="20"/>
    </row>
    <row r="1069" spans="1:12" x14ac:dyDescent="0.2">
      <c r="A1069" s="8"/>
      <c r="B1069" s="8"/>
      <c r="C1069" s="45"/>
      <c r="D1069" s="19"/>
      <c r="E1069" s="19"/>
      <c r="F1069" s="8"/>
      <c r="G1069" s="8"/>
      <c r="H1069" s="8"/>
      <c r="I1069" s="8"/>
      <c r="J1069" s="20"/>
      <c r="K1069" s="21"/>
      <c r="L1069" s="20"/>
    </row>
    <row r="1070" spans="1:12" x14ac:dyDescent="0.2">
      <c r="A1070" s="8"/>
      <c r="B1070" s="8"/>
      <c r="C1070" s="45"/>
      <c r="D1070" s="19"/>
      <c r="E1070" s="19"/>
      <c r="F1070" s="8"/>
      <c r="G1070" s="8"/>
      <c r="H1070" s="8"/>
      <c r="I1070" s="8"/>
      <c r="J1070" s="20"/>
      <c r="K1070" s="21"/>
      <c r="L1070" s="20"/>
    </row>
    <row r="1071" spans="1:12" x14ac:dyDescent="0.2">
      <c r="A1071" s="8"/>
      <c r="B1071" s="8"/>
      <c r="C1071" s="45"/>
      <c r="D1071" s="19"/>
      <c r="E1071" s="19"/>
      <c r="F1071" s="8"/>
      <c r="G1071" s="8"/>
      <c r="H1071" s="8"/>
      <c r="I1071" s="8"/>
      <c r="J1071" s="20"/>
      <c r="K1071" s="21"/>
      <c r="L1071" s="20"/>
    </row>
    <row r="1072" spans="1:12" x14ac:dyDescent="0.2">
      <c r="A1072" s="8"/>
      <c r="B1072" s="8"/>
      <c r="C1072" s="45"/>
      <c r="D1072" s="19"/>
      <c r="E1072" s="19"/>
      <c r="F1072" s="8"/>
      <c r="G1072" s="8"/>
      <c r="H1072" s="8"/>
      <c r="I1072" s="8"/>
      <c r="J1072" s="20"/>
      <c r="K1072" s="21"/>
      <c r="L1072" s="20"/>
    </row>
    <row r="1073" spans="1:12" x14ac:dyDescent="0.2">
      <c r="A1073" s="8"/>
      <c r="B1073" s="8"/>
      <c r="C1073" s="45"/>
      <c r="D1073" s="19"/>
      <c r="E1073" s="19"/>
      <c r="F1073" s="8"/>
      <c r="G1073" s="8"/>
      <c r="H1073" s="8"/>
      <c r="I1073" s="8"/>
      <c r="J1073" s="20"/>
      <c r="K1073" s="21"/>
      <c r="L1073" s="20"/>
    </row>
    <row r="1074" spans="1:12" x14ac:dyDescent="0.2">
      <c r="A1074" s="8"/>
      <c r="B1074" s="8"/>
      <c r="C1074" s="45"/>
      <c r="D1074" s="19"/>
      <c r="E1074" s="19"/>
      <c r="F1074" s="8"/>
      <c r="G1074" s="8"/>
      <c r="H1074" s="8"/>
      <c r="I1074" s="8"/>
      <c r="J1074" s="20"/>
      <c r="K1074" s="21"/>
      <c r="L1074" s="20"/>
    </row>
    <row r="1075" spans="1:12" x14ac:dyDescent="0.2">
      <c r="A1075" s="8"/>
      <c r="B1075" s="8"/>
      <c r="C1075" s="45"/>
      <c r="D1075" s="19"/>
      <c r="E1075" s="19"/>
      <c r="F1075" s="8"/>
      <c r="G1075" s="8"/>
      <c r="H1075" s="8"/>
      <c r="I1075" s="8"/>
      <c r="J1075" s="20"/>
      <c r="K1075" s="21"/>
      <c r="L1075" s="20"/>
    </row>
    <row r="1076" spans="1:12" x14ac:dyDescent="0.2">
      <c r="A1076" s="8"/>
      <c r="B1076" s="8"/>
      <c r="C1076" s="45"/>
      <c r="D1076" s="19"/>
      <c r="E1076" s="19"/>
      <c r="F1076" s="8"/>
      <c r="G1076" s="8"/>
      <c r="H1076" s="8"/>
      <c r="I1076" s="8"/>
      <c r="J1076" s="20"/>
      <c r="K1076" s="21"/>
      <c r="L1076" s="20"/>
    </row>
    <row r="1077" spans="1:12" x14ac:dyDescent="0.2">
      <c r="A1077" s="8"/>
      <c r="B1077" s="8"/>
      <c r="C1077" s="45"/>
      <c r="D1077" s="19"/>
      <c r="E1077" s="19"/>
      <c r="F1077" s="8"/>
      <c r="G1077" s="8"/>
      <c r="H1077" s="8"/>
      <c r="I1077" s="8"/>
      <c r="J1077" s="20"/>
      <c r="K1077" s="21"/>
      <c r="L1077" s="20"/>
    </row>
    <row r="1078" spans="1:12" x14ac:dyDescent="0.2">
      <c r="A1078" s="8"/>
      <c r="B1078" s="8"/>
      <c r="C1078" s="45"/>
      <c r="D1078" s="19"/>
      <c r="E1078" s="19"/>
      <c r="F1078" s="8"/>
      <c r="G1078" s="8"/>
      <c r="H1078" s="8"/>
      <c r="I1078" s="8"/>
      <c r="J1078" s="20"/>
      <c r="K1078" s="21"/>
      <c r="L1078" s="20"/>
    </row>
    <row r="1079" spans="1:12" x14ac:dyDescent="0.2">
      <c r="A1079" s="8"/>
      <c r="B1079" s="8"/>
      <c r="C1079" s="45"/>
      <c r="D1079" s="19"/>
      <c r="E1079" s="19"/>
      <c r="F1079" s="8"/>
      <c r="G1079" s="8"/>
      <c r="H1079" s="8"/>
      <c r="I1079" s="8"/>
      <c r="J1079" s="20"/>
      <c r="K1079" s="21"/>
      <c r="L1079" s="20"/>
    </row>
    <row r="1080" spans="1:12" x14ac:dyDescent="0.2">
      <c r="A1080" s="8"/>
      <c r="B1080" s="8"/>
      <c r="C1080" s="45"/>
      <c r="D1080" s="19"/>
      <c r="E1080" s="19"/>
      <c r="F1080" s="8"/>
      <c r="G1080" s="8"/>
      <c r="H1080" s="8"/>
      <c r="I1080" s="8"/>
      <c r="J1080" s="20"/>
      <c r="K1080" s="21"/>
      <c r="L1080" s="20"/>
    </row>
    <row r="1081" spans="1:12" x14ac:dyDescent="0.2">
      <c r="A1081" s="8"/>
      <c r="B1081" s="8"/>
      <c r="C1081" s="45"/>
      <c r="D1081" s="19"/>
      <c r="E1081" s="19"/>
      <c r="F1081" s="8"/>
      <c r="G1081" s="8"/>
      <c r="H1081" s="8"/>
      <c r="I1081" s="8"/>
      <c r="J1081" s="20"/>
      <c r="K1081" s="21"/>
      <c r="L1081" s="20"/>
    </row>
    <row r="1082" spans="1:12" x14ac:dyDescent="0.2">
      <c r="A1082" s="8"/>
      <c r="B1082" s="8"/>
      <c r="C1082" s="45"/>
      <c r="D1082" s="19"/>
      <c r="E1082" s="19"/>
      <c r="F1082" s="8"/>
      <c r="G1082" s="8"/>
      <c r="H1082" s="8"/>
      <c r="I1082" s="8"/>
      <c r="J1082" s="20"/>
      <c r="K1082" s="21"/>
      <c r="L1082" s="20"/>
    </row>
    <row r="1083" spans="1:12" x14ac:dyDescent="0.2">
      <c r="A1083" s="8"/>
      <c r="B1083" s="8"/>
      <c r="C1083" s="45"/>
      <c r="D1083" s="19"/>
      <c r="E1083" s="19"/>
      <c r="F1083" s="8"/>
      <c r="G1083" s="8"/>
      <c r="H1083" s="8"/>
      <c r="I1083" s="8"/>
      <c r="J1083" s="20"/>
      <c r="K1083" s="21"/>
      <c r="L1083" s="20"/>
    </row>
    <row r="1084" spans="1:12" x14ac:dyDescent="0.2">
      <c r="A1084" s="8"/>
      <c r="B1084" s="8"/>
      <c r="C1084" s="45"/>
      <c r="D1084" s="19"/>
      <c r="E1084" s="19"/>
      <c r="F1084" s="8"/>
      <c r="G1084" s="8"/>
      <c r="H1084" s="8"/>
      <c r="I1084" s="8"/>
      <c r="J1084" s="20"/>
      <c r="K1084" s="21"/>
      <c r="L1084" s="20"/>
    </row>
    <row r="1085" spans="1:12" x14ac:dyDescent="0.2">
      <c r="A1085" s="8"/>
      <c r="B1085" s="8"/>
      <c r="C1085" s="45"/>
      <c r="D1085" s="19"/>
      <c r="E1085" s="19"/>
      <c r="F1085" s="8"/>
      <c r="G1085" s="8"/>
      <c r="H1085" s="8"/>
      <c r="I1085" s="8"/>
      <c r="J1085" s="20"/>
      <c r="K1085" s="21"/>
      <c r="L1085" s="20"/>
    </row>
    <row r="1086" spans="1:12" x14ac:dyDescent="0.2">
      <c r="A1086" s="8"/>
      <c r="B1086" s="8"/>
      <c r="C1086" s="45"/>
      <c r="D1086" s="19"/>
      <c r="E1086" s="19"/>
      <c r="F1086" s="8"/>
      <c r="G1086" s="8"/>
      <c r="H1086" s="8"/>
      <c r="I1086" s="8"/>
      <c r="J1086" s="20"/>
      <c r="K1086" s="21"/>
      <c r="L1086" s="20"/>
    </row>
    <row r="1087" spans="1:12" x14ac:dyDescent="0.2">
      <c r="A1087" s="8"/>
      <c r="B1087" s="8"/>
      <c r="C1087" s="45"/>
      <c r="D1087" s="19"/>
      <c r="E1087" s="19"/>
      <c r="F1087" s="8"/>
      <c r="G1087" s="8"/>
      <c r="H1087" s="8"/>
      <c r="I1087" s="8"/>
      <c r="J1087" s="20"/>
      <c r="K1087" s="21"/>
      <c r="L1087" s="20"/>
    </row>
    <row r="1088" spans="1:12" x14ac:dyDescent="0.2">
      <c r="A1088" s="8"/>
      <c r="B1088" s="8"/>
      <c r="C1088" s="45"/>
      <c r="D1088" s="19"/>
      <c r="E1088" s="19"/>
      <c r="F1088" s="8"/>
      <c r="G1088" s="8"/>
      <c r="H1088" s="8"/>
      <c r="I1088" s="8"/>
      <c r="J1088" s="20"/>
      <c r="K1088" s="21"/>
      <c r="L1088" s="20"/>
    </row>
    <row r="1089" spans="1:12" x14ac:dyDescent="0.2">
      <c r="A1089" s="8"/>
      <c r="B1089" s="8"/>
      <c r="C1089" s="45"/>
      <c r="D1089" s="19"/>
      <c r="E1089" s="19"/>
      <c r="F1089" s="8"/>
      <c r="G1089" s="8"/>
      <c r="H1089" s="8"/>
      <c r="I1089" s="8"/>
      <c r="J1089" s="20"/>
      <c r="K1089" s="21"/>
      <c r="L1089" s="20"/>
    </row>
    <row r="1090" spans="1:12" x14ac:dyDescent="0.2">
      <c r="A1090" s="8"/>
      <c r="B1090" s="8"/>
      <c r="C1090" s="45"/>
      <c r="D1090" s="19"/>
      <c r="E1090" s="19"/>
      <c r="F1090" s="8"/>
      <c r="G1090" s="8"/>
      <c r="H1090" s="8"/>
      <c r="I1090" s="8"/>
      <c r="J1090" s="20"/>
      <c r="K1090" s="21"/>
      <c r="L1090" s="20"/>
    </row>
    <row r="1091" spans="1:12" x14ac:dyDescent="0.2">
      <c r="A1091" s="8"/>
      <c r="B1091" s="8"/>
      <c r="C1091" s="45"/>
      <c r="D1091" s="19"/>
      <c r="E1091" s="19"/>
      <c r="F1091" s="8"/>
      <c r="G1091" s="8"/>
      <c r="H1091" s="8"/>
      <c r="I1091" s="8"/>
      <c r="J1091" s="20"/>
      <c r="K1091" s="21"/>
      <c r="L1091" s="20"/>
    </row>
    <row r="1092" spans="1:12" x14ac:dyDescent="0.2">
      <c r="A1092" s="8"/>
      <c r="B1092" s="8"/>
      <c r="C1092" s="45"/>
      <c r="D1092" s="19"/>
      <c r="E1092" s="19"/>
      <c r="F1092" s="8"/>
      <c r="G1092" s="8"/>
      <c r="H1092" s="8"/>
      <c r="I1092" s="8"/>
      <c r="J1092" s="20"/>
      <c r="K1092" s="21"/>
      <c r="L1092" s="20"/>
    </row>
    <row r="1093" spans="1:12" x14ac:dyDescent="0.2">
      <c r="A1093" s="8"/>
      <c r="B1093" s="8"/>
      <c r="C1093" s="45"/>
      <c r="D1093" s="19"/>
      <c r="E1093" s="19"/>
      <c r="F1093" s="8"/>
      <c r="G1093" s="8"/>
      <c r="H1093" s="8"/>
      <c r="I1093" s="8"/>
      <c r="J1093" s="20"/>
      <c r="K1093" s="21"/>
      <c r="L1093" s="20"/>
    </row>
    <row r="1094" spans="1:12" x14ac:dyDescent="0.2">
      <c r="A1094" s="8"/>
      <c r="B1094" s="8"/>
      <c r="C1094" s="45"/>
      <c r="D1094" s="19"/>
      <c r="E1094" s="19"/>
      <c r="F1094" s="8"/>
      <c r="G1094" s="8"/>
      <c r="H1094" s="8"/>
      <c r="I1094" s="8"/>
      <c r="J1094" s="20"/>
      <c r="K1094" s="21"/>
      <c r="L1094" s="20"/>
    </row>
    <row r="1095" spans="1:12" x14ac:dyDescent="0.2">
      <c r="A1095" s="8"/>
      <c r="B1095" s="8"/>
      <c r="C1095" s="45"/>
      <c r="D1095" s="19"/>
      <c r="E1095" s="19"/>
      <c r="F1095" s="8"/>
      <c r="G1095" s="8"/>
      <c r="H1095" s="8"/>
      <c r="I1095" s="8"/>
      <c r="J1095" s="20"/>
      <c r="K1095" s="21"/>
      <c r="L1095" s="20"/>
    </row>
    <row r="1096" spans="1:12" x14ac:dyDescent="0.2">
      <c r="A1096" s="8"/>
      <c r="B1096" s="8"/>
      <c r="C1096" s="45"/>
      <c r="D1096" s="19"/>
      <c r="E1096" s="19"/>
      <c r="F1096" s="8"/>
      <c r="G1096" s="8"/>
      <c r="H1096" s="8"/>
      <c r="I1096" s="8"/>
      <c r="J1096" s="20"/>
      <c r="K1096" s="21"/>
      <c r="L1096" s="20"/>
    </row>
    <row r="1097" spans="1:12" x14ac:dyDescent="0.2">
      <c r="A1097" s="8"/>
      <c r="B1097" s="8"/>
      <c r="C1097" s="45"/>
      <c r="D1097" s="19"/>
      <c r="E1097" s="19"/>
      <c r="F1097" s="8"/>
      <c r="G1097" s="8"/>
      <c r="H1097" s="8"/>
      <c r="I1097" s="8"/>
      <c r="J1097" s="20"/>
      <c r="K1097" s="21"/>
      <c r="L1097" s="20"/>
    </row>
    <row r="1098" spans="1:12" x14ac:dyDescent="0.2">
      <c r="A1098" s="8"/>
      <c r="B1098" s="8"/>
      <c r="C1098" s="45"/>
      <c r="D1098" s="19"/>
      <c r="E1098" s="19"/>
      <c r="F1098" s="8"/>
      <c r="G1098" s="8"/>
      <c r="H1098" s="8"/>
      <c r="I1098" s="8"/>
      <c r="J1098" s="20"/>
      <c r="K1098" s="21"/>
      <c r="L1098" s="20"/>
    </row>
    <row r="1099" spans="1:12" x14ac:dyDescent="0.2">
      <c r="A1099" s="8"/>
      <c r="B1099" s="8"/>
      <c r="C1099" s="45"/>
      <c r="D1099" s="19"/>
      <c r="E1099" s="19"/>
      <c r="F1099" s="8"/>
      <c r="G1099" s="8"/>
      <c r="H1099" s="8"/>
      <c r="I1099" s="8"/>
      <c r="J1099" s="20"/>
      <c r="K1099" s="21"/>
      <c r="L1099" s="20"/>
    </row>
    <row r="1100" spans="1:12" x14ac:dyDescent="0.2">
      <c r="A1100" s="8"/>
      <c r="B1100" s="8"/>
      <c r="C1100" s="45"/>
      <c r="D1100" s="19"/>
      <c r="E1100" s="19"/>
      <c r="F1100" s="8"/>
      <c r="G1100" s="8"/>
      <c r="H1100" s="8"/>
      <c r="I1100" s="8"/>
      <c r="J1100" s="20"/>
      <c r="K1100" s="21"/>
      <c r="L1100" s="20"/>
    </row>
    <row r="1101" spans="1:12" x14ac:dyDescent="0.2">
      <c r="A1101" s="8"/>
      <c r="B1101" s="8"/>
      <c r="C1101" s="45"/>
      <c r="D1101" s="19"/>
      <c r="E1101" s="19"/>
      <c r="F1101" s="8"/>
      <c r="G1101" s="8"/>
      <c r="H1101" s="8"/>
      <c r="I1101" s="8"/>
      <c r="J1101" s="20"/>
      <c r="K1101" s="21"/>
      <c r="L1101" s="20"/>
    </row>
    <row r="1102" spans="1:12" x14ac:dyDescent="0.2">
      <c r="A1102" s="8"/>
      <c r="B1102" s="8"/>
      <c r="C1102" s="45"/>
      <c r="D1102" s="19"/>
      <c r="E1102" s="19"/>
      <c r="F1102" s="8"/>
      <c r="G1102" s="8"/>
      <c r="H1102" s="8"/>
      <c r="I1102" s="8"/>
      <c r="J1102" s="20"/>
      <c r="K1102" s="21"/>
      <c r="L1102" s="20"/>
    </row>
    <row r="1103" spans="1:12" x14ac:dyDescent="0.2">
      <c r="A1103" s="8"/>
      <c r="B1103" s="8"/>
      <c r="C1103" s="45"/>
      <c r="D1103" s="19"/>
      <c r="E1103" s="19"/>
      <c r="F1103" s="8"/>
      <c r="G1103" s="8"/>
      <c r="H1103" s="8"/>
      <c r="I1103" s="8"/>
      <c r="J1103" s="20"/>
      <c r="K1103" s="21"/>
      <c r="L1103" s="20"/>
    </row>
    <row r="1104" spans="1:12" x14ac:dyDescent="0.2">
      <c r="A1104" s="8"/>
      <c r="B1104" s="8"/>
      <c r="C1104" s="45"/>
      <c r="D1104" s="19"/>
      <c r="E1104" s="19"/>
      <c r="F1104" s="8"/>
      <c r="G1104" s="8"/>
      <c r="H1104" s="8"/>
      <c r="I1104" s="8"/>
      <c r="J1104" s="20"/>
      <c r="K1104" s="21"/>
      <c r="L1104" s="20"/>
    </row>
    <row r="1105" spans="1:12" x14ac:dyDescent="0.2">
      <c r="A1105" s="8"/>
      <c r="B1105" s="8"/>
      <c r="C1105" s="45"/>
      <c r="D1105" s="19"/>
      <c r="E1105" s="19"/>
      <c r="F1105" s="8"/>
      <c r="G1105" s="8"/>
      <c r="H1105" s="8"/>
      <c r="I1105" s="8"/>
      <c r="J1105" s="20"/>
      <c r="K1105" s="21"/>
      <c r="L1105" s="20"/>
    </row>
    <row r="1106" spans="1:12" x14ac:dyDescent="0.2">
      <c r="A1106" s="8"/>
      <c r="B1106" s="8"/>
      <c r="C1106" s="45"/>
      <c r="D1106" s="19"/>
      <c r="E1106" s="19"/>
      <c r="F1106" s="8"/>
      <c r="G1106" s="8"/>
      <c r="H1106" s="8"/>
      <c r="I1106" s="8"/>
      <c r="J1106" s="20"/>
      <c r="K1106" s="21"/>
      <c r="L1106" s="20"/>
    </row>
    <row r="1107" spans="1:12" x14ac:dyDescent="0.2">
      <c r="A1107" s="8"/>
      <c r="B1107" s="8"/>
      <c r="C1107" s="45"/>
      <c r="D1107" s="19"/>
      <c r="E1107" s="19"/>
      <c r="F1107" s="8"/>
      <c r="G1107" s="8"/>
      <c r="H1107" s="8"/>
      <c r="I1107" s="8"/>
      <c r="J1107" s="20"/>
      <c r="K1107" s="21"/>
      <c r="L1107" s="20"/>
    </row>
    <row r="1108" spans="1:12" x14ac:dyDescent="0.2">
      <c r="A1108" s="8"/>
      <c r="B1108" s="8"/>
      <c r="C1108" s="45"/>
      <c r="D1108" s="19"/>
      <c r="E1108" s="19"/>
      <c r="F1108" s="8"/>
      <c r="G1108" s="8"/>
      <c r="H1108" s="8"/>
      <c r="I1108" s="8"/>
      <c r="J1108" s="20"/>
      <c r="K1108" s="21"/>
      <c r="L1108" s="20"/>
    </row>
    <row r="1109" spans="1:12" x14ac:dyDescent="0.2">
      <c r="A1109" s="8"/>
      <c r="B1109" s="8"/>
      <c r="C1109" s="45"/>
      <c r="D1109" s="19"/>
      <c r="E1109" s="19"/>
      <c r="F1109" s="8"/>
      <c r="G1109" s="8"/>
      <c r="H1109" s="8"/>
      <c r="I1109" s="8"/>
      <c r="J1109" s="20"/>
      <c r="K1109" s="21"/>
      <c r="L1109" s="20"/>
    </row>
    <row r="1110" spans="1:12" x14ac:dyDescent="0.2">
      <c r="A1110" s="8"/>
      <c r="B1110" s="8"/>
      <c r="C1110" s="45"/>
      <c r="D1110" s="19"/>
      <c r="E1110" s="19"/>
      <c r="F1110" s="8"/>
      <c r="G1110" s="8"/>
      <c r="H1110" s="8"/>
      <c r="I1110" s="8"/>
      <c r="J1110" s="20"/>
      <c r="K1110" s="21"/>
      <c r="L1110" s="20"/>
    </row>
    <row r="1111" spans="1:12" x14ac:dyDescent="0.2">
      <c r="A1111" s="8"/>
      <c r="B1111" s="8"/>
      <c r="C1111" s="45"/>
      <c r="D1111" s="19"/>
      <c r="E1111" s="19"/>
      <c r="F1111" s="8"/>
      <c r="G1111" s="8"/>
      <c r="H1111" s="8"/>
      <c r="I1111" s="8"/>
      <c r="J1111" s="20"/>
      <c r="K1111" s="21"/>
      <c r="L1111" s="20"/>
    </row>
    <row r="1112" spans="1:12" x14ac:dyDescent="0.2">
      <c r="A1112" s="8"/>
      <c r="B1112" s="8"/>
      <c r="C1112" s="45"/>
      <c r="D1112" s="19"/>
      <c r="E1112" s="19"/>
      <c r="F1112" s="8"/>
      <c r="G1112" s="8"/>
      <c r="H1112" s="8"/>
      <c r="I1112" s="8"/>
      <c r="J1112" s="20"/>
      <c r="K1112" s="21"/>
      <c r="L1112" s="20"/>
    </row>
    <row r="1113" spans="1:12" x14ac:dyDescent="0.2">
      <c r="A1113" s="8"/>
      <c r="B1113" s="8"/>
      <c r="C1113" s="45"/>
      <c r="D1113" s="19"/>
      <c r="E1113" s="19"/>
      <c r="F1113" s="8"/>
      <c r="G1113" s="8"/>
      <c r="H1113" s="8"/>
      <c r="I1113" s="8"/>
      <c r="J1113" s="20"/>
      <c r="K1113" s="21"/>
      <c r="L1113" s="20"/>
    </row>
    <row r="1114" spans="1:12" x14ac:dyDescent="0.2">
      <c r="A1114" s="8"/>
      <c r="B1114" s="8"/>
      <c r="C1114" s="45"/>
      <c r="D1114" s="19"/>
      <c r="E1114" s="19"/>
      <c r="F1114" s="8"/>
      <c r="G1114" s="8"/>
      <c r="H1114" s="8"/>
      <c r="I1114" s="8"/>
      <c r="J1114" s="20"/>
      <c r="K1114" s="21"/>
      <c r="L1114" s="20"/>
    </row>
    <row r="1115" spans="1:12" x14ac:dyDescent="0.2">
      <c r="A1115" s="8"/>
      <c r="B1115" s="8"/>
      <c r="C1115" s="45"/>
      <c r="D1115" s="19"/>
      <c r="E1115" s="19"/>
      <c r="F1115" s="8"/>
      <c r="G1115" s="8"/>
      <c r="H1115" s="8"/>
      <c r="I1115" s="8"/>
      <c r="J1115" s="20"/>
      <c r="K1115" s="21"/>
      <c r="L1115" s="20"/>
    </row>
    <row r="1116" spans="1:12" x14ac:dyDescent="0.2">
      <c r="A1116" s="8"/>
      <c r="B1116" s="8"/>
      <c r="C1116" s="45"/>
      <c r="D1116" s="19"/>
      <c r="E1116" s="19"/>
      <c r="F1116" s="8"/>
      <c r="G1116" s="8"/>
      <c r="H1116" s="8"/>
      <c r="I1116" s="8"/>
      <c r="J1116" s="20"/>
      <c r="K1116" s="21"/>
      <c r="L1116" s="20"/>
    </row>
    <row r="1117" spans="1:12" x14ac:dyDescent="0.2">
      <c r="A1117" s="8"/>
      <c r="B1117" s="8"/>
      <c r="C1117" s="45"/>
      <c r="D1117" s="19"/>
      <c r="E1117" s="19"/>
      <c r="F1117" s="8"/>
      <c r="G1117" s="8"/>
      <c r="H1117" s="8"/>
      <c r="I1117" s="8"/>
      <c r="J1117" s="20"/>
      <c r="K1117" s="21"/>
      <c r="L1117" s="20"/>
    </row>
    <row r="1118" spans="1:12" x14ac:dyDescent="0.2">
      <c r="A1118" s="8"/>
      <c r="B1118" s="8"/>
      <c r="C1118" s="45"/>
      <c r="D1118" s="19"/>
      <c r="E1118" s="19"/>
      <c r="F1118" s="8"/>
      <c r="G1118" s="8"/>
      <c r="H1118" s="8"/>
      <c r="I1118" s="8"/>
      <c r="J1118" s="20"/>
      <c r="K1118" s="21"/>
      <c r="L1118" s="20"/>
    </row>
    <row r="1119" spans="1:12" x14ac:dyDescent="0.2">
      <c r="A1119" s="8"/>
      <c r="B1119" s="8"/>
      <c r="C1119" s="45"/>
      <c r="D1119" s="19"/>
      <c r="E1119" s="19"/>
      <c r="F1119" s="8"/>
      <c r="G1119" s="8"/>
      <c r="H1119" s="8"/>
      <c r="I1119" s="8"/>
      <c r="J1119" s="20"/>
      <c r="K1119" s="21"/>
      <c r="L1119" s="20"/>
    </row>
    <row r="1120" spans="1:12" x14ac:dyDescent="0.2">
      <c r="A1120" s="8"/>
      <c r="B1120" s="8"/>
      <c r="C1120" s="45"/>
      <c r="D1120" s="19"/>
      <c r="E1120" s="19"/>
      <c r="F1120" s="8"/>
      <c r="G1120" s="8"/>
      <c r="H1120" s="8"/>
      <c r="I1120" s="8"/>
      <c r="J1120" s="20"/>
      <c r="K1120" s="21"/>
      <c r="L1120" s="20"/>
    </row>
    <row r="1121" spans="1:12" x14ac:dyDescent="0.2">
      <c r="A1121" s="8"/>
      <c r="B1121" s="8"/>
      <c r="C1121" s="45"/>
      <c r="D1121" s="19"/>
      <c r="E1121" s="19"/>
      <c r="F1121" s="8"/>
      <c r="G1121" s="8"/>
      <c r="H1121" s="8"/>
      <c r="I1121" s="8"/>
      <c r="J1121" s="20"/>
      <c r="K1121" s="21"/>
      <c r="L1121" s="20"/>
    </row>
    <row r="1122" spans="1:12" x14ac:dyDescent="0.2">
      <c r="A1122" s="8"/>
      <c r="B1122" s="8"/>
      <c r="C1122" s="45"/>
      <c r="D1122" s="19"/>
      <c r="E1122" s="19"/>
      <c r="F1122" s="8"/>
      <c r="G1122" s="8"/>
      <c r="H1122" s="8"/>
      <c r="I1122" s="8"/>
      <c r="J1122" s="20"/>
      <c r="K1122" s="21"/>
      <c r="L1122" s="20"/>
    </row>
    <row r="1123" spans="1:12" x14ac:dyDescent="0.2">
      <c r="A1123" s="8"/>
      <c r="B1123" s="8"/>
      <c r="C1123" s="45"/>
      <c r="D1123" s="19"/>
      <c r="E1123" s="19"/>
      <c r="F1123" s="8"/>
      <c r="G1123" s="8"/>
      <c r="H1123" s="8"/>
      <c r="I1123" s="8"/>
      <c r="J1123" s="20"/>
      <c r="K1123" s="21"/>
      <c r="L1123" s="20"/>
    </row>
    <row r="1124" spans="1:12" x14ac:dyDescent="0.2">
      <c r="A1124" s="8"/>
      <c r="B1124" s="8"/>
      <c r="C1124" s="45"/>
      <c r="D1124" s="19"/>
      <c r="E1124" s="19"/>
      <c r="F1124" s="8"/>
      <c r="G1124" s="8"/>
      <c r="H1124" s="8"/>
      <c r="I1124" s="8"/>
      <c r="J1124" s="20"/>
      <c r="K1124" s="21"/>
      <c r="L1124" s="20"/>
    </row>
    <row r="1125" spans="1:12" x14ac:dyDescent="0.2">
      <c r="A1125" s="8"/>
      <c r="B1125" s="8"/>
      <c r="C1125" s="45"/>
      <c r="D1125" s="19"/>
      <c r="E1125" s="19"/>
      <c r="F1125" s="8"/>
      <c r="G1125" s="8"/>
      <c r="H1125" s="8"/>
      <c r="I1125" s="8"/>
      <c r="J1125" s="20"/>
      <c r="K1125" s="21"/>
      <c r="L1125" s="20"/>
    </row>
    <row r="1126" spans="1:12" x14ac:dyDescent="0.2">
      <c r="A1126" s="8"/>
      <c r="B1126" s="8"/>
      <c r="C1126" s="45"/>
      <c r="D1126" s="19"/>
      <c r="E1126" s="19"/>
      <c r="F1126" s="8"/>
      <c r="G1126" s="8"/>
      <c r="H1126" s="8"/>
      <c r="I1126" s="8"/>
      <c r="J1126" s="20"/>
      <c r="K1126" s="21"/>
      <c r="L1126" s="20"/>
    </row>
    <row r="1127" spans="1:12" x14ac:dyDescent="0.2">
      <c r="A1127" s="8"/>
      <c r="B1127" s="8"/>
      <c r="C1127" s="45"/>
      <c r="D1127" s="19"/>
      <c r="E1127" s="19"/>
      <c r="F1127" s="8"/>
      <c r="G1127" s="8"/>
      <c r="H1127" s="8"/>
      <c r="I1127" s="8"/>
      <c r="J1127" s="20"/>
      <c r="K1127" s="21"/>
      <c r="L1127" s="20"/>
    </row>
    <row r="1128" spans="1:12" x14ac:dyDescent="0.2">
      <c r="A1128" s="8"/>
      <c r="B1128" s="8"/>
      <c r="C1128" s="45"/>
      <c r="D1128" s="19"/>
      <c r="E1128" s="19"/>
      <c r="F1128" s="8"/>
      <c r="G1128" s="8"/>
      <c r="H1128" s="8"/>
      <c r="I1128" s="8"/>
      <c r="J1128" s="20"/>
      <c r="K1128" s="21"/>
      <c r="L1128" s="20"/>
    </row>
    <row r="1129" spans="1:12" x14ac:dyDescent="0.2">
      <c r="A1129" s="8"/>
      <c r="B1129" s="8"/>
      <c r="C1129" s="45"/>
      <c r="D1129" s="19"/>
      <c r="E1129" s="19"/>
      <c r="F1129" s="8"/>
      <c r="G1129" s="8"/>
      <c r="H1129" s="8"/>
      <c r="I1129" s="8"/>
      <c r="J1129" s="20"/>
      <c r="K1129" s="21"/>
      <c r="L1129" s="20"/>
    </row>
    <row r="1130" spans="1:12" x14ac:dyDescent="0.2">
      <c r="A1130" s="8"/>
      <c r="B1130" s="8"/>
      <c r="C1130" s="45"/>
      <c r="D1130" s="19"/>
      <c r="E1130" s="19"/>
      <c r="F1130" s="8"/>
      <c r="G1130" s="8"/>
      <c r="H1130" s="8"/>
      <c r="I1130" s="8"/>
      <c r="J1130" s="20"/>
      <c r="K1130" s="21"/>
      <c r="L1130" s="20"/>
    </row>
    <row r="1131" spans="1:12" x14ac:dyDescent="0.2">
      <c r="A1131" s="8"/>
      <c r="B1131" s="8"/>
      <c r="C1131" s="45"/>
      <c r="D1131" s="19"/>
      <c r="E1131" s="19"/>
      <c r="F1131" s="8"/>
      <c r="G1131" s="8"/>
      <c r="H1131" s="8"/>
      <c r="I1131" s="8"/>
      <c r="J1131" s="20"/>
      <c r="K1131" s="21"/>
      <c r="L1131" s="20"/>
    </row>
    <row r="1132" spans="1:12" x14ac:dyDescent="0.2">
      <c r="A1132" s="8"/>
      <c r="B1132" s="8"/>
      <c r="C1132" s="45"/>
      <c r="D1132" s="19"/>
      <c r="E1132" s="19"/>
      <c r="F1132" s="8"/>
      <c r="G1132" s="8"/>
      <c r="H1132" s="8"/>
      <c r="I1132" s="8"/>
      <c r="J1132" s="20"/>
      <c r="K1132" s="21"/>
      <c r="L1132" s="20"/>
    </row>
    <row r="1133" spans="1:12" x14ac:dyDescent="0.2">
      <c r="A1133" s="8"/>
      <c r="B1133" s="8"/>
      <c r="C1133" s="45"/>
      <c r="D1133" s="19"/>
      <c r="E1133" s="19"/>
      <c r="F1133" s="8"/>
      <c r="G1133" s="8"/>
      <c r="H1133" s="8"/>
      <c r="I1133" s="8"/>
      <c r="J1133" s="20"/>
      <c r="K1133" s="21"/>
      <c r="L1133" s="20"/>
    </row>
    <row r="1134" spans="1:12" x14ac:dyDescent="0.2">
      <c r="A1134" s="8"/>
      <c r="B1134" s="8"/>
      <c r="C1134" s="45"/>
      <c r="D1134" s="19"/>
      <c r="E1134" s="19"/>
      <c r="F1134" s="8"/>
      <c r="G1134" s="8"/>
      <c r="H1134" s="8"/>
      <c r="I1134" s="8"/>
      <c r="J1134" s="20"/>
      <c r="K1134" s="21"/>
      <c r="L1134" s="20"/>
    </row>
    <row r="1135" spans="1:12" x14ac:dyDescent="0.2">
      <c r="A1135" s="8"/>
      <c r="B1135" s="8"/>
      <c r="C1135" s="45"/>
      <c r="D1135" s="19"/>
      <c r="E1135" s="19"/>
      <c r="F1135" s="8"/>
      <c r="G1135" s="8"/>
      <c r="H1135" s="8"/>
      <c r="I1135" s="8"/>
      <c r="J1135" s="20"/>
      <c r="K1135" s="21"/>
      <c r="L1135" s="20"/>
    </row>
    <row r="1136" spans="1:12" x14ac:dyDescent="0.2">
      <c r="A1136" s="8"/>
      <c r="B1136" s="8"/>
      <c r="C1136" s="45"/>
      <c r="D1136" s="19"/>
      <c r="E1136" s="19"/>
      <c r="F1136" s="8"/>
      <c r="G1136" s="8"/>
      <c r="H1136" s="8"/>
      <c r="I1136" s="8"/>
      <c r="J1136" s="20"/>
      <c r="K1136" s="21"/>
      <c r="L1136" s="20"/>
    </row>
    <row r="1137" spans="1:12" x14ac:dyDescent="0.2">
      <c r="A1137" s="8"/>
      <c r="B1137" s="8"/>
      <c r="C1137" s="45"/>
      <c r="D1137" s="19"/>
      <c r="E1137" s="19"/>
      <c r="F1137" s="8"/>
      <c r="G1137" s="8"/>
      <c r="H1137" s="8"/>
      <c r="I1137" s="8"/>
      <c r="J1137" s="20"/>
      <c r="K1137" s="21"/>
      <c r="L1137" s="20"/>
    </row>
    <row r="1138" spans="1:12" x14ac:dyDescent="0.2">
      <c r="A1138" s="8"/>
      <c r="B1138" s="8"/>
      <c r="C1138" s="45"/>
      <c r="D1138" s="19"/>
      <c r="E1138" s="19"/>
      <c r="F1138" s="8"/>
      <c r="G1138" s="8"/>
      <c r="H1138" s="8"/>
      <c r="I1138" s="8"/>
      <c r="J1138" s="20"/>
      <c r="K1138" s="21"/>
      <c r="L1138" s="20"/>
    </row>
    <row r="1139" spans="1:12" x14ac:dyDescent="0.2">
      <c r="A1139" s="8"/>
      <c r="B1139" s="8"/>
      <c r="C1139" s="45"/>
      <c r="D1139" s="19"/>
      <c r="E1139" s="19"/>
      <c r="F1139" s="8"/>
      <c r="G1139" s="8"/>
      <c r="H1139" s="8"/>
      <c r="I1139" s="8"/>
      <c r="J1139" s="20"/>
      <c r="K1139" s="21"/>
      <c r="L1139" s="20"/>
    </row>
    <row r="1140" spans="1:12" x14ac:dyDescent="0.2">
      <c r="A1140" s="8"/>
      <c r="B1140" s="8"/>
      <c r="C1140" s="45"/>
      <c r="D1140" s="19"/>
      <c r="E1140" s="19"/>
      <c r="F1140" s="8"/>
      <c r="G1140" s="8"/>
      <c r="H1140" s="8"/>
      <c r="I1140" s="8"/>
      <c r="J1140" s="20"/>
      <c r="K1140" s="21"/>
      <c r="L1140" s="20"/>
    </row>
    <row r="1141" spans="1:12" x14ac:dyDescent="0.2">
      <c r="A1141" s="8"/>
      <c r="B1141" s="8"/>
      <c r="C1141" s="45"/>
      <c r="D1141" s="19"/>
      <c r="E1141" s="19"/>
      <c r="F1141" s="8"/>
      <c r="G1141" s="8"/>
      <c r="H1141" s="8"/>
      <c r="I1141" s="8"/>
      <c r="J1141" s="20"/>
      <c r="K1141" s="21"/>
      <c r="L1141" s="20"/>
    </row>
    <row r="1142" spans="1:12" x14ac:dyDescent="0.2">
      <c r="A1142" s="8"/>
      <c r="B1142" s="8"/>
      <c r="C1142" s="45"/>
      <c r="D1142" s="19"/>
      <c r="E1142" s="19"/>
      <c r="F1142" s="8"/>
      <c r="G1142" s="8"/>
      <c r="H1142" s="8"/>
      <c r="I1142" s="8"/>
      <c r="J1142" s="20"/>
      <c r="K1142" s="21"/>
      <c r="L1142" s="20"/>
    </row>
    <row r="1143" spans="1:12" x14ac:dyDescent="0.2">
      <c r="A1143" s="8"/>
      <c r="B1143" s="8"/>
      <c r="C1143" s="45"/>
      <c r="D1143" s="19"/>
      <c r="E1143" s="19"/>
      <c r="F1143" s="8"/>
      <c r="G1143" s="8"/>
      <c r="H1143" s="8"/>
      <c r="I1143" s="8"/>
      <c r="J1143" s="20"/>
      <c r="K1143" s="21"/>
      <c r="L1143" s="20"/>
    </row>
    <row r="1144" spans="1:12" x14ac:dyDescent="0.2">
      <c r="A1144" s="8"/>
      <c r="B1144" s="8"/>
      <c r="C1144" s="45"/>
      <c r="D1144" s="19"/>
      <c r="E1144" s="19"/>
      <c r="F1144" s="8"/>
      <c r="G1144" s="8"/>
      <c r="H1144" s="8"/>
      <c r="I1144" s="8"/>
      <c r="J1144" s="20"/>
      <c r="K1144" s="21"/>
      <c r="L1144" s="20"/>
    </row>
    <row r="1145" spans="1:12" x14ac:dyDescent="0.2">
      <c r="A1145" s="8"/>
      <c r="B1145" s="8"/>
      <c r="C1145" s="45"/>
      <c r="D1145" s="19"/>
      <c r="E1145" s="19"/>
      <c r="F1145" s="8"/>
      <c r="G1145" s="8"/>
      <c r="H1145" s="8"/>
      <c r="I1145" s="8"/>
      <c r="J1145" s="20"/>
      <c r="K1145" s="21"/>
      <c r="L1145" s="20"/>
    </row>
    <row r="1146" spans="1:12" x14ac:dyDescent="0.2">
      <c r="A1146" s="8"/>
      <c r="B1146" s="8"/>
      <c r="C1146" s="45"/>
      <c r="D1146" s="19"/>
      <c r="E1146" s="19"/>
      <c r="F1146" s="8"/>
      <c r="G1146" s="8"/>
      <c r="H1146" s="8"/>
      <c r="I1146" s="8"/>
      <c r="J1146" s="20"/>
      <c r="K1146" s="21"/>
      <c r="L1146" s="20"/>
    </row>
    <row r="1147" spans="1:12" x14ac:dyDescent="0.2">
      <c r="A1147" s="8"/>
      <c r="B1147" s="8"/>
      <c r="C1147" s="45"/>
      <c r="D1147" s="19"/>
      <c r="E1147" s="19"/>
      <c r="F1147" s="8"/>
      <c r="G1147" s="8"/>
      <c r="H1147" s="8"/>
      <c r="I1147" s="8"/>
      <c r="J1147" s="20"/>
      <c r="K1147" s="21"/>
      <c r="L1147" s="20"/>
    </row>
    <row r="1148" spans="1:12" x14ac:dyDescent="0.2">
      <c r="A1148" s="8"/>
      <c r="B1148" s="8"/>
      <c r="C1148" s="45"/>
      <c r="D1148" s="19"/>
      <c r="E1148" s="19"/>
      <c r="F1148" s="8"/>
      <c r="G1148" s="8"/>
      <c r="H1148" s="8"/>
      <c r="I1148" s="8"/>
      <c r="J1148" s="20"/>
      <c r="K1148" s="21"/>
      <c r="L1148" s="20"/>
    </row>
    <row r="1149" spans="1:12" x14ac:dyDescent="0.2">
      <c r="A1149" s="8"/>
      <c r="B1149" s="8"/>
      <c r="C1149" s="45"/>
      <c r="D1149" s="19"/>
      <c r="E1149" s="19"/>
      <c r="F1149" s="8"/>
      <c r="G1149" s="8"/>
      <c r="H1149" s="8"/>
      <c r="I1149" s="8"/>
      <c r="J1149" s="20"/>
      <c r="K1149" s="21"/>
      <c r="L1149" s="20"/>
    </row>
    <row r="1150" spans="1:12" x14ac:dyDescent="0.2">
      <c r="A1150" s="8"/>
      <c r="B1150" s="8"/>
      <c r="C1150" s="45"/>
      <c r="D1150" s="19"/>
      <c r="E1150" s="19"/>
      <c r="F1150" s="8"/>
      <c r="G1150" s="8"/>
      <c r="H1150" s="8"/>
      <c r="I1150" s="8"/>
      <c r="J1150" s="20"/>
      <c r="K1150" s="21"/>
      <c r="L1150" s="20"/>
    </row>
    <row r="1151" spans="1:12" x14ac:dyDescent="0.2">
      <c r="A1151" s="8"/>
      <c r="B1151" s="8"/>
      <c r="C1151" s="45"/>
      <c r="D1151" s="19"/>
      <c r="E1151" s="19"/>
      <c r="F1151" s="8"/>
      <c r="G1151" s="8"/>
      <c r="H1151" s="8"/>
      <c r="I1151" s="8"/>
      <c r="J1151" s="20"/>
      <c r="K1151" s="21"/>
      <c r="L1151" s="20"/>
    </row>
    <row r="1152" spans="1:12" x14ac:dyDescent="0.2">
      <c r="A1152" s="8"/>
      <c r="B1152" s="8"/>
      <c r="C1152" s="45"/>
      <c r="D1152" s="19"/>
      <c r="E1152" s="19"/>
      <c r="F1152" s="8"/>
      <c r="G1152" s="8"/>
      <c r="H1152" s="8"/>
      <c r="I1152" s="8"/>
      <c r="J1152" s="20"/>
      <c r="K1152" s="21"/>
      <c r="L1152" s="20"/>
    </row>
    <row r="1153" spans="1:12" x14ac:dyDescent="0.2">
      <c r="A1153" s="8"/>
      <c r="B1153" s="8"/>
      <c r="C1153" s="45"/>
      <c r="D1153" s="19"/>
      <c r="E1153" s="19"/>
      <c r="F1153" s="8"/>
      <c r="G1153" s="8"/>
      <c r="H1153" s="8"/>
      <c r="I1153" s="8"/>
      <c r="J1153" s="20"/>
      <c r="K1153" s="21"/>
      <c r="L1153" s="20"/>
    </row>
    <row r="1154" spans="1:12" x14ac:dyDescent="0.2">
      <c r="A1154" s="8"/>
      <c r="B1154" s="8"/>
      <c r="C1154" s="45"/>
      <c r="D1154" s="19"/>
      <c r="E1154" s="19"/>
      <c r="F1154" s="8"/>
      <c r="G1154" s="8"/>
      <c r="H1154" s="8"/>
      <c r="I1154" s="8"/>
      <c r="J1154" s="20"/>
      <c r="K1154" s="21"/>
      <c r="L1154" s="20"/>
    </row>
    <row r="1155" spans="1:12" x14ac:dyDescent="0.2">
      <c r="A1155" s="8"/>
      <c r="B1155" s="8"/>
      <c r="C1155" s="45"/>
      <c r="D1155" s="19"/>
      <c r="E1155" s="19"/>
      <c r="F1155" s="8"/>
      <c r="G1155" s="8"/>
      <c r="H1155" s="8"/>
      <c r="I1155" s="8"/>
      <c r="J1155" s="20"/>
      <c r="K1155" s="21"/>
      <c r="L1155" s="20"/>
    </row>
    <row r="1156" spans="1:12" x14ac:dyDescent="0.2">
      <c r="A1156" s="8"/>
      <c r="B1156" s="8"/>
      <c r="C1156" s="45"/>
      <c r="D1156" s="19"/>
      <c r="E1156" s="19"/>
      <c r="F1156" s="8"/>
      <c r="G1156" s="8"/>
      <c r="H1156" s="8"/>
      <c r="I1156" s="8"/>
      <c r="J1156" s="20"/>
      <c r="K1156" s="21"/>
      <c r="L1156" s="20"/>
    </row>
    <row r="1157" spans="1:12" x14ac:dyDescent="0.2">
      <c r="A1157" s="8"/>
      <c r="B1157" s="8"/>
      <c r="C1157" s="45"/>
      <c r="D1157" s="19"/>
      <c r="E1157" s="19"/>
      <c r="F1157" s="8"/>
      <c r="G1157" s="8"/>
      <c r="H1157" s="8"/>
      <c r="I1157" s="8"/>
    </row>
  </sheetData>
  <dataConsolidate/>
  <mergeCells count="2">
    <mergeCell ref="B1:B2"/>
    <mergeCell ref="A4:L4"/>
  </mergeCells>
  <hyperlinks>
    <hyperlink ref="B1" location="MENU!A1" display="Regresar"/>
  </hyperlinks>
  <pageMargins left="0.7" right="0.7" top="0.75" bottom="0.75" header="0.3" footer="0.3"/>
  <pageSetup paperSize="9" orientation="portrait" r:id="rId1"/>
  <ignoredErrors>
    <ignoredError sqref="E10" listDataValidation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'Agentes '!$A$4:$A$108</xm:f>
          </x14:formula1>
          <xm:sqref>E11:E999</xm:sqref>
        </x14:dataValidation>
        <x14:dataValidation type="list" allowBlank="1" showInputMessage="1" showErrorMessage="1">
          <x14:formula1>
            <xm:f>'Refri-AC-Inventario'!$D$9:$D$48</xm:f>
          </x14:formula1>
          <xm:sqref>A11:A999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L1003"/>
  <sheetViews>
    <sheetView showGridLines="0" showRowColHeaders="0" workbookViewId="0">
      <selection activeCell="E11" sqref="E11"/>
    </sheetView>
  </sheetViews>
  <sheetFormatPr baseColWidth="10" defaultRowHeight="12.75" x14ac:dyDescent="0.2"/>
  <cols>
    <col min="1" max="1" width="15.7109375" customWidth="1"/>
    <col min="2" max="2" width="16.42578125" customWidth="1"/>
    <col min="3" max="3" width="9.85546875" customWidth="1"/>
    <col min="4" max="4" width="27.42578125" customWidth="1"/>
    <col min="5" max="5" width="34.140625" customWidth="1"/>
    <col min="6" max="6" width="22.5703125" style="8" customWidth="1"/>
    <col min="7" max="7" width="25" customWidth="1"/>
  </cols>
  <sheetData>
    <row r="1" spans="1:12" x14ac:dyDescent="0.2">
      <c r="B1" s="170" t="s">
        <v>147</v>
      </c>
      <c r="D1" s="6"/>
      <c r="F1"/>
    </row>
    <row r="2" spans="1:12" x14ac:dyDescent="0.2">
      <c r="B2" s="170"/>
      <c r="D2" s="6"/>
      <c r="F2"/>
    </row>
    <row r="3" spans="1:12" ht="18" x14ac:dyDescent="0.2">
      <c r="A3" s="182" t="s">
        <v>231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9"/>
    </row>
    <row r="4" spans="1:12" x14ac:dyDescent="0.2">
      <c r="C4" s="7"/>
    </row>
    <row r="5" spans="1:12" x14ac:dyDescent="0.2">
      <c r="A5" s="41" t="s">
        <v>9</v>
      </c>
      <c r="C5" s="7"/>
    </row>
    <row r="6" spans="1:12" x14ac:dyDescent="0.2">
      <c r="A6" s="41" t="s">
        <v>0</v>
      </c>
    </row>
    <row r="7" spans="1:12" x14ac:dyDescent="0.2">
      <c r="A7" s="41" t="s">
        <v>10</v>
      </c>
    </row>
    <row r="8" spans="1:12" x14ac:dyDescent="0.2">
      <c r="A8" s="41"/>
    </row>
    <row r="9" spans="1:12" ht="39.75" customHeight="1" x14ac:dyDescent="0.2">
      <c r="A9" s="112" t="s">
        <v>19</v>
      </c>
      <c r="B9" s="113" t="s">
        <v>1</v>
      </c>
      <c r="C9" s="113" t="s">
        <v>2</v>
      </c>
      <c r="D9" s="114" t="s">
        <v>15</v>
      </c>
      <c r="E9" s="115" t="s">
        <v>233</v>
      </c>
      <c r="F9" s="116" t="s">
        <v>18</v>
      </c>
    </row>
    <row r="10" spans="1:12" x14ac:dyDescent="0.2">
      <c r="A10" s="117"/>
      <c r="B10" s="118"/>
      <c r="C10" s="118"/>
      <c r="D10" s="119"/>
      <c r="E10" s="118"/>
      <c r="F10" s="120"/>
    </row>
    <row r="11" spans="1:12" x14ac:dyDescent="0.2">
      <c r="A11" s="121"/>
      <c r="B11" s="122"/>
      <c r="C11" s="122"/>
      <c r="D11" s="122"/>
      <c r="E11" s="122"/>
      <c r="F11" s="123"/>
    </row>
    <row r="12" spans="1:12" x14ac:dyDescent="0.2">
      <c r="A12" s="117"/>
      <c r="B12" s="118"/>
      <c r="C12" s="118"/>
      <c r="D12" s="118"/>
      <c r="E12" s="118"/>
      <c r="F12" s="120"/>
    </row>
    <row r="13" spans="1:12" x14ac:dyDescent="0.2">
      <c r="A13" s="121"/>
      <c r="B13" s="122"/>
      <c r="C13" s="122"/>
      <c r="D13" s="122"/>
      <c r="E13" s="122"/>
      <c r="F13" s="123"/>
    </row>
    <row r="14" spans="1:12" x14ac:dyDescent="0.2">
      <c r="A14" s="117"/>
      <c r="B14" s="118"/>
      <c r="C14" s="118"/>
      <c r="D14" s="118"/>
      <c r="E14" s="118"/>
      <c r="F14" s="120"/>
    </row>
    <row r="15" spans="1:12" x14ac:dyDescent="0.2">
      <c r="A15" s="121"/>
      <c r="B15" s="122"/>
      <c r="C15" s="122"/>
      <c r="D15" s="122"/>
      <c r="E15" s="122"/>
      <c r="F15" s="123"/>
    </row>
    <row r="16" spans="1:12" x14ac:dyDescent="0.2">
      <c r="A16" s="117"/>
      <c r="B16" s="118"/>
      <c r="C16" s="118"/>
      <c r="D16" s="118"/>
      <c r="E16" s="118"/>
      <c r="F16" s="120"/>
    </row>
    <row r="17" spans="1:6" x14ac:dyDescent="0.2">
      <c r="A17" s="121"/>
      <c r="B17" s="122"/>
      <c r="C17" s="122"/>
      <c r="D17" s="122"/>
      <c r="E17" s="122"/>
      <c r="F17" s="123"/>
    </row>
    <row r="18" spans="1:6" x14ac:dyDescent="0.2">
      <c r="A18" s="117"/>
      <c r="B18" s="118"/>
      <c r="C18" s="118"/>
      <c r="D18" s="118"/>
      <c r="E18" s="118"/>
      <c r="F18" s="120"/>
    </row>
    <row r="19" spans="1:6" x14ac:dyDescent="0.2">
      <c r="A19" s="121"/>
      <c r="B19" s="122"/>
      <c r="C19" s="122"/>
      <c r="D19" s="122"/>
      <c r="E19" s="122"/>
      <c r="F19" s="123"/>
    </row>
    <row r="20" spans="1:6" x14ac:dyDescent="0.2">
      <c r="A20" s="117"/>
      <c r="B20" s="118"/>
      <c r="C20" s="118"/>
      <c r="D20" s="118"/>
      <c r="E20" s="118"/>
      <c r="F20" s="120"/>
    </row>
    <row r="21" spans="1:6" x14ac:dyDescent="0.2">
      <c r="A21" s="121"/>
      <c r="B21" s="122"/>
      <c r="C21" s="122"/>
      <c r="D21" s="122"/>
      <c r="E21" s="122"/>
      <c r="F21" s="123"/>
    </row>
    <row r="22" spans="1:6" x14ac:dyDescent="0.2">
      <c r="A22" s="117"/>
      <c r="B22" s="118"/>
      <c r="C22" s="118"/>
      <c r="D22" s="118"/>
      <c r="E22" s="118"/>
      <c r="F22" s="120"/>
    </row>
    <row r="23" spans="1:6" x14ac:dyDescent="0.2">
      <c r="A23" s="121"/>
      <c r="B23" s="122"/>
      <c r="C23" s="122"/>
      <c r="D23" s="122"/>
      <c r="E23" s="122"/>
      <c r="F23" s="123"/>
    </row>
    <row r="24" spans="1:6" x14ac:dyDescent="0.2">
      <c r="A24" s="117"/>
      <c r="B24" s="118"/>
      <c r="C24" s="118"/>
      <c r="D24" s="118"/>
      <c r="E24" s="118"/>
      <c r="F24" s="120"/>
    </row>
    <row r="25" spans="1:6" x14ac:dyDescent="0.2">
      <c r="A25" s="121"/>
      <c r="B25" s="122"/>
      <c r="C25" s="122"/>
      <c r="D25" s="122"/>
      <c r="E25" s="122"/>
      <c r="F25" s="124"/>
    </row>
    <row r="26" spans="1:6" x14ac:dyDescent="0.2">
      <c r="A26" s="117"/>
      <c r="B26" s="118"/>
      <c r="C26" s="118"/>
      <c r="D26" s="118"/>
      <c r="E26" s="118"/>
      <c r="F26" s="125"/>
    </row>
    <row r="27" spans="1:6" x14ac:dyDescent="0.2">
      <c r="A27" s="121"/>
      <c r="B27" s="122"/>
      <c r="C27" s="122"/>
      <c r="D27" s="122"/>
      <c r="E27" s="122"/>
      <c r="F27" s="124"/>
    </row>
    <row r="28" spans="1:6" x14ac:dyDescent="0.2">
      <c r="A28" s="117"/>
      <c r="B28" s="118"/>
      <c r="C28" s="118"/>
      <c r="D28" s="118"/>
      <c r="E28" s="118"/>
      <c r="F28" s="125"/>
    </row>
    <row r="29" spans="1:6" x14ac:dyDescent="0.2">
      <c r="A29" s="121"/>
      <c r="B29" s="122"/>
      <c r="C29" s="122"/>
      <c r="D29" s="122"/>
      <c r="E29" s="122"/>
      <c r="F29" s="124"/>
    </row>
    <row r="30" spans="1:6" x14ac:dyDescent="0.2">
      <c r="A30" s="117"/>
      <c r="B30" s="118"/>
      <c r="C30" s="118"/>
      <c r="D30" s="118"/>
      <c r="E30" s="118"/>
      <c r="F30" s="125"/>
    </row>
    <row r="31" spans="1:6" x14ac:dyDescent="0.2">
      <c r="A31" s="121"/>
      <c r="B31" s="122"/>
      <c r="C31" s="122"/>
      <c r="D31" s="122"/>
      <c r="E31" s="122"/>
      <c r="F31" s="124"/>
    </row>
    <row r="32" spans="1:6" x14ac:dyDescent="0.2">
      <c r="A32" s="117"/>
      <c r="B32" s="118"/>
      <c r="C32" s="118"/>
      <c r="D32" s="118"/>
      <c r="E32" s="118"/>
      <c r="F32" s="125"/>
    </row>
    <row r="33" spans="1:6" x14ac:dyDescent="0.2">
      <c r="A33" s="121"/>
      <c r="B33" s="122"/>
      <c r="C33" s="122"/>
      <c r="D33" s="122"/>
      <c r="E33" s="122"/>
      <c r="F33" s="124"/>
    </row>
    <row r="34" spans="1:6" x14ac:dyDescent="0.2">
      <c r="A34" s="117"/>
      <c r="B34" s="118"/>
      <c r="C34" s="118"/>
      <c r="D34" s="118"/>
      <c r="E34" s="118"/>
      <c r="F34" s="125"/>
    </row>
    <row r="35" spans="1:6" x14ac:dyDescent="0.2">
      <c r="A35" s="121"/>
      <c r="B35" s="122"/>
      <c r="C35" s="122"/>
      <c r="D35" s="122"/>
      <c r="E35" s="122"/>
      <c r="F35" s="124"/>
    </row>
    <row r="36" spans="1:6" x14ac:dyDescent="0.2">
      <c r="A36" s="117"/>
      <c r="B36" s="118"/>
      <c r="C36" s="118"/>
      <c r="D36" s="118"/>
      <c r="E36" s="118"/>
      <c r="F36" s="125"/>
    </row>
    <row r="37" spans="1:6" x14ac:dyDescent="0.2">
      <c r="A37" s="121"/>
      <c r="B37" s="122"/>
      <c r="C37" s="122"/>
      <c r="D37" s="122"/>
      <c r="E37" s="122"/>
      <c r="F37" s="124"/>
    </row>
    <row r="38" spans="1:6" x14ac:dyDescent="0.2">
      <c r="A38" s="117"/>
      <c r="B38" s="118"/>
      <c r="C38" s="118"/>
      <c r="D38" s="118"/>
      <c r="E38" s="118"/>
      <c r="F38" s="125"/>
    </row>
    <row r="39" spans="1:6" x14ac:dyDescent="0.2">
      <c r="A39" s="121"/>
      <c r="B39" s="122"/>
      <c r="C39" s="122"/>
      <c r="D39" s="122"/>
      <c r="E39" s="122"/>
      <c r="F39" s="124"/>
    </row>
    <row r="40" spans="1:6" x14ac:dyDescent="0.2">
      <c r="A40" s="117"/>
      <c r="B40" s="118"/>
      <c r="C40" s="118"/>
      <c r="D40" s="118"/>
      <c r="E40" s="118"/>
      <c r="F40" s="125"/>
    </row>
    <row r="41" spans="1:6" x14ac:dyDescent="0.2">
      <c r="A41" s="121"/>
      <c r="B41" s="122"/>
      <c r="C41" s="122"/>
      <c r="D41" s="122"/>
      <c r="E41" s="122"/>
      <c r="F41" s="124"/>
    </row>
    <row r="42" spans="1:6" x14ac:dyDescent="0.2">
      <c r="A42" s="117"/>
      <c r="B42" s="118"/>
      <c r="C42" s="118"/>
      <c r="D42" s="118"/>
      <c r="E42" s="118"/>
      <c r="F42" s="125"/>
    </row>
    <row r="43" spans="1:6" x14ac:dyDescent="0.2">
      <c r="A43" s="121"/>
      <c r="B43" s="122"/>
      <c r="C43" s="122"/>
      <c r="D43" s="122"/>
      <c r="E43" s="122"/>
      <c r="F43" s="124"/>
    </row>
    <row r="44" spans="1:6" x14ac:dyDescent="0.2">
      <c r="A44" s="117"/>
      <c r="B44" s="118"/>
      <c r="C44" s="118"/>
      <c r="D44" s="118"/>
      <c r="E44" s="118"/>
      <c r="F44" s="125"/>
    </row>
    <row r="45" spans="1:6" x14ac:dyDescent="0.2">
      <c r="A45" s="121"/>
      <c r="B45" s="122"/>
      <c r="C45" s="122"/>
      <c r="D45" s="122"/>
      <c r="E45" s="122"/>
      <c r="F45" s="124"/>
    </row>
    <row r="46" spans="1:6" x14ac:dyDescent="0.2">
      <c r="A46" s="117"/>
      <c r="B46" s="118"/>
      <c r="C46" s="118"/>
      <c r="D46" s="118"/>
      <c r="E46" s="118"/>
      <c r="F46" s="125"/>
    </row>
    <row r="47" spans="1:6" x14ac:dyDescent="0.2">
      <c r="A47" s="121"/>
      <c r="B47" s="122"/>
      <c r="C47" s="122"/>
      <c r="D47" s="122"/>
      <c r="E47" s="122"/>
      <c r="F47" s="124"/>
    </row>
    <row r="48" spans="1:6" x14ac:dyDescent="0.2">
      <c r="A48" s="117"/>
      <c r="B48" s="118"/>
      <c r="C48" s="118"/>
      <c r="D48" s="118"/>
      <c r="E48" s="118"/>
      <c r="F48" s="125"/>
    </row>
    <row r="49" spans="1:6" x14ac:dyDescent="0.2">
      <c r="A49" s="121"/>
      <c r="B49" s="122"/>
      <c r="C49" s="122"/>
      <c r="D49" s="122"/>
      <c r="E49" s="122"/>
      <c r="F49" s="124"/>
    </row>
    <row r="50" spans="1:6" x14ac:dyDescent="0.2">
      <c r="A50" s="117"/>
      <c r="B50" s="118"/>
      <c r="C50" s="118"/>
      <c r="D50" s="118"/>
      <c r="E50" s="118"/>
      <c r="F50" s="125"/>
    </row>
    <row r="51" spans="1:6" x14ac:dyDescent="0.2">
      <c r="A51" s="121"/>
      <c r="B51" s="122"/>
      <c r="C51" s="122"/>
      <c r="D51" s="122"/>
      <c r="E51" s="122"/>
      <c r="F51" s="124"/>
    </row>
    <row r="52" spans="1:6" x14ac:dyDescent="0.2">
      <c r="A52" s="117"/>
      <c r="B52" s="118"/>
      <c r="C52" s="118"/>
      <c r="D52" s="118"/>
      <c r="E52" s="118"/>
      <c r="F52" s="125"/>
    </row>
    <row r="53" spans="1:6" x14ac:dyDescent="0.2">
      <c r="A53" s="121"/>
      <c r="B53" s="122"/>
      <c r="C53" s="122"/>
      <c r="D53" s="122"/>
      <c r="E53" s="122"/>
      <c r="F53" s="124"/>
    </row>
    <row r="54" spans="1:6" x14ac:dyDescent="0.2">
      <c r="A54" s="117"/>
      <c r="B54" s="118"/>
      <c r="C54" s="118"/>
      <c r="D54" s="118"/>
      <c r="E54" s="118"/>
      <c r="F54" s="125"/>
    </row>
    <row r="55" spans="1:6" x14ac:dyDescent="0.2">
      <c r="A55" s="121"/>
      <c r="B55" s="122"/>
      <c r="C55" s="122"/>
      <c r="D55" s="122"/>
      <c r="E55" s="122"/>
      <c r="F55" s="124"/>
    </row>
    <row r="56" spans="1:6" x14ac:dyDescent="0.2">
      <c r="A56" s="117"/>
      <c r="B56" s="118"/>
      <c r="C56" s="118"/>
      <c r="D56" s="118"/>
      <c r="E56" s="118"/>
      <c r="F56" s="125"/>
    </row>
    <row r="57" spans="1:6" x14ac:dyDescent="0.2">
      <c r="A57" s="121"/>
      <c r="B57" s="122"/>
      <c r="C57" s="122"/>
      <c r="D57" s="122"/>
      <c r="E57" s="122"/>
      <c r="F57" s="124"/>
    </row>
    <row r="58" spans="1:6" x14ac:dyDescent="0.2">
      <c r="A58" s="117"/>
      <c r="B58" s="118"/>
      <c r="C58" s="118"/>
      <c r="D58" s="118"/>
      <c r="E58" s="118"/>
      <c r="F58" s="125"/>
    </row>
    <row r="59" spans="1:6" x14ac:dyDescent="0.2">
      <c r="A59" s="121"/>
      <c r="B59" s="122"/>
      <c r="C59" s="122"/>
      <c r="D59" s="122"/>
      <c r="E59" s="122"/>
      <c r="F59" s="124"/>
    </row>
    <row r="60" spans="1:6" x14ac:dyDescent="0.2">
      <c r="A60" s="117"/>
      <c r="B60" s="118"/>
      <c r="C60" s="118"/>
      <c r="D60" s="118"/>
      <c r="E60" s="118"/>
      <c r="F60" s="125"/>
    </row>
    <row r="61" spans="1:6" x14ac:dyDescent="0.2">
      <c r="A61" s="121"/>
      <c r="B61" s="122"/>
      <c r="C61" s="122"/>
      <c r="D61" s="122"/>
      <c r="E61" s="122"/>
      <c r="F61" s="124"/>
    </row>
    <row r="62" spans="1:6" x14ac:dyDescent="0.2">
      <c r="A62" s="117"/>
      <c r="B62" s="118"/>
      <c r="C62" s="118"/>
      <c r="D62" s="118"/>
      <c r="E62" s="118"/>
      <c r="F62" s="125"/>
    </row>
    <row r="63" spans="1:6" x14ac:dyDescent="0.2">
      <c r="A63" s="121"/>
      <c r="B63" s="122"/>
      <c r="C63" s="122"/>
      <c r="D63" s="122"/>
      <c r="E63" s="122"/>
      <c r="F63" s="124"/>
    </row>
    <row r="64" spans="1:6" x14ac:dyDescent="0.2">
      <c r="A64" s="117"/>
      <c r="B64" s="118"/>
      <c r="C64" s="118"/>
      <c r="D64" s="118"/>
      <c r="E64" s="118"/>
      <c r="F64" s="125"/>
    </row>
    <row r="65" spans="1:6" x14ac:dyDescent="0.2">
      <c r="A65" s="121"/>
      <c r="B65" s="122"/>
      <c r="C65" s="122"/>
      <c r="D65" s="122"/>
      <c r="E65" s="122"/>
      <c r="F65" s="124"/>
    </row>
    <row r="66" spans="1:6" x14ac:dyDescent="0.2">
      <c r="A66" s="117"/>
      <c r="B66" s="118"/>
      <c r="C66" s="118"/>
      <c r="D66" s="118"/>
      <c r="E66" s="118"/>
      <c r="F66" s="125"/>
    </row>
    <row r="67" spans="1:6" x14ac:dyDescent="0.2">
      <c r="A67" s="121"/>
      <c r="B67" s="122"/>
      <c r="C67" s="122"/>
      <c r="D67" s="122"/>
      <c r="E67" s="122"/>
      <c r="F67" s="124"/>
    </row>
    <row r="68" spans="1:6" x14ac:dyDescent="0.2">
      <c r="A68" s="117"/>
      <c r="B68" s="118"/>
      <c r="C68" s="118"/>
      <c r="D68" s="118"/>
      <c r="E68" s="118"/>
      <c r="F68" s="125"/>
    </row>
    <row r="69" spans="1:6" x14ac:dyDescent="0.2">
      <c r="A69" s="121"/>
      <c r="B69" s="122"/>
      <c r="C69" s="122"/>
      <c r="D69" s="122"/>
      <c r="E69" s="122"/>
      <c r="F69" s="124"/>
    </row>
    <row r="70" spans="1:6" x14ac:dyDescent="0.2">
      <c r="A70" s="117"/>
      <c r="B70" s="118"/>
      <c r="C70" s="118"/>
      <c r="D70" s="118"/>
      <c r="E70" s="118"/>
      <c r="F70" s="125"/>
    </row>
    <row r="71" spans="1:6" x14ac:dyDescent="0.2">
      <c r="A71" s="121"/>
      <c r="B71" s="122"/>
      <c r="C71" s="122"/>
      <c r="D71" s="122"/>
      <c r="E71" s="122"/>
      <c r="F71" s="124"/>
    </row>
    <row r="72" spans="1:6" x14ac:dyDescent="0.2">
      <c r="A72" s="117"/>
      <c r="B72" s="118"/>
      <c r="C72" s="118"/>
      <c r="D72" s="118"/>
      <c r="E72" s="118"/>
      <c r="F72" s="125"/>
    </row>
    <row r="73" spans="1:6" x14ac:dyDescent="0.2">
      <c r="A73" s="121"/>
      <c r="B73" s="122"/>
      <c r="C73" s="122"/>
      <c r="D73" s="122"/>
      <c r="E73" s="122"/>
      <c r="F73" s="124"/>
    </row>
    <row r="74" spans="1:6" x14ac:dyDescent="0.2">
      <c r="A74" s="117"/>
      <c r="B74" s="118"/>
      <c r="C74" s="118"/>
      <c r="D74" s="118"/>
      <c r="E74" s="118"/>
      <c r="F74" s="125"/>
    </row>
    <row r="75" spans="1:6" x14ac:dyDescent="0.2">
      <c r="A75" s="121"/>
      <c r="B75" s="122"/>
      <c r="C75" s="122"/>
      <c r="D75" s="122"/>
      <c r="E75" s="122"/>
      <c r="F75" s="124"/>
    </row>
    <row r="76" spans="1:6" x14ac:dyDescent="0.2">
      <c r="A76" s="117"/>
      <c r="B76" s="118"/>
      <c r="C76" s="118"/>
      <c r="D76" s="118"/>
      <c r="E76" s="118"/>
      <c r="F76" s="125"/>
    </row>
    <row r="77" spans="1:6" x14ac:dyDescent="0.2">
      <c r="A77" s="121"/>
      <c r="B77" s="122"/>
      <c r="C77" s="122"/>
      <c r="D77" s="122"/>
      <c r="E77" s="122"/>
      <c r="F77" s="124"/>
    </row>
    <row r="78" spans="1:6" x14ac:dyDescent="0.2">
      <c r="A78" s="117"/>
      <c r="B78" s="118"/>
      <c r="C78" s="118"/>
      <c r="D78" s="118"/>
      <c r="E78" s="118"/>
      <c r="F78" s="125"/>
    </row>
    <row r="79" spans="1:6" x14ac:dyDescent="0.2">
      <c r="A79" s="121"/>
      <c r="B79" s="122"/>
      <c r="C79" s="122"/>
      <c r="D79" s="122"/>
      <c r="E79" s="122"/>
      <c r="F79" s="124"/>
    </row>
    <row r="80" spans="1:6" x14ac:dyDescent="0.2">
      <c r="A80" s="117"/>
      <c r="B80" s="118"/>
      <c r="C80" s="118"/>
      <c r="D80" s="118"/>
      <c r="E80" s="118"/>
      <c r="F80" s="125"/>
    </row>
    <row r="81" spans="1:6" x14ac:dyDescent="0.2">
      <c r="A81" s="121"/>
      <c r="B81" s="122"/>
      <c r="C81" s="122"/>
      <c r="D81" s="122"/>
      <c r="E81" s="122"/>
      <c r="F81" s="124"/>
    </row>
    <row r="82" spans="1:6" x14ac:dyDescent="0.2">
      <c r="A82" s="117"/>
      <c r="B82" s="118"/>
      <c r="C82" s="118"/>
      <c r="D82" s="118"/>
      <c r="E82" s="118"/>
      <c r="F82" s="125"/>
    </row>
    <row r="83" spans="1:6" x14ac:dyDescent="0.2">
      <c r="A83" s="121"/>
      <c r="B83" s="122"/>
      <c r="C83" s="122"/>
      <c r="D83" s="122"/>
      <c r="E83" s="122"/>
      <c r="F83" s="124"/>
    </row>
    <row r="84" spans="1:6" x14ac:dyDescent="0.2">
      <c r="A84" s="117"/>
      <c r="B84" s="118"/>
      <c r="C84" s="118"/>
      <c r="D84" s="118"/>
      <c r="E84" s="118"/>
      <c r="F84" s="125"/>
    </row>
    <row r="85" spans="1:6" x14ac:dyDescent="0.2">
      <c r="A85" s="121"/>
      <c r="B85" s="122"/>
      <c r="C85" s="122"/>
      <c r="D85" s="122"/>
      <c r="E85" s="122"/>
      <c r="F85" s="124"/>
    </row>
    <row r="86" spans="1:6" x14ac:dyDescent="0.2">
      <c r="A86" s="117"/>
      <c r="B86" s="118"/>
      <c r="C86" s="118"/>
      <c r="D86" s="118"/>
      <c r="E86" s="118"/>
      <c r="F86" s="125"/>
    </row>
    <row r="87" spans="1:6" x14ac:dyDescent="0.2">
      <c r="A87" s="121"/>
      <c r="B87" s="122"/>
      <c r="C87" s="122"/>
      <c r="D87" s="122"/>
      <c r="E87" s="122"/>
      <c r="F87" s="124"/>
    </row>
    <row r="88" spans="1:6" x14ac:dyDescent="0.2">
      <c r="A88" s="117"/>
      <c r="B88" s="118"/>
      <c r="C88" s="118"/>
      <c r="D88" s="118"/>
      <c r="E88" s="118"/>
      <c r="F88" s="125"/>
    </row>
    <row r="89" spans="1:6" x14ac:dyDescent="0.2">
      <c r="A89" s="121"/>
      <c r="B89" s="122"/>
      <c r="C89" s="122"/>
      <c r="D89" s="122"/>
      <c r="E89" s="122"/>
      <c r="F89" s="124"/>
    </row>
    <row r="90" spans="1:6" x14ac:dyDescent="0.2">
      <c r="A90" s="117"/>
      <c r="B90" s="118"/>
      <c r="C90" s="118"/>
      <c r="D90" s="118"/>
      <c r="E90" s="118"/>
      <c r="F90" s="125"/>
    </row>
    <row r="91" spans="1:6" x14ac:dyDescent="0.2">
      <c r="A91" s="121"/>
      <c r="B91" s="122"/>
      <c r="C91" s="122"/>
      <c r="D91" s="122"/>
      <c r="E91" s="122"/>
      <c r="F91" s="124"/>
    </row>
    <row r="92" spans="1:6" x14ac:dyDescent="0.2">
      <c r="A92" s="117"/>
      <c r="B92" s="118"/>
      <c r="C92" s="118"/>
      <c r="D92" s="118"/>
      <c r="E92" s="118"/>
      <c r="F92" s="125"/>
    </row>
    <row r="93" spans="1:6" x14ac:dyDescent="0.2">
      <c r="A93" s="121"/>
      <c r="B93" s="122"/>
      <c r="C93" s="122"/>
      <c r="D93" s="122"/>
      <c r="E93" s="122"/>
      <c r="F93" s="124"/>
    </row>
    <row r="94" spans="1:6" x14ac:dyDescent="0.2">
      <c r="A94" s="117"/>
      <c r="B94" s="118"/>
      <c r="C94" s="118"/>
      <c r="D94" s="118"/>
      <c r="E94" s="118"/>
      <c r="F94" s="125"/>
    </row>
    <row r="95" spans="1:6" x14ac:dyDescent="0.2">
      <c r="A95" s="121"/>
      <c r="B95" s="122"/>
      <c r="C95" s="122"/>
      <c r="D95" s="122"/>
      <c r="E95" s="122"/>
      <c r="F95" s="124"/>
    </row>
    <row r="96" spans="1:6" x14ac:dyDescent="0.2">
      <c r="A96" s="117"/>
      <c r="B96" s="118"/>
      <c r="C96" s="118"/>
      <c r="D96" s="118"/>
      <c r="E96" s="118"/>
      <c r="F96" s="125"/>
    </row>
    <row r="97" spans="1:6" x14ac:dyDescent="0.2">
      <c r="A97" s="121"/>
      <c r="B97" s="122"/>
      <c r="C97" s="122"/>
      <c r="D97" s="122"/>
      <c r="E97" s="122"/>
      <c r="F97" s="124"/>
    </row>
    <row r="98" spans="1:6" x14ac:dyDescent="0.2">
      <c r="A98" s="117"/>
      <c r="B98" s="118"/>
      <c r="C98" s="118"/>
      <c r="D98" s="118"/>
      <c r="E98" s="118"/>
      <c r="F98" s="125"/>
    </row>
    <row r="99" spans="1:6" x14ac:dyDescent="0.2">
      <c r="A99" s="121"/>
      <c r="B99" s="122"/>
      <c r="C99" s="122"/>
      <c r="D99" s="122"/>
      <c r="E99" s="122"/>
      <c r="F99" s="124"/>
    </row>
    <row r="100" spans="1:6" x14ac:dyDescent="0.2">
      <c r="A100" s="117"/>
      <c r="B100" s="118"/>
      <c r="C100" s="118"/>
      <c r="D100" s="118"/>
      <c r="E100" s="118"/>
      <c r="F100" s="125"/>
    </row>
    <row r="101" spans="1:6" x14ac:dyDescent="0.2">
      <c r="A101" s="121"/>
      <c r="B101" s="122"/>
      <c r="C101" s="122"/>
      <c r="D101" s="122"/>
      <c r="E101" s="122"/>
      <c r="F101" s="124"/>
    </row>
    <row r="102" spans="1:6" x14ac:dyDescent="0.2">
      <c r="A102" s="117"/>
      <c r="B102" s="118"/>
      <c r="C102" s="118"/>
      <c r="D102" s="118"/>
      <c r="E102" s="118"/>
      <c r="F102" s="125"/>
    </row>
    <row r="103" spans="1:6" x14ac:dyDescent="0.2">
      <c r="A103" s="121"/>
      <c r="B103" s="122"/>
      <c r="C103" s="122"/>
      <c r="D103" s="122"/>
      <c r="E103" s="122"/>
      <c r="F103" s="124"/>
    </row>
    <row r="104" spans="1:6" x14ac:dyDescent="0.2">
      <c r="A104" s="117"/>
      <c r="B104" s="118"/>
      <c r="C104" s="118"/>
      <c r="D104" s="118"/>
      <c r="E104" s="118"/>
      <c r="F104" s="125"/>
    </row>
    <row r="105" spans="1:6" x14ac:dyDescent="0.2">
      <c r="A105" s="121"/>
      <c r="B105" s="122"/>
      <c r="C105" s="122"/>
      <c r="D105" s="122"/>
      <c r="E105" s="122"/>
      <c r="F105" s="124"/>
    </row>
    <row r="106" spans="1:6" x14ac:dyDescent="0.2">
      <c r="A106" s="117"/>
      <c r="B106" s="118"/>
      <c r="C106" s="118"/>
      <c r="D106" s="118"/>
      <c r="E106" s="118"/>
      <c r="F106" s="125"/>
    </row>
    <row r="107" spans="1:6" x14ac:dyDescent="0.2">
      <c r="A107" s="121"/>
      <c r="B107" s="122"/>
      <c r="C107" s="122"/>
      <c r="D107" s="122"/>
      <c r="E107" s="122"/>
      <c r="F107" s="124"/>
    </row>
    <row r="108" spans="1:6" x14ac:dyDescent="0.2">
      <c r="A108" s="117"/>
      <c r="B108" s="118"/>
      <c r="C108" s="118"/>
      <c r="D108" s="118"/>
      <c r="E108" s="118"/>
      <c r="F108" s="125"/>
    </row>
    <row r="109" spans="1:6" x14ac:dyDescent="0.2">
      <c r="A109" s="121"/>
      <c r="B109" s="122"/>
      <c r="C109" s="122"/>
      <c r="D109" s="122"/>
      <c r="E109" s="122"/>
      <c r="F109" s="124"/>
    </row>
    <row r="110" spans="1:6" x14ac:dyDescent="0.2">
      <c r="A110" s="117"/>
      <c r="B110" s="118"/>
      <c r="C110" s="118"/>
      <c r="D110" s="118"/>
      <c r="E110" s="118"/>
      <c r="F110" s="125"/>
    </row>
    <row r="111" spans="1:6" x14ac:dyDescent="0.2">
      <c r="A111" s="121"/>
      <c r="B111" s="122"/>
      <c r="C111" s="122"/>
      <c r="D111" s="122"/>
      <c r="E111" s="122"/>
      <c r="F111" s="124"/>
    </row>
    <row r="112" spans="1:6" x14ac:dyDescent="0.2">
      <c r="A112" s="117"/>
      <c r="B112" s="118"/>
      <c r="C112" s="118"/>
      <c r="D112" s="118"/>
      <c r="E112" s="118"/>
      <c r="F112" s="125"/>
    </row>
    <row r="113" spans="1:6" x14ac:dyDescent="0.2">
      <c r="A113" s="121"/>
      <c r="B113" s="122"/>
      <c r="C113" s="122"/>
      <c r="D113" s="122"/>
      <c r="E113" s="122"/>
      <c r="F113" s="124"/>
    </row>
    <row r="114" spans="1:6" x14ac:dyDescent="0.2">
      <c r="A114" s="117"/>
      <c r="B114" s="118"/>
      <c r="C114" s="118"/>
      <c r="D114" s="118"/>
      <c r="E114" s="118"/>
      <c r="F114" s="125"/>
    </row>
    <row r="115" spans="1:6" x14ac:dyDescent="0.2">
      <c r="A115" s="121"/>
      <c r="B115" s="122"/>
      <c r="C115" s="122"/>
      <c r="D115" s="122"/>
      <c r="E115" s="122"/>
      <c r="F115" s="124"/>
    </row>
    <row r="116" spans="1:6" x14ac:dyDescent="0.2">
      <c r="A116" s="117"/>
      <c r="B116" s="118"/>
      <c r="C116" s="118"/>
      <c r="D116" s="118"/>
      <c r="E116" s="118"/>
      <c r="F116" s="125"/>
    </row>
    <row r="117" spans="1:6" x14ac:dyDescent="0.2">
      <c r="A117" s="121"/>
      <c r="B117" s="122"/>
      <c r="C117" s="122"/>
      <c r="D117" s="122"/>
      <c r="E117" s="122"/>
      <c r="F117" s="124"/>
    </row>
    <row r="118" spans="1:6" x14ac:dyDescent="0.2">
      <c r="A118" s="117"/>
      <c r="B118" s="118"/>
      <c r="C118" s="118"/>
      <c r="D118" s="118"/>
      <c r="E118" s="118"/>
      <c r="F118" s="125"/>
    </row>
    <row r="119" spans="1:6" x14ac:dyDescent="0.2">
      <c r="A119" s="121"/>
      <c r="B119" s="122"/>
      <c r="C119" s="122"/>
      <c r="D119" s="122"/>
      <c r="E119" s="122"/>
      <c r="F119" s="124"/>
    </row>
    <row r="120" spans="1:6" x14ac:dyDescent="0.2">
      <c r="A120" s="117"/>
      <c r="B120" s="118"/>
      <c r="C120" s="118"/>
      <c r="D120" s="118"/>
      <c r="E120" s="118"/>
      <c r="F120" s="125"/>
    </row>
    <row r="121" spans="1:6" x14ac:dyDescent="0.2">
      <c r="A121" s="121"/>
      <c r="B121" s="122"/>
      <c r="C121" s="122"/>
      <c r="D121" s="122"/>
      <c r="E121" s="122"/>
      <c r="F121" s="124"/>
    </row>
    <row r="122" spans="1:6" x14ac:dyDescent="0.2">
      <c r="A122" s="117"/>
      <c r="B122" s="118"/>
      <c r="C122" s="118"/>
      <c r="D122" s="118"/>
      <c r="E122" s="118"/>
      <c r="F122" s="125"/>
    </row>
    <row r="123" spans="1:6" x14ac:dyDescent="0.2">
      <c r="A123" s="121"/>
      <c r="B123" s="122"/>
      <c r="C123" s="122"/>
      <c r="D123" s="122"/>
      <c r="E123" s="122"/>
      <c r="F123" s="124"/>
    </row>
    <row r="124" spans="1:6" x14ac:dyDescent="0.2">
      <c r="A124" s="117"/>
      <c r="B124" s="118"/>
      <c r="C124" s="118"/>
      <c r="D124" s="118"/>
      <c r="E124" s="118"/>
      <c r="F124" s="125"/>
    </row>
    <row r="125" spans="1:6" x14ac:dyDescent="0.2">
      <c r="A125" s="121"/>
      <c r="B125" s="122"/>
      <c r="C125" s="122"/>
      <c r="D125" s="122"/>
      <c r="E125" s="122"/>
      <c r="F125" s="124"/>
    </row>
    <row r="126" spans="1:6" x14ac:dyDescent="0.2">
      <c r="A126" s="117"/>
      <c r="B126" s="118"/>
      <c r="C126" s="118"/>
      <c r="D126" s="118"/>
      <c r="E126" s="118"/>
      <c r="F126" s="125"/>
    </row>
    <row r="127" spans="1:6" x14ac:dyDescent="0.2">
      <c r="A127" s="121"/>
      <c r="B127" s="122"/>
      <c r="C127" s="122"/>
      <c r="D127" s="122"/>
      <c r="E127" s="122"/>
      <c r="F127" s="124"/>
    </row>
    <row r="128" spans="1:6" x14ac:dyDescent="0.2">
      <c r="A128" s="117"/>
      <c r="B128" s="118"/>
      <c r="C128" s="118"/>
      <c r="D128" s="118"/>
      <c r="E128" s="118"/>
      <c r="F128" s="125"/>
    </row>
    <row r="129" spans="1:6" x14ac:dyDescent="0.2">
      <c r="A129" s="121"/>
      <c r="B129" s="122"/>
      <c r="C129" s="122"/>
      <c r="D129" s="122"/>
      <c r="E129" s="122"/>
      <c r="F129" s="124"/>
    </row>
    <row r="130" spans="1:6" x14ac:dyDescent="0.2">
      <c r="A130" s="117"/>
      <c r="B130" s="118"/>
      <c r="C130" s="118"/>
      <c r="D130" s="118"/>
      <c r="E130" s="118"/>
      <c r="F130" s="125"/>
    </row>
    <row r="131" spans="1:6" x14ac:dyDescent="0.2">
      <c r="A131" s="121"/>
      <c r="B131" s="122"/>
      <c r="C131" s="122"/>
      <c r="D131" s="122"/>
      <c r="E131" s="122"/>
      <c r="F131" s="124"/>
    </row>
    <row r="132" spans="1:6" x14ac:dyDescent="0.2">
      <c r="A132" s="117"/>
      <c r="B132" s="118"/>
      <c r="C132" s="118"/>
      <c r="D132" s="118"/>
      <c r="E132" s="118"/>
      <c r="F132" s="125"/>
    </row>
    <row r="133" spans="1:6" x14ac:dyDescent="0.2">
      <c r="A133" s="121"/>
      <c r="B133" s="122"/>
      <c r="C133" s="122"/>
      <c r="D133" s="122"/>
      <c r="E133" s="122"/>
      <c r="F133" s="124"/>
    </row>
    <row r="134" spans="1:6" x14ac:dyDescent="0.2">
      <c r="A134" s="117"/>
      <c r="B134" s="118"/>
      <c r="C134" s="118"/>
      <c r="D134" s="118"/>
      <c r="E134" s="118"/>
      <c r="F134" s="125"/>
    </row>
    <row r="135" spans="1:6" x14ac:dyDescent="0.2">
      <c r="A135" s="121"/>
      <c r="B135" s="122"/>
      <c r="C135" s="122"/>
      <c r="D135" s="122"/>
      <c r="E135" s="122"/>
      <c r="F135" s="124"/>
    </row>
    <row r="136" spans="1:6" x14ac:dyDescent="0.2">
      <c r="A136" s="117"/>
      <c r="B136" s="118"/>
      <c r="C136" s="118"/>
      <c r="D136" s="118"/>
      <c r="E136" s="118"/>
      <c r="F136" s="125"/>
    </row>
    <row r="137" spans="1:6" x14ac:dyDescent="0.2">
      <c r="A137" s="121"/>
      <c r="B137" s="122"/>
      <c r="C137" s="122"/>
      <c r="D137" s="122"/>
      <c r="E137" s="122"/>
      <c r="F137" s="124"/>
    </row>
    <row r="138" spans="1:6" x14ac:dyDescent="0.2">
      <c r="A138" s="117"/>
      <c r="B138" s="118"/>
      <c r="C138" s="118"/>
      <c r="D138" s="118"/>
      <c r="E138" s="118"/>
      <c r="F138" s="125"/>
    </row>
    <row r="139" spans="1:6" x14ac:dyDescent="0.2">
      <c r="A139" s="121"/>
      <c r="B139" s="122"/>
      <c r="C139" s="122"/>
      <c r="D139" s="122"/>
      <c r="E139" s="122"/>
      <c r="F139" s="124"/>
    </row>
    <row r="140" spans="1:6" x14ac:dyDescent="0.2">
      <c r="A140" s="117"/>
      <c r="B140" s="118"/>
      <c r="C140" s="118"/>
      <c r="D140" s="118"/>
      <c r="E140" s="118"/>
      <c r="F140" s="125"/>
    </row>
    <row r="141" spans="1:6" x14ac:dyDescent="0.2">
      <c r="A141" s="121"/>
      <c r="B141" s="122"/>
      <c r="C141" s="122"/>
      <c r="D141" s="122"/>
      <c r="E141" s="122"/>
      <c r="F141" s="124"/>
    </row>
    <row r="142" spans="1:6" x14ac:dyDescent="0.2">
      <c r="A142" s="117"/>
      <c r="B142" s="118"/>
      <c r="C142" s="118"/>
      <c r="D142" s="118"/>
      <c r="E142" s="118"/>
      <c r="F142" s="125"/>
    </row>
    <row r="143" spans="1:6" x14ac:dyDescent="0.2">
      <c r="A143" s="121"/>
      <c r="B143" s="122"/>
      <c r="C143" s="122"/>
      <c r="D143" s="122"/>
      <c r="E143" s="122"/>
      <c r="F143" s="124"/>
    </row>
    <row r="144" spans="1:6" x14ac:dyDescent="0.2">
      <c r="A144" s="117"/>
      <c r="B144" s="118"/>
      <c r="C144" s="118"/>
      <c r="D144" s="118"/>
      <c r="E144" s="118"/>
      <c r="F144" s="125"/>
    </row>
    <row r="145" spans="1:6" x14ac:dyDescent="0.2">
      <c r="A145" s="121"/>
      <c r="B145" s="122"/>
      <c r="C145" s="122"/>
      <c r="D145" s="122"/>
      <c r="E145" s="122"/>
      <c r="F145" s="124"/>
    </row>
    <row r="146" spans="1:6" x14ac:dyDescent="0.2">
      <c r="A146" s="117"/>
      <c r="B146" s="118"/>
      <c r="C146" s="118"/>
      <c r="D146" s="118"/>
      <c r="E146" s="118"/>
      <c r="F146" s="125"/>
    </row>
    <row r="147" spans="1:6" x14ac:dyDescent="0.2">
      <c r="A147" s="121"/>
      <c r="B147" s="122"/>
      <c r="C147" s="122"/>
      <c r="D147" s="122"/>
      <c r="E147" s="122"/>
      <c r="F147" s="124"/>
    </row>
    <row r="148" spans="1:6" x14ac:dyDescent="0.2">
      <c r="A148" s="117"/>
      <c r="B148" s="118"/>
      <c r="C148" s="118"/>
      <c r="D148" s="118"/>
      <c r="E148" s="118"/>
      <c r="F148" s="125"/>
    </row>
    <row r="149" spans="1:6" x14ac:dyDescent="0.2">
      <c r="A149" s="121"/>
      <c r="B149" s="122"/>
      <c r="C149" s="122"/>
      <c r="D149" s="122"/>
      <c r="E149" s="122"/>
      <c r="F149" s="124"/>
    </row>
    <row r="150" spans="1:6" x14ac:dyDescent="0.2">
      <c r="A150" s="117"/>
      <c r="B150" s="118"/>
      <c r="C150" s="118"/>
      <c r="D150" s="118"/>
      <c r="E150" s="118"/>
      <c r="F150" s="125"/>
    </row>
    <row r="151" spans="1:6" x14ac:dyDescent="0.2">
      <c r="A151" s="121"/>
      <c r="B151" s="122"/>
      <c r="C151" s="122"/>
      <c r="D151" s="122"/>
      <c r="E151" s="122"/>
      <c r="F151" s="124"/>
    </row>
    <row r="152" spans="1:6" x14ac:dyDescent="0.2">
      <c r="A152" s="117"/>
      <c r="B152" s="118"/>
      <c r="C152" s="118"/>
      <c r="D152" s="118"/>
      <c r="E152" s="118"/>
      <c r="F152" s="125"/>
    </row>
    <row r="153" spans="1:6" x14ac:dyDescent="0.2">
      <c r="A153" s="121"/>
      <c r="B153" s="122"/>
      <c r="C153" s="122"/>
      <c r="D153" s="122"/>
      <c r="E153" s="122"/>
      <c r="F153" s="124"/>
    </row>
    <row r="154" spans="1:6" x14ac:dyDescent="0.2">
      <c r="A154" s="117"/>
      <c r="B154" s="118"/>
      <c r="C154" s="118"/>
      <c r="D154" s="118"/>
      <c r="E154" s="118"/>
      <c r="F154" s="125"/>
    </row>
    <row r="155" spans="1:6" x14ac:dyDescent="0.2">
      <c r="A155" s="121"/>
      <c r="B155" s="122"/>
      <c r="C155" s="122"/>
      <c r="D155" s="122"/>
      <c r="E155" s="122"/>
      <c r="F155" s="124"/>
    </row>
    <row r="156" spans="1:6" x14ac:dyDescent="0.2">
      <c r="A156" s="117"/>
      <c r="B156" s="118"/>
      <c r="C156" s="118"/>
      <c r="D156" s="118"/>
      <c r="E156" s="118"/>
      <c r="F156" s="125"/>
    </row>
    <row r="157" spans="1:6" x14ac:dyDescent="0.2">
      <c r="A157" s="121"/>
      <c r="B157" s="122"/>
      <c r="C157" s="122"/>
      <c r="D157" s="122"/>
      <c r="E157" s="122"/>
      <c r="F157" s="124"/>
    </row>
    <row r="158" spans="1:6" x14ac:dyDescent="0.2">
      <c r="A158" s="117"/>
      <c r="B158" s="118"/>
      <c r="C158" s="118"/>
      <c r="D158" s="118"/>
      <c r="E158" s="118"/>
      <c r="F158" s="125"/>
    </row>
    <row r="159" spans="1:6" x14ac:dyDescent="0.2">
      <c r="A159" s="121"/>
      <c r="B159" s="122"/>
      <c r="C159" s="122"/>
      <c r="D159" s="122"/>
      <c r="E159" s="122"/>
      <c r="F159" s="124"/>
    </row>
    <row r="160" spans="1:6" x14ac:dyDescent="0.2">
      <c r="A160" s="117"/>
      <c r="B160" s="118"/>
      <c r="C160" s="118"/>
      <c r="D160" s="118"/>
      <c r="E160" s="118"/>
      <c r="F160" s="125"/>
    </row>
    <row r="161" spans="1:6" x14ac:dyDescent="0.2">
      <c r="A161" s="121"/>
      <c r="B161" s="122"/>
      <c r="C161" s="122"/>
      <c r="D161" s="122"/>
      <c r="E161" s="122"/>
      <c r="F161" s="124"/>
    </row>
    <row r="162" spans="1:6" x14ac:dyDescent="0.2">
      <c r="A162" s="117"/>
      <c r="B162" s="118"/>
      <c r="C162" s="118"/>
      <c r="D162" s="118"/>
      <c r="E162" s="118"/>
      <c r="F162" s="125"/>
    </row>
    <row r="163" spans="1:6" x14ac:dyDescent="0.2">
      <c r="A163" s="121"/>
      <c r="B163" s="122"/>
      <c r="C163" s="122"/>
      <c r="D163" s="122"/>
      <c r="E163" s="122"/>
      <c r="F163" s="124"/>
    </row>
    <row r="164" spans="1:6" x14ac:dyDescent="0.2">
      <c r="A164" s="117"/>
      <c r="B164" s="118"/>
      <c r="C164" s="118"/>
      <c r="D164" s="118"/>
      <c r="E164" s="118"/>
      <c r="F164" s="125"/>
    </row>
    <row r="165" spans="1:6" x14ac:dyDescent="0.2">
      <c r="A165" s="121"/>
      <c r="B165" s="122"/>
      <c r="C165" s="122"/>
      <c r="D165" s="122"/>
      <c r="E165" s="122"/>
      <c r="F165" s="124"/>
    </row>
    <row r="166" spans="1:6" x14ac:dyDescent="0.2">
      <c r="A166" s="117"/>
      <c r="B166" s="118"/>
      <c r="C166" s="118"/>
      <c r="D166" s="118"/>
      <c r="E166" s="118"/>
      <c r="F166" s="125"/>
    </row>
    <row r="167" spans="1:6" x14ac:dyDescent="0.2">
      <c r="A167" s="121"/>
      <c r="B167" s="122"/>
      <c r="C167" s="122"/>
      <c r="D167" s="122"/>
      <c r="E167" s="122"/>
      <c r="F167" s="124"/>
    </row>
    <row r="168" spans="1:6" x14ac:dyDescent="0.2">
      <c r="A168" s="117"/>
      <c r="B168" s="118"/>
      <c r="C168" s="118"/>
      <c r="D168" s="118"/>
      <c r="E168" s="118"/>
      <c r="F168" s="125"/>
    </row>
    <row r="169" spans="1:6" x14ac:dyDescent="0.2">
      <c r="A169" s="121"/>
      <c r="B169" s="122"/>
      <c r="C169" s="122"/>
      <c r="D169" s="122"/>
      <c r="E169" s="122"/>
      <c r="F169" s="124"/>
    </row>
    <row r="170" spans="1:6" x14ac:dyDescent="0.2">
      <c r="A170" s="117"/>
      <c r="B170" s="118"/>
      <c r="C170" s="118"/>
      <c r="D170" s="118"/>
      <c r="E170" s="118"/>
      <c r="F170" s="125"/>
    </row>
    <row r="171" spans="1:6" x14ac:dyDescent="0.2">
      <c r="A171" s="121"/>
      <c r="B171" s="122"/>
      <c r="C171" s="122"/>
      <c r="D171" s="122"/>
      <c r="E171" s="122"/>
      <c r="F171" s="124"/>
    </row>
    <row r="172" spans="1:6" x14ac:dyDescent="0.2">
      <c r="A172" s="117"/>
      <c r="B172" s="118"/>
      <c r="C172" s="118"/>
      <c r="D172" s="118"/>
      <c r="E172" s="118"/>
      <c r="F172" s="125"/>
    </row>
    <row r="173" spans="1:6" x14ac:dyDescent="0.2">
      <c r="A173" s="121"/>
      <c r="B173" s="122"/>
      <c r="C173" s="122"/>
      <c r="D173" s="122"/>
      <c r="E173" s="122"/>
      <c r="F173" s="124"/>
    </row>
    <row r="174" spans="1:6" x14ac:dyDescent="0.2">
      <c r="A174" s="117"/>
      <c r="B174" s="118"/>
      <c r="C174" s="118"/>
      <c r="D174" s="118"/>
      <c r="E174" s="118"/>
      <c r="F174" s="125"/>
    </row>
    <row r="175" spans="1:6" x14ac:dyDescent="0.2">
      <c r="A175" s="121"/>
      <c r="B175" s="122"/>
      <c r="C175" s="122"/>
      <c r="D175" s="122"/>
      <c r="E175" s="122"/>
      <c r="F175" s="124"/>
    </row>
    <row r="176" spans="1:6" x14ac:dyDescent="0.2">
      <c r="A176" s="117"/>
      <c r="B176" s="118"/>
      <c r="C176" s="118"/>
      <c r="D176" s="118"/>
      <c r="E176" s="118"/>
      <c r="F176" s="125"/>
    </row>
    <row r="177" spans="1:6" x14ac:dyDescent="0.2">
      <c r="A177" s="121"/>
      <c r="B177" s="122"/>
      <c r="C177" s="122"/>
      <c r="D177" s="122"/>
      <c r="E177" s="122"/>
      <c r="F177" s="124"/>
    </row>
    <row r="178" spans="1:6" x14ac:dyDescent="0.2">
      <c r="A178" s="117"/>
      <c r="B178" s="118"/>
      <c r="C178" s="118"/>
      <c r="D178" s="118"/>
      <c r="E178" s="118"/>
      <c r="F178" s="125"/>
    </row>
    <row r="179" spans="1:6" x14ac:dyDescent="0.2">
      <c r="A179" s="121"/>
      <c r="B179" s="122"/>
      <c r="C179" s="122"/>
      <c r="D179" s="122"/>
      <c r="E179" s="122"/>
      <c r="F179" s="124"/>
    </row>
    <row r="180" spans="1:6" x14ac:dyDescent="0.2">
      <c r="A180" s="117"/>
      <c r="B180" s="118"/>
      <c r="C180" s="118"/>
      <c r="D180" s="118"/>
      <c r="E180" s="118"/>
      <c r="F180" s="125"/>
    </row>
    <row r="181" spans="1:6" x14ac:dyDescent="0.2">
      <c r="A181" s="121"/>
      <c r="B181" s="122"/>
      <c r="C181" s="122"/>
      <c r="D181" s="122"/>
      <c r="E181" s="122"/>
      <c r="F181" s="124"/>
    </row>
    <row r="182" spans="1:6" x14ac:dyDescent="0.2">
      <c r="A182" s="117"/>
      <c r="B182" s="118"/>
      <c r="C182" s="118"/>
      <c r="D182" s="118"/>
      <c r="E182" s="118"/>
      <c r="F182" s="125"/>
    </row>
    <row r="183" spans="1:6" x14ac:dyDescent="0.2">
      <c r="A183" s="121"/>
      <c r="B183" s="122"/>
      <c r="C183" s="122"/>
      <c r="D183" s="122"/>
      <c r="E183" s="122"/>
      <c r="F183" s="124"/>
    </row>
    <row r="184" spans="1:6" x14ac:dyDescent="0.2">
      <c r="A184" s="117"/>
      <c r="B184" s="118"/>
      <c r="C184" s="118"/>
      <c r="D184" s="118"/>
      <c r="E184" s="118"/>
      <c r="F184" s="125"/>
    </row>
    <row r="185" spans="1:6" x14ac:dyDescent="0.2">
      <c r="A185" s="121"/>
      <c r="B185" s="122"/>
      <c r="C185" s="122"/>
      <c r="D185" s="122"/>
      <c r="E185" s="122"/>
      <c r="F185" s="124"/>
    </row>
    <row r="186" spans="1:6" x14ac:dyDescent="0.2">
      <c r="A186" s="117"/>
      <c r="B186" s="118"/>
      <c r="C186" s="118"/>
      <c r="D186" s="118"/>
      <c r="E186" s="118"/>
      <c r="F186" s="125"/>
    </row>
    <row r="187" spans="1:6" x14ac:dyDescent="0.2">
      <c r="A187" s="121"/>
      <c r="B187" s="122"/>
      <c r="C187" s="122"/>
      <c r="D187" s="122"/>
      <c r="E187" s="122"/>
      <c r="F187" s="124"/>
    </row>
    <row r="188" spans="1:6" x14ac:dyDescent="0.2">
      <c r="A188" s="117"/>
      <c r="B188" s="118"/>
      <c r="C188" s="118"/>
      <c r="D188" s="118"/>
      <c r="E188" s="118"/>
      <c r="F188" s="125"/>
    </row>
    <row r="189" spans="1:6" x14ac:dyDescent="0.2">
      <c r="A189" s="121"/>
      <c r="B189" s="122"/>
      <c r="C189" s="122"/>
      <c r="D189" s="122"/>
      <c r="E189" s="122"/>
      <c r="F189" s="124"/>
    </row>
    <row r="190" spans="1:6" x14ac:dyDescent="0.2">
      <c r="A190" s="117"/>
      <c r="B190" s="118"/>
      <c r="C190" s="118"/>
      <c r="D190" s="118"/>
      <c r="E190" s="118"/>
      <c r="F190" s="125"/>
    </row>
    <row r="191" spans="1:6" x14ac:dyDescent="0.2">
      <c r="A191" s="121"/>
      <c r="B191" s="122"/>
      <c r="C191" s="122"/>
      <c r="D191" s="122"/>
      <c r="E191" s="122"/>
      <c r="F191" s="124"/>
    </row>
    <row r="192" spans="1:6" x14ac:dyDescent="0.2">
      <c r="A192" s="117"/>
      <c r="B192" s="118"/>
      <c r="C192" s="118"/>
      <c r="D192" s="118"/>
      <c r="E192" s="118"/>
      <c r="F192" s="125"/>
    </row>
    <row r="193" spans="1:6" x14ac:dyDescent="0.2">
      <c r="A193" s="121"/>
      <c r="B193" s="122"/>
      <c r="C193" s="122"/>
      <c r="D193" s="122"/>
      <c r="E193" s="122"/>
      <c r="F193" s="124"/>
    </row>
    <row r="194" spans="1:6" x14ac:dyDescent="0.2">
      <c r="A194" s="117"/>
      <c r="B194" s="118"/>
      <c r="C194" s="118"/>
      <c r="D194" s="118"/>
      <c r="E194" s="118"/>
      <c r="F194" s="125"/>
    </row>
    <row r="195" spans="1:6" x14ac:dyDescent="0.2">
      <c r="A195" s="121"/>
      <c r="B195" s="122"/>
      <c r="C195" s="122"/>
      <c r="D195" s="122"/>
      <c r="E195" s="122"/>
      <c r="F195" s="124"/>
    </row>
    <row r="196" spans="1:6" x14ac:dyDescent="0.2">
      <c r="A196" s="117"/>
      <c r="B196" s="118"/>
      <c r="C196" s="118"/>
      <c r="D196" s="118"/>
      <c r="E196" s="118"/>
      <c r="F196" s="125"/>
    </row>
    <row r="197" spans="1:6" x14ac:dyDescent="0.2">
      <c r="A197" s="121"/>
      <c r="B197" s="122"/>
      <c r="C197" s="122"/>
      <c r="D197" s="122"/>
      <c r="E197" s="122"/>
      <c r="F197" s="124"/>
    </row>
    <row r="198" spans="1:6" x14ac:dyDescent="0.2">
      <c r="A198" s="117"/>
      <c r="B198" s="118"/>
      <c r="C198" s="118"/>
      <c r="D198" s="118"/>
      <c r="E198" s="118"/>
      <c r="F198" s="125"/>
    </row>
    <row r="199" spans="1:6" x14ac:dyDescent="0.2">
      <c r="A199" s="121"/>
      <c r="B199" s="122"/>
      <c r="C199" s="122"/>
      <c r="D199" s="122"/>
      <c r="E199" s="122"/>
      <c r="F199" s="124"/>
    </row>
    <row r="200" spans="1:6" x14ac:dyDescent="0.2">
      <c r="A200" s="117"/>
      <c r="B200" s="118"/>
      <c r="C200" s="118"/>
      <c r="D200" s="118"/>
      <c r="E200" s="118"/>
      <c r="F200" s="125"/>
    </row>
    <row r="201" spans="1:6" x14ac:dyDescent="0.2">
      <c r="A201" s="121"/>
      <c r="B201" s="122"/>
      <c r="C201" s="122"/>
      <c r="D201" s="122"/>
      <c r="E201" s="122"/>
      <c r="F201" s="124"/>
    </row>
    <row r="202" spans="1:6" x14ac:dyDescent="0.2">
      <c r="A202" s="117"/>
      <c r="B202" s="118"/>
      <c r="C202" s="118"/>
      <c r="D202" s="118"/>
      <c r="E202" s="118"/>
      <c r="F202" s="125"/>
    </row>
    <row r="203" spans="1:6" x14ac:dyDescent="0.2">
      <c r="A203" s="121"/>
      <c r="B203" s="122"/>
      <c r="C203" s="122"/>
      <c r="D203" s="122"/>
      <c r="E203" s="122"/>
      <c r="F203" s="124"/>
    </row>
    <row r="204" spans="1:6" x14ac:dyDescent="0.2">
      <c r="A204" s="117"/>
      <c r="B204" s="118"/>
      <c r="C204" s="118"/>
      <c r="D204" s="118"/>
      <c r="E204" s="118"/>
      <c r="F204" s="125"/>
    </row>
    <row r="205" spans="1:6" x14ac:dyDescent="0.2">
      <c r="A205" s="121"/>
      <c r="B205" s="122"/>
      <c r="C205" s="122"/>
      <c r="D205" s="122"/>
      <c r="E205" s="122"/>
      <c r="F205" s="124"/>
    </row>
    <row r="206" spans="1:6" x14ac:dyDescent="0.2">
      <c r="A206" s="117"/>
      <c r="B206" s="118"/>
      <c r="C206" s="118"/>
      <c r="D206" s="118"/>
      <c r="E206" s="118"/>
      <c r="F206" s="125"/>
    </row>
    <row r="207" spans="1:6" x14ac:dyDescent="0.2">
      <c r="A207" s="121"/>
      <c r="B207" s="122"/>
      <c r="C207" s="122"/>
      <c r="D207" s="122"/>
      <c r="E207" s="122"/>
      <c r="F207" s="124"/>
    </row>
    <row r="208" spans="1:6" x14ac:dyDescent="0.2">
      <c r="A208" s="117"/>
      <c r="B208" s="118"/>
      <c r="C208" s="118"/>
      <c r="D208" s="118"/>
      <c r="E208" s="118"/>
      <c r="F208" s="125"/>
    </row>
    <row r="209" spans="1:6" x14ac:dyDescent="0.2">
      <c r="A209" s="121"/>
      <c r="B209" s="122"/>
      <c r="C209" s="122"/>
      <c r="D209" s="122"/>
      <c r="E209" s="122"/>
      <c r="F209" s="124"/>
    </row>
    <row r="210" spans="1:6" x14ac:dyDescent="0.2">
      <c r="A210" s="117"/>
      <c r="B210" s="118"/>
      <c r="C210" s="118"/>
      <c r="D210" s="118"/>
      <c r="E210" s="118"/>
      <c r="F210" s="125"/>
    </row>
    <row r="211" spans="1:6" x14ac:dyDescent="0.2">
      <c r="A211" s="121"/>
      <c r="B211" s="122"/>
      <c r="C211" s="122"/>
      <c r="D211" s="122"/>
      <c r="E211" s="122"/>
      <c r="F211" s="124"/>
    </row>
    <row r="212" spans="1:6" x14ac:dyDescent="0.2">
      <c r="A212" s="117"/>
      <c r="B212" s="118"/>
      <c r="C212" s="118"/>
      <c r="D212" s="118"/>
      <c r="E212" s="118"/>
      <c r="F212" s="125"/>
    </row>
    <row r="213" spans="1:6" x14ac:dyDescent="0.2">
      <c r="A213" s="121"/>
      <c r="B213" s="122"/>
      <c r="C213" s="122"/>
      <c r="D213" s="122"/>
      <c r="E213" s="122"/>
      <c r="F213" s="124"/>
    </row>
    <row r="214" spans="1:6" x14ac:dyDescent="0.2">
      <c r="A214" s="117"/>
      <c r="B214" s="118"/>
      <c r="C214" s="118"/>
      <c r="D214" s="118"/>
      <c r="E214" s="118"/>
      <c r="F214" s="125"/>
    </row>
    <row r="215" spans="1:6" x14ac:dyDescent="0.2">
      <c r="A215" s="121"/>
      <c r="B215" s="122"/>
      <c r="C215" s="122"/>
      <c r="D215" s="122"/>
      <c r="E215" s="122"/>
      <c r="F215" s="124"/>
    </row>
    <row r="216" spans="1:6" x14ac:dyDescent="0.2">
      <c r="A216" s="117"/>
      <c r="B216" s="118"/>
      <c r="C216" s="118"/>
      <c r="D216" s="118"/>
      <c r="E216" s="118"/>
      <c r="F216" s="125"/>
    </row>
    <row r="217" spans="1:6" x14ac:dyDescent="0.2">
      <c r="A217" s="121"/>
      <c r="B217" s="122"/>
      <c r="C217" s="122"/>
      <c r="D217" s="122"/>
      <c r="E217" s="122"/>
      <c r="F217" s="124"/>
    </row>
    <row r="218" spans="1:6" x14ac:dyDescent="0.2">
      <c r="A218" s="117"/>
      <c r="B218" s="118"/>
      <c r="C218" s="118"/>
      <c r="D218" s="118"/>
      <c r="E218" s="118"/>
      <c r="F218" s="125"/>
    </row>
    <row r="219" spans="1:6" x14ac:dyDescent="0.2">
      <c r="A219" s="121"/>
      <c r="B219" s="122"/>
      <c r="C219" s="122"/>
      <c r="D219" s="122"/>
      <c r="E219" s="122"/>
      <c r="F219" s="124"/>
    </row>
    <row r="220" spans="1:6" x14ac:dyDescent="0.2">
      <c r="A220" s="117"/>
      <c r="B220" s="118"/>
      <c r="C220" s="118"/>
      <c r="D220" s="118"/>
      <c r="E220" s="118"/>
      <c r="F220" s="125"/>
    </row>
    <row r="221" spans="1:6" x14ac:dyDescent="0.2">
      <c r="A221" s="121"/>
      <c r="B221" s="122"/>
      <c r="C221" s="122"/>
      <c r="D221" s="122"/>
      <c r="E221" s="122"/>
      <c r="F221" s="124"/>
    </row>
    <row r="222" spans="1:6" x14ac:dyDescent="0.2">
      <c r="A222" s="117"/>
      <c r="B222" s="118"/>
      <c r="C222" s="118"/>
      <c r="D222" s="118"/>
      <c r="E222" s="118"/>
      <c r="F222" s="125"/>
    </row>
    <row r="223" spans="1:6" x14ac:dyDescent="0.2">
      <c r="A223" s="121"/>
      <c r="B223" s="122"/>
      <c r="C223" s="122"/>
      <c r="D223" s="122"/>
      <c r="E223" s="122"/>
      <c r="F223" s="124"/>
    </row>
    <row r="224" spans="1:6" x14ac:dyDescent="0.2">
      <c r="A224" s="117"/>
      <c r="B224" s="118"/>
      <c r="C224" s="118"/>
      <c r="D224" s="118"/>
      <c r="E224" s="118"/>
      <c r="F224" s="125"/>
    </row>
    <row r="225" spans="1:6" x14ac:dyDescent="0.2">
      <c r="A225" s="121"/>
      <c r="B225" s="122"/>
      <c r="C225" s="122"/>
      <c r="D225" s="122"/>
      <c r="E225" s="122"/>
      <c r="F225" s="124"/>
    </row>
    <row r="226" spans="1:6" x14ac:dyDescent="0.2">
      <c r="A226" s="117"/>
      <c r="B226" s="118"/>
      <c r="C226" s="118"/>
      <c r="D226" s="118"/>
      <c r="E226" s="118"/>
      <c r="F226" s="125"/>
    </row>
    <row r="227" spans="1:6" x14ac:dyDescent="0.2">
      <c r="A227" s="121"/>
      <c r="B227" s="122"/>
      <c r="C227" s="122"/>
      <c r="D227" s="122"/>
      <c r="E227" s="122"/>
      <c r="F227" s="124"/>
    </row>
    <row r="228" spans="1:6" x14ac:dyDescent="0.2">
      <c r="A228" s="117"/>
      <c r="B228" s="118"/>
      <c r="C228" s="118"/>
      <c r="D228" s="118"/>
      <c r="E228" s="118"/>
      <c r="F228" s="125"/>
    </row>
    <row r="229" spans="1:6" x14ac:dyDescent="0.2">
      <c r="A229" s="121"/>
      <c r="B229" s="122"/>
      <c r="C229" s="122"/>
      <c r="D229" s="122"/>
      <c r="E229" s="122"/>
      <c r="F229" s="124"/>
    </row>
    <row r="230" spans="1:6" x14ac:dyDescent="0.2">
      <c r="A230" s="117"/>
      <c r="B230" s="118"/>
      <c r="C230" s="118"/>
      <c r="D230" s="118"/>
      <c r="E230" s="118"/>
      <c r="F230" s="125"/>
    </row>
    <row r="231" spans="1:6" x14ac:dyDescent="0.2">
      <c r="A231" s="121"/>
      <c r="B231" s="122"/>
      <c r="C231" s="122"/>
      <c r="D231" s="122"/>
      <c r="E231" s="122"/>
      <c r="F231" s="124"/>
    </row>
    <row r="232" spans="1:6" x14ac:dyDescent="0.2">
      <c r="A232" s="117"/>
      <c r="B232" s="118"/>
      <c r="C232" s="118"/>
      <c r="D232" s="118"/>
      <c r="E232" s="118"/>
      <c r="F232" s="125"/>
    </row>
    <row r="233" spans="1:6" x14ac:dyDescent="0.2">
      <c r="A233" s="121"/>
      <c r="B233" s="122"/>
      <c r="C233" s="122"/>
      <c r="D233" s="122"/>
      <c r="E233" s="122"/>
      <c r="F233" s="124"/>
    </row>
    <row r="234" spans="1:6" x14ac:dyDescent="0.2">
      <c r="A234" s="117"/>
      <c r="B234" s="118"/>
      <c r="C234" s="118"/>
      <c r="D234" s="118"/>
      <c r="E234" s="118"/>
      <c r="F234" s="125"/>
    </row>
    <row r="235" spans="1:6" x14ac:dyDescent="0.2">
      <c r="A235" s="121"/>
      <c r="B235" s="122"/>
      <c r="C235" s="122"/>
      <c r="D235" s="122"/>
      <c r="E235" s="122"/>
      <c r="F235" s="124"/>
    </row>
    <row r="236" spans="1:6" x14ac:dyDescent="0.2">
      <c r="A236" s="117"/>
      <c r="B236" s="118"/>
      <c r="C236" s="118"/>
      <c r="D236" s="118"/>
      <c r="E236" s="118"/>
      <c r="F236" s="125"/>
    </row>
    <row r="237" spans="1:6" x14ac:dyDescent="0.2">
      <c r="A237" s="121"/>
      <c r="B237" s="122"/>
      <c r="C237" s="122"/>
      <c r="D237" s="122"/>
      <c r="E237" s="122"/>
      <c r="F237" s="124"/>
    </row>
    <row r="238" spans="1:6" x14ac:dyDescent="0.2">
      <c r="A238" s="117"/>
      <c r="B238" s="118"/>
      <c r="C238" s="118"/>
      <c r="D238" s="118"/>
      <c r="E238" s="118"/>
      <c r="F238" s="125"/>
    </row>
    <row r="239" spans="1:6" x14ac:dyDescent="0.2">
      <c r="A239" s="121"/>
      <c r="B239" s="122"/>
      <c r="C239" s="122"/>
      <c r="D239" s="122"/>
      <c r="E239" s="122"/>
      <c r="F239" s="124"/>
    </row>
    <row r="240" spans="1:6" x14ac:dyDescent="0.2">
      <c r="A240" s="117"/>
      <c r="B240" s="118"/>
      <c r="C240" s="118"/>
      <c r="D240" s="118"/>
      <c r="E240" s="118"/>
      <c r="F240" s="125"/>
    </row>
    <row r="241" spans="1:6" x14ac:dyDescent="0.2">
      <c r="A241" s="121"/>
      <c r="B241" s="122"/>
      <c r="C241" s="122"/>
      <c r="D241" s="122"/>
      <c r="E241" s="122"/>
      <c r="F241" s="124"/>
    </row>
    <row r="242" spans="1:6" x14ac:dyDescent="0.2">
      <c r="A242" s="117"/>
      <c r="B242" s="118"/>
      <c r="C242" s="118"/>
      <c r="D242" s="118"/>
      <c r="E242" s="118"/>
      <c r="F242" s="125"/>
    </row>
    <row r="243" spans="1:6" x14ac:dyDescent="0.2">
      <c r="A243" s="121"/>
      <c r="B243" s="122"/>
      <c r="C243" s="122"/>
      <c r="D243" s="122"/>
      <c r="E243" s="122"/>
      <c r="F243" s="124"/>
    </row>
    <row r="244" spans="1:6" x14ac:dyDescent="0.2">
      <c r="A244" s="117"/>
      <c r="B244" s="118"/>
      <c r="C244" s="118"/>
      <c r="D244" s="118"/>
      <c r="E244" s="118"/>
      <c r="F244" s="125"/>
    </row>
    <row r="245" spans="1:6" x14ac:dyDescent="0.2">
      <c r="A245" s="121"/>
      <c r="B245" s="122"/>
      <c r="C245" s="122"/>
      <c r="D245" s="122"/>
      <c r="E245" s="122"/>
      <c r="F245" s="124"/>
    </row>
    <row r="246" spans="1:6" x14ac:dyDescent="0.2">
      <c r="A246" s="117"/>
      <c r="B246" s="118"/>
      <c r="C246" s="118"/>
      <c r="D246" s="118"/>
      <c r="E246" s="118"/>
      <c r="F246" s="125"/>
    </row>
    <row r="247" spans="1:6" x14ac:dyDescent="0.2">
      <c r="A247" s="121"/>
      <c r="B247" s="122"/>
      <c r="C247" s="122"/>
      <c r="D247" s="122"/>
      <c r="E247" s="122"/>
      <c r="F247" s="124"/>
    </row>
    <row r="248" spans="1:6" x14ac:dyDescent="0.2">
      <c r="A248" s="117"/>
      <c r="B248" s="118"/>
      <c r="C248" s="118"/>
      <c r="D248" s="118"/>
      <c r="E248" s="118"/>
      <c r="F248" s="125"/>
    </row>
    <row r="249" spans="1:6" x14ac:dyDescent="0.2">
      <c r="A249" s="121"/>
      <c r="B249" s="122"/>
      <c r="C249" s="122"/>
      <c r="D249" s="122"/>
      <c r="E249" s="122"/>
      <c r="F249" s="124"/>
    </row>
    <row r="250" spans="1:6" x14ac:dyDescent="0.2">
      <c r="A250" s="117"/>
      <c r="B250" s="118"/>
      <c r="C250" s="118"/>
      <c r="D250" s="118"/>
      <c r="E250" s="118"/>
      <c r="F250" s="125"/>
    </row>
    <row r="251" spans="1:6" x14ac:dyDescent="0.2">
      <c r="A251" s="121"/>
      <c r="B251" s="122"/>
      <c r="C251" s="122"/>
      <c r="D251" s="122"/>
      <c r="E251" s="122"/>
      <c r="F251" s="124"/>
    </row>
    <row r="252" spans="1:6" x14ac:dyDescent="0.2">
      <c r="A252" s="117"/>
      <c r="B252" s="118"/>
      <c r="C252" s="118"/>
      <c r="D252" s="118"/>
      <c r="E252" s="118"/>
      <c r="F252" s="125"/>
    </row>
    <row r="253" spans="1:6" x14ac:dyDescent="0.2">
      <c r="A253" s="121"/>
      <c r="B253" s="122"/>
      <c r="C253" s="122"/>
      <c r="D253" s="122"/>
      <c r="E253" s="122"/>
      <c r="F253" s="124"/>
    </row>
    <row r="254" spans="1:6" x14ac:dyDescent="0.2">
      <c r="A254" s="117"/>
      <c r="B254" s="118"/>
      <c r="C254" s="118"/>
      <c r="D254" s="118"/>
      <c r="E254" s="118"/>
      <c r="F254" s="125"/>
    </row>
    <row r="255" spans="1:6" x14ac:dyDescent="0.2">
      <c r="A255" s="121"/>
      <c r="B255" s="122"/>
      <c r="C255" s="122"/>
      <c r="D255" s="122"/>
      <c r="E255" s="122"/>
      <c r="F255" s="124"/>
    </row>
    <row r="256" spans="1:6" x14ac:dyDescent="0.2">
      <c r="A256" s="117"/>
      <c r="B256" s="118"/>
      <c r="C256" s="118"/>
      <c r="D256" s="118"/>
      <c r="E256" s="118"/>
      <c r="F256" s="125"/>
    </row>
    <row r="257" spans="1:6" x14ac:dyDescent="0.2">
      <c r="A257" s="121"/>
      <c r="B257" s="122"/>
      <c r="C257" s="122"/>
      <c r="D257" s="122"/>
      <c r="E257" s="122"/>
      <c r="F257" s="124"/>
    </row>
    <row r="258" spans="1:6" x14ac:dyDescent="0.2">
      <c r="A258" s="117"/>
      <c r="B258" s="118"/>
      <c r="C258" s="118"/>
      <c r="D258" s="118"/>
      <c r="E258" s="118"/>
      <c r="F258" s="125"/>
    </row>
    <row r="259" spans="1:6" x14ac:dyDescent="0.2">
      <c r="A259" s="121"/>
      <c r="B259" s="122"/>
      <c r="C259" s="122"/>
      <c r="D259" s="122"/>
      <c r="E259" s="122"/>
      <c r="F259" s="124"/>
    </row>
    <row r="260" spans="1:6" x14ac:dyDescent="0.2">
      <c r="A260" s="117"/>
      <c r="B260" s="118"/>
      <c r="C260" s="118"/>
      <c r="D260" s="118"/>
      <c r="E260" s="118"/>
      <c r="F260" s="125"/>
    </row>
    <row r="261" spans="1:6" x14ac:dyDescent="0.2">
      <c r="A261" s="121"/>
      <c r="B261" s="122"/>
      <c r="C261" s="122"/>
      <c r="D261" s="122"/>
      <c r="E261" s="122"/>
      <c r="F261" s="124"/>
    </row>
    <row r="262" spans="1:6" x14ac:dyDescent="0.2">
      <c r="A262" s="117"/>
      <c r="B262" s="118"/>
      <c r="C262" s="118"/>
      <c r="D262" s="118"/>
      <c r="E262" s="118"/>
      <c r="F262" s="125"/>
    </row>
    <row r="263" spans="1:6" x14ac:dyDescent="0.2">
      <c r="A263" s="121"/>
      <c r="B263" s="122"/>
      <c r="C263" s="122"/>
      <c r="D263" s="122"/>
      <c r="E263" s="122"/>
      <c r="F263" s="124"/>
    </row>
    <row r="264" spans="1:6" x14ac:dyDescent="0.2">
      <c r="A264" s="117"/>
      <c r="B264" s="118"/>
      <c r="C264" s="118"/>
      <c r="D264" s="118"/>
      <c r="E264" s="118"/>
      <c r="F264" s="125"/>
    </row>
    <row r="265" spans="1:6" x14ac:dyDescent="0.2">
      <c r="A265" s="121"/>
      <c r="B265" s="122"/>
      <c r="C265" s="122"/>
      <c r="D265" s="122"/>
      <c r="E265" s="122"/>
      <c r="F265" s="124"/>
    </row>
    <row r="266" spans="1:6" x14ac:dyDescent="0.2">
      <c r="A266" s="117"/>
      <c r="B266" s="118"/>
      <c r="C266" s="118"/>
      <c r="D266" s="118"/>
      <c r="E266" s="118"/>
      <c r="F266" s="125"/>
    </row>
    <row r="267" spans="1:6" x14ac:dyDescent="0.2">
      <c r="A267" s="121"/>
      <c r="B267" s="122"/>
      <c r="C267" s="122"/>
      <c r="D267" s="122"/>
      <c r="E267" s="122"/>
      <c r="F267" s="124"/>
    </row>
    <row r="268" spans="1:6" x14ac:dyDescent="0.2">
      <c r="A268" s="117"/>
      <c r="B268" s="118"/>
      <c r="C268" s="118"/>
      <c r="D268" s="118"/>
      <c r="E268" s="118"/>
      <c r="F268" s="125"/>
    </row>
    <row r="269" spans="1:6" x14ac:dyDescent="0.2">
      <c r="A269" s="121"/>
      <c r="B269" s="122"/>
      <c r="C269" s="122"/>
      <c r="D269" s="122"/>
      <c r="E269" s="122"/>
      <c r="F269" s="124"/>
    </row>
    <row r="270" spans="1:6" x14ac:dyDescent="0.2">
      <c r="A270" s="117"/>
      <c r="B270" s="118"/>
      <c r="C270" s="118"/>
      <c r="D270" s="118"/>
      <c r="E270" s="118"/>
      <c r="F270" s="125"/>
    </row>
    <row r="271" spans="1:6" x14ac:dyDescent="0.2">
      <c r="A271" s="121"/>
      <c r="B271" s="122"/>
      <c r="C271" s="122"/>
      <c r="D271" s="122"/>
      <c r="E271" s="122"/>
      <c r="F271" s="124"/>
    </row>
    <row r="272" spans="1:6" x14ac:dyDescent="0.2">
      <c r="A272" s="117"/>
      <c r="B272" s="118"/>
      <c r="C272" s="118"/>
      <c r="D272" s="118"/>
      <c r="E272" s="118"/>
      <c r="F272" s="125"/>
    </row>
    <row r="273" spans="1:6" x14ac:dyDescent="0.2">
      <c r="A273" s="121"/>
      <c r="B273" s="122"/>
      <c r="C273" s="122"/>
      <c r="D273" s="122"/>
      <c r="E273" s="122"/>
      <c r="F273" s="124"/>
    </row>
    <row r="274" spans="1:6" x14ac:dyDescent="0.2">
      <c r="A274" s="117"/>
      <c r="B274" s="118"/>
      <c r="C274" s="118"/>
      <c r="D274" s="118"/>
      <c r="E274" s="118"/>
      <c r="F274" s="125"/>
    </row>
    <row r="275" spans="1:6" x14ac:dyDescent="0.2">
      <c r="A275" s="121"/>
      <c r="B275" s="122"/>
      <c r="C275" s="122"/>
      <c r="D275" s="122"/>
      <c r="E275" s="122"/>
      <c r="F275" s="124"/>
    </row>
    <row r="276" spans="1:6" x14ac:dyDescent="0.2">
      <c r="A276" s="117"/>
      <c r="B276" s="118"/>
      <c r="C276" s="118"/>
      <c r="D276" s="118"/>
      <c r="E276" s="118"/>
      <c r="F276" s="125"/>
    </row>
    <row r="277" spans="1:6" x14ac:dyDescent="0.2">
      <c r="A277" s="121"/>
      <c r="B277" s="122"/>
      <c r="C277" s="122"/>
      <c r="D277" s="122"/>
      <c r="E277" s="122"/>
      <c r="F277" s="124"/>
    </row>
    <row r="278" spans="1:6" x14ac:dyDescent="0.2">
      <c r="A278" s="117"/>
      <c r="B278" s="118"/>
      <c r="C278" s="118"/>
      <c r="D278" s="118"/>
      <c r="E278" s="118"/>
      <c r="F278" s="125"/>
    </row>
    <row r="279" spans="1:6" x14ac:dyDescent="0.2">
      <c r="A279" s="121"/>
      <c r="B279" s="122"/>
      <c r="C279" s="122"/>
      <c r="D279" s="122"/>
      <c r="E279" s="122"/>
      <c r="F279" s="124"/>
    </row>
    <row r="280" spans="1:6" x14ac:dyDescent="0.2">
      <c r="A280" s="117"/>
      <c r="B280" s="118"/>
      <c r="C280" s="118"/>
      <c r="D280" s="118"/>
      <c r="E280" s="118"/>
      <c r="F280" s="125"/>
    </row>
    <row r="281" spans="1:6" x14ac:dyDescent="0.2">
      <c r="A281" s="121"/>
      <c r="B281" s="122"/>
      <c r="C281" s="122"/>
      <c r="D281" s="122"/>
      <c r="E281" s="122"/>
      <c r="F281" s="124"/>
    </row>
    <row r="282" spans="1:6" x14ac:dyDescent="0.2">
      <c r="A282" s="117"/>
      <c r="B282" s="118"/>
      <c r="C282" s="118"/>
      <c r="D282" s="118"/>
      <c r="E282" s="118"/>
      <c r="F282" s="125"/>
    </row>
    <row r="283" spans="1:6" x14ac:dyDescent="0.2">
      <c r="A283" s="121"/>
      <c r="B283" s="122"/>
      <c r="C283" s="122"/>
      <c r="D283" s="122"/>
      <c r="E283" s="122"/>
      <c r="F283" s="124"/>
    </row>
    <row r="284" spans="1:6" x14ac:dyDescent="0.2">
      <c r="A284" s="117"/>
      <c r="B284" s="118"/>
      <c r="C284" s="118"/>
      <c r="D284" s="118"/>
      <c r="E284" s="118"/>
      <c r="F284" s="125"/>
    </row>
    <row r="285" spans="1:6" x14ac:dyDescent="0.2">
      <c r="A285" s="121"/>
      <c r="B285" s="122"/>
      <c r="C285" s="122"/>
      <c r="D285" s="122"/>
      <c r="E285" s="122"/>
      <c r="F285" s="124"/>
    </row>
    <row r="286" spans="1:6" x14ac:dyDescent="0.2">
      <c r="A286" s="117"/>
      <c r="B286" s="118"/>
      <c r="C286" s="118"/>
      <c r="D286" s="118"/>
      <c r="E286" s="118"/>
      <c r="F286" s="125"/>
    </row>
    <row r="287" spans="1:6" x14ac:dyDescent="0.2">
      <c r="A287" s="121"/>
      <c r="B287" s="122"/>
      <c r="C287" s="122"/>
      <c r="D287" s="122"/>
      <c r="E287" s="122"/>
      <c r="F287" s="124"/>
    </row>
    <row r="288" spans="1:6" x14ac:dyDescent="0.2">
      <c r="A288" s="117"/>
      <c r="B288" s="118"/>
      <c r="C288" s="118"/>
      <c r="D288" s="118"/>
      <c r="E288" s="118"/>
      <c r="F288" s="125"/>
    </row>
    <row r="289" spans="1:6" x14ac:dyDescent="0.2">
      <c r="A289" s="121"/>
      <c r="B289" s="122"/>
      <c r="C289" s="122"/>
      <c r="D289" s="122"/>
      <c r="E289" s="122"/>
      <c r="F289" s="124"/>
    </row>
    <row r="290" spans="1:6" x14ac:dyDescent="0.2">
      <c r="A290" s="117"/>
      <c r="B290" s="118"/>
      <c r="C290" s="118"/>
      <c r="D290" s="118"/>
      <c r="E290" s="118"/>
      <c r="F290" s="125"/>
    </row>
    <row r="291" spans="1:6" x14ac:dyDescent="0.2">
      <c r="A291" s="121"/>
      <c r="B291" s="122"/>
      <c r="C291" s="122"/>
      <c r="D291" s="122"/>
      <c r="E291" s="122"/>
      <c r="F291" s="124"/>
    </row>
    <row r="292" spans="1:6" x14ac:dyDescent="0.2">
      <c r="A292" s="117"/>
      <c r="B292" s="118"/>
      <c r="C292" s="118"/>
      <c r="D292" s="118"/>
      <c r="E292" s="118"/>
      <c r="F292" s="125"/>
    </row>
    <row r="293" spans="1:6" x14ac:dyDescent="0.2">
      <c r="A293" s="121"/>
      <c r="B293" s="122"/>
      <c r="C293" s="122"/>
      <c r="D293" s="122"/>
      <c r="E293" s="122"/>
      <c r="F293" s="124"/>
    </row>
    <row r="294" spans="1:6" x14ac:dyDescent="0.2">
      <c r="A294" s="117"/>
      <c r="B294" s="118"/>
      <c r="C294" s="118"/>
      <c r="D294" s="118"/>
      <c r="E294" s="118"/>
      <c r="F294" s="125"/>
    </row>
    <row r="295" spans="1:6" x14ac:dyDescent="0.2">
      <c r="A295" s="121"/>
      <c r="B295" s="122"/>
      <c r="C295" s="122"/>
      <c r="D295" s="122"/>
      <c r="E295" s="122"/>
      <c r="F295" s="124"/>
    </row>
    <row r="296" spans="1:6" x14ac:dyDescent="0.2">
      <c r="A296" s="117"/>
      <c r="B296" s="118"/>
      <c r="C296" s="118"/>
      <c r="D296" s="118"/>
      <c r="E296" s="118"/>
      <c r="F296" s="125"/>
    </row>
    <row r="297" spans="1:6" x14ac:dyDescent="0.2">
      <c r="A297" s="121"/>
      <c r="B297" s="122"/>
      <c r="C297" s="122"/>
      <c r="D297" s="122"/>
      <c r="E297" s="122"/>
      <c r="F297" s="124"/>
    </row>
    <row r="298" spans="1:6" x14ac:dyDescent="0.2">
      <c r="A298" s="117"/>
      <c r="B298" s="118"/>
      <c r="C298" s="118"/>
      <c r="D298" s="118"/>
      <c r="E298" s="118"/>
      <c r="F298" s="125"/>
    </row>
    <row r="299" spans="1:6" x14ac:dyDescent="0.2">
      <c r="A299" s="121"/>
      <c r="B299" s="122"/>
      <c r="C299" s="122"/>
      <c r="D299" s="122"/>
      <c r="E299" s="122"/>
      <c r="F299" s="124"/>
    </row>
    <row r="300" spans="1:6" x14ac:dyDescent="0.2">
      <c r="A300" s="117"/>
      <c r="B300" s="118"/>
      <c r="C300" s="118"/>
      <c r="D300" s="118"/>
      <c r="E300" s="118"/>
      <c r="F300" s="125"/>
    </row>
    <row r="301" spans="1:6" x14ac:dyDescent="0.2">
      <c r="A301" s="121"/>
      <c r="B301" s="122"/>
      <c r="C301" s="122"/>
      <c r="D301" s="122"/>
      <c r="E301" s="122"/>
      <c r="F301" s="124"/>
    </row>
    <row r="302" spans="1:6" x14ac:dyDescent="0.2">
      <c r="A302" s="117"/>
      <c r="B302" s="118"/>
      <c r="C302" s="118"/>
      <c r="D302" s="118"/>
      <c r="E302" s="118"/>
      <c r="F302" s="125"/>
    </row>
    <row r="303" spans="1:6" x14ac:dyDescent="0.2">
      <c r="A303" s="121"/>
      <c r="B303" s="122"/>
      <c r="C303" s="122"/>
      <c r="D303" s="122"/>
      <c r="E303" s="122"/>
      <c r="F303" s="124"/>
    </row>
    <row r="304" spans="1:6" x14ac:dyDescent="0.2">
      <c r="A304" s="117"/>
      <c r="B304" s="118"/>
      <c r="C304" s="118"/>
      <c r="D304" s="118"/>
      <c r="E304" s="118"/>
      <c r="F304" s="125"/>
    </row>
    <row r="305" spans="1:6" x14ac:dyDescent="0.2">
      <c r="A305" s="121"/>
      <c r="B305" s="122"/>
      <c r="C305" s="122"/>
      <c r="D305" s="122"/>
      <c r="E305" s="122"/>
      <c r="F305" s="124"/>
    </row>
    <row r="306" spans="1:6" x14ac:dyDescent="0.2">
      <c r="A306" s="117"/>
      <c r="B306" s="118"/>
      <c r="C306" s="118"/>
      <c r="D306" s="118"/>
      <c r="E306" s="118"/>
      <c r="F306" s="125"/>
    </row>
    <row r="307" spans="1:6" x14ac:dyDescent="0.2">
      <c r="A307" s="121"/>
      <c r="B307" s="122"/>
      <c r="C307" s="122"/>
      <c r="D307" s="122"/>
      <c r="E307" s="122"/>
      <c r="F307" s="124"/>
    </row>
    <row r="308" spans="1:6" x14ac:dyDescent="0.2">
      <c r="A308" s="117"/>
      <c r="B308" s="118"/>
      <c r="C308" s="118"/>
      <c r="D308" s="118"/>
      <c r="E308" s="118"/>
      <c r="F308" s="125"/>
    </row>
    <row r="309" spans="1:6" x14ac:dyDescent="0.2">
      <c r="A309" s="121"/>
      <c r="B309" s="122"/>
      <c r="C309" s="122"/>
      <c r="D309" s="122"/>
      <c r="E309" s="122"/>
      <c r="F309" s="124"/>
    </row>
    <row r="310" spans="1:6" x14ac:dyDescent="0.2">
      <c r="A310" s="117"/>
      <c r="B310" s="118"/>
      <c r="C310" s="118"/>
      <c r="D310" s="118"/>
      <c r="E310" s="118"/>
      <c r="F310" s="125"/>
    </row>
    <row r="311" spans="1:6" x14ac:dyDescent="0.2">
      <c r="A311" s="121"/>
      <c r="B311" s="122"/>
      <c r="C311" s="122"/>
      <c r="D311" s="122"/>
      <c r="E311" s="122"/>
      <c r="F311" s="124"/>
    </row>
    <row r="312" spans="1:6" x14ac:dyDescent="0.2">
      <c r="A312" s="117"/>
      <c r="B312" s="118"/>
      <c r="C312" s="118"/>
      <c r="D312" s="118"/>
      <c r="E312" s="118"/>
      <c r="F312" s="125"/>
    </row>
    <row r="313" spans="1:6" x14ac:dyDescent="0.2">
      <c r="A313" s="121"/>
      <c r="B313" s="122"/>
      <c r="C313" s="122"/>
      <c r="D313" s="122"/>
      <c r="E313" s="122"/>
      <c r="F313" s="124"/>
    </row>
    <row r="314" spans="1:6" x14ac:dyDescent="0.2">
      <c r="A314" s="117"/>
      <c r="B314" s="118"/>
      <c r="C314" s="118"/>
      <c r="D314" s="118"/>
      <c r="E314" s="118"/>
      <c r="F314" s="125"/>
    </row>
    <row r="315" spans="1:6" x14ac:dyDescent="0.2">
      <c r="A315" s="121"/>
      <c r="B315" s="122"/>
      <c r="C315" s="122"/>
      <c r="D315" s="122"/>
      <c r="E315" s="122"/>
      <c r="F315" s="124"/>
    </row>
    <row r="316" spans="1:6" x14ac:dyDescent="0.2">
      <c r="A316" s="117"/>
      <c r="B316" s="118"/>
      <c r="C316" s="118"/>
      <c r="D316" s="118"/>
      <c r="E316" s="118"/>
      <c r="F316" s="125"/>
    </row>
    <row r="317" spans="1:6" x14ac:dyDescent="0.2">
      <c r="A317" s="121"/>
      <c r="B317" s="122"/>
      <c r="C317" s="122"/>
      <c r="D317" s="122"/>
      <c r="E317" s="122"/>
      <c r="F317" s="124"/>
    </row>
    <row r="318" spans="1:6" x14ac:dyDescent="0.2">
      <c r="A318" s="117"/>
      <c r="B318" s="118"/>
      <c r="C318" s="118"/>
      <c r="D318" s="118"/>
      <c r="E318" s="118"/>
      <c r="F318" s="125"/>
    </row>
    <row r="319" spans="1:6" x14ac:dyDescent="0.2">
      <c r="A319" s="121"/>
      <c r="B319" s="122"/>
      <c r="C319" s="122"/>
      <c r="D319" s="122"/>
      <c r="E319" s="122"/>
      <c r="F319" s="124"/>
    </row>
    <row r="320" spans="1:6" x14ac:dyDescent="0.2">
      <c r="A320" s="117"/>
      <c r="B320" s="118"/>
      <c r="C320" s="118"/>
      <c r="D320" s="118"/>
      <c r="E320" s="118"/>
      <c r="F320" s="125"/>
    </row>
    <row r="321" spans="1:6" x14ac:dyDescent="0.2">
      <c r="A321" s="121"/>
      <c r="B321" s="122"/>
      <c r="C321" s="122"/>
      <c r="D321" s="122"/>
      <c r="E321" s="122"/>
      <c r="F321" s="124"/>
    </row>
    <row r="322" spans="1:6" x14ac:dyDescent="0.2">
      <c r="A322" s="117"/>
      <c r="B322" s="118"/>
      <c r="C322" s="118"/>
      <c r="D322" s="118"/>
      <c r="E322" s="118"/>
      <c r="F322" s="125"/>
    </row>
    <row r="323" spans="1:6" x14ac:dyDescent="0.2">
      <c r="A323" s="121"/>
      <c r="B323" s="122"/>
      <c r="C323" s="122"/>
      <c r="D323" s="122"/>
      <c r="E323" s="122"/>
      <c r="F323" s="124"/>
    </row>
    <row r="324" spans="1:6" x14ac:dyDescent="0.2">
      <c r="A324" s="117"/>
      <c r="B324" s="118"/>
      <c r="C324" s="118"/>
      <c r="D324" s="118"/>
      <c r="E324" s="118"/>
      <c r="F324" s="125"/>
    </row>
    <row r="325" spans="1:6" x14ac:dyDescent="0.2">
      <c r="A325" s="121"/>
      <c r="B325" s="122"/>
      <c r="C325" s="122"/>
      <c r="D325" s="122"/>
      <c r="E325" s="122"/>
      <c r="F325" s="124"/>
    </row>
    <row r="326" spans="1:6" x14ac:dyDescent="0.2">
      <c r="A326" s="117"/>
      <c r="B326" s="118"/>
      <c r="C326" s="118"/>
      <c r="D326" s="118"/>
      <c r="E326" s="118"/>
      <c r="F326" s="125"/>
    </row>
    <row r="327" spans="1:6" x14ac:dyDescent="0.2">
      <c r="A327" s="121"/>
      <c r="B327" s="122"/>
      <c r="C327" s="122"/>
      <c r="D327" s="122"/>
      <c r="E327" s="122"/>
      <c r="F327" s="124"/>
    </row>
    <row r="328" spans="1:6" x14ac:dyDescent="0.2">
      <c r="A328" s="117"/>
      <c r="B328" s="118"/>
      <c r="C328" s="118"/>
      <c r="D328" s="118"/>
      <c r="E328" s="118"/>
      <c r="F328" s="125"/>
    </row>
    <row r="329" spans="1:6" x14ac:dyDescent="0.2">
      <c r="A329" s="121"/>
      <c r="B329" s="122"/>
      <c r="C329" s="122"/>
      <c r="D329" s="122"/>
      <c r="E329" s="122"/>
      <c r="F329" s="124"/>
    </row>
    <row r="330" spans="1:6" x14ac:dyDescent="0.2">
      <c r="A330" s="117"/>
      <c r="B330" s="118"/>
      <c r="C330" s="118"/>
      <c r="D330" s="118"/>
      <c r="E330" s="118"/>
      <c r="F330" s="125"/>
    </row>
    <row r="331" spans="1:6" x14ac:dyDescent="0.2">
      <c r="A331" s="121"/>
      <c r="B331" s="122"/>
      <c r="C331" s="122"/>
      <c r="D331" s="122"/>
      <c r="E331" s="122"/>
      <c r="F331" s="124"/>
    </row>
    <row r="332" spans="1:6" x14ac:dyDescent="0.2">
      <c r="A332" s="117"/>
      <c r="B332" s="118"/>
      <c r="C332" s="118"/>
      <c r="D332" s="118"/>
      <c r="E332" s="118"/>
      <c r="F332" s="125"/>
    </row>
    <row r="333" spans="1:6" x14ac:dyDescent="0.2">
      <c r="A333" s="121"/>
      <c r="B333" s="122"/>
      <c r="C333" s="122"/>
      <c r="D333" s="122"/>
      <c r="E333" s="122"/>
      <c r="F333" s="124"/>
    </row>
    <row r="334" spans="1:6" x14ac:dyDescent="0.2">
      <c r="A334" s="117"/>
      <c r="B334" s="118"/>
      <c r="C334" s="118"/>
      <c r="D334" s="118"/>
      <c r="E334" s="118"/>
      <c r="F334" s="125"/>
    </row>
    <row r="335" spans="1:6" x14ac:dyDescent="0.2">
      <c r="A335" s="121"/>
      <c r="B335" s="122"/>
      <c r="C335" s="122"/>
      <c r="D335" s="122"/>
      <c r="E335" s="122"/>
      <c r="F335" s="124"/>
    </row>
    <row r="336" spans="1:6" x14ac:dyDescent="0.2">
      <c r="A336" s="117"/>
      <c r="B336" s="118"/>
      <c r="C336" s="118"/>
      <c r="D336" s="118"/>
      <c r="E336" s="118"/>
      <c r="F336" s="125"/>
    </row>
    <row r="337" spans="1:6" x14ac:dyDescent="0.2">
      <c r="A337" s="121"/>
      <c r="B337" s="122"/>
      <c r="C337" s="122"/>
      <c r="D337" s="122"/>
      <c r="E337" s="122"/>
      <c r="F337" s="124"/>
    </row>
    <row r="338" spans="1:6" x14ac:dyDescent="0.2">
      <c r="A338" s="117"/>
      <c r="B338" s="118"/>
      <c r="C338" s="118"/>
      <c r="D338" s="118"/>
      <c r="E338" s="118"/>
      <c r="F338" s="125"/>
    </row>
    <row r="339" spans="1:6" x14ac:dyDescent="0.2">
      <c r="A339" s="121"/>
      <c r="B339" s="122"/>
      <c r="C339" s="122"/>
      <c r="D339" s="122"/>
      <c r="E339" s="122"/>
      <c r="F339" s="124"/>
    </row>
    <row r="340" spans="1:6" x14ac:dyDescent="0.2">
      <c r="A340" s="117"/>
      <c r="B340" s="118"/>
      <c r="C340" s="118"/>
      <c r="D340" s="118"/>
      <c r="E340" s="118"/>
      <c r="F340" s="125"/>
    </row>
    <row r="341" spans="1:6" x14ac:dyDescent="0.2">
      <c r="A341" s="121"/>
      <c r="B341" s="122"/>
      <c r="C341" s="122"/>
      <c r="D341" s="122"/>
      <c r="E341" s="122"/>
      <c r="F341" s="124"/>
    </row>
    <row r="342" spans="1:6" x14ac:dyDescent="0.2">
      <c r="A342" s="117"/>
      <c r="B342" s="118"/>
      <c r="C342" s="118"/>
      <c r="D342" s="118"/>
      <c r="E342" s="118"/>
      <c r="F342" s="125"/>
    </row>
    <row r="343" spans="1:6" x14ac:dyDescent="0.2">
      <c r="A343" s="121"/>
      <c r="B343" s="122"/>
      <c r="C343" s="122"/>
      <c r="D343" s="122"/>
      <c r="E343" s="122"/>
      <c r="F343" s="124"/>
    </row>
    <row r="344" spans="1:6" x14ac:dyDescent="0.2">
      <c r="A344" s="117"/>
      <c r="B344" s="118"/>
      <c r="C344" s="118"/>
      <c r="D344" s="118"/>
      <c r="E344" s="118"/>
      <c r="F344" s="125"/>
    </row>
    <row r="345" spans="1:6" x14ac:dyDescent="0.2">
      <c r="A345" s="121"/>
      <c r="B345" s="122"/>
      <c r="C345" s="122"/>
      <c r="D345" s="122"/>
      <c r="E345" s="122"/>
      <c r="F345" s="124"/>
    </row>
    <row r="346" spans="1:6" x14ac:dyDescent="0.2">
      <c r="A346" s="117"/>
      <c r="B346" s="118"/>
      <c r="C346" s="118"/>
      <c r="D346" s="118"/>
      <c r="E346" s="118"/>
      <c r="F346" s="125"/>
    </row>
    <row r="347" spans="1:6" x14ac:dyDescent="0.2">
      <c r="A347" s="121"/>
      <c r="B347" s="122"/>
      <c r="C347" s="122"/>
      <c r="D347" s="122"/>
      <c r="E347" s="122"/>
      <c r="F347" s="124"/>
    </row>
    <row r="348" spans="1:6" x14ac:dyDescent="0.2">
      <c r="A348" s="117"/>
      <c r="B348" s="118"/>
      <c r="C348" s="118"/>
      <c r="D348" s="118"/>
      <c r="E348" s="118"/>
      <c r="F348" s="125"/>
    </row>
    <row r="349" spans="1:6" x14ac:dyDescent="0.2">
      <c r="A349" s="121"/>
      <c r="B349" s="122"/>
      <c r="C349" s="122"/>
      <c r="D349" s="122"/>
      <c r="E349" s="122"/>
      <c r="F349" s="124"/>
    </row>
    <row r="350" spans="1:6" x14ac:dyDescent="0.2">
      <c r="A350" s="117"/>
      <c r="B350" s="118"/>
      <c r="C350" s="118"/>
      <c r="D350" s="118"/>
      <c r="E350" s="118"/>
      <c r="F350" s="125"/>
    </row>
    <row r="351" spans="1:6" x14ac:dyDescent="0.2">
      <c r="A351" s="121"/>
      <c r="B351" s="122"/>
      <c r="C351" s="122"/>
      <c r="D351" s="122"/>
      <c r="E351" s="122"/>
      <c r="F351" s="124"/>
    </row>
    <row r="352" spans="1:6" x14ac:dyDescent="0.2">
      <c r="A352" s="117"/>
      <c r="B352" s="118"/>
      <c r="C352" s="118"/>
      <c r="D352" s="118"/>
      <c r="E352" s="118"/>
      <c r="F352" s="125"/>
    </row>
    <row r="353" spans="1:6" x14ac:dyDescent="0.2">
      <c r="A353" s="121"/>
      <c r="B353" s="122"/>
      <c r="C353" s="122"/>
      <c r="D353" s="122"/>
      <c r="E353" s="122"/>
      <c r="F353" s="124"/>
    </row>
    <row r="354" spans="1:6" x14ac:dyDescent="0.2">
      <c r="A354" s="117"/>
      <c r="B354" s="118"/>
      <c r="C354" s="118"/>
      <c r="D354" s="118"/>
      <c r="E354" s="118"/>
      <c r="F354" s="125"/>
    </row>
    <row r="355" spans="1:6" x14ac:dyDescent="0.2">
      <c r="A355" s="121"/>
      <c r="B355" s="122"/>
      <c r="C355" s="122"/>
      <c r="D355" s="122"/>
      <c r="E355" s="122"/>
      <c r="F355" s="124"/>
    </row>
    <row r="356" spans="1:6" x14ac:dyDescent="0.2">
      <c r="A356" s="117"/>
      <c r="B356" s="118"/>
      <c r="C356" s="118"/>
      <c r="D356" s="118"/>
      <c r="E356" s="118"/>
      <c r="F356" s="125"/>
    </row>
    <row r="357" spans="1:6" x14ac:dyDescent="0.2">
      <c r="A357" s="121"/>
      <c r="B357" s="122"/>
      <c r="C357" s="122"/>
      <c r="D357" s="122"/>
      <c r="E357" s="122"/>
      <c r="F357" s="124"/>
    </row>
    <row r="358" spans="1:6" x14ac:dyDescent="0.2">
      <c r="A358" s="117"/>
      <c r="B358" s="118"/>
      <c r="C358" s="118"/>
      <c r="D358" s="118"/>
      <c r="E358" s="118"/>
      <c r="F358" s="125"/>
    </row>
    <row r="359" spans="1:6" x14ac:dyDescent="0.2">
      <c r="A359" s="121"/>
      <c r="B359" s="122"/>
      <c r="C359" s="122"/>
      <c r="D359" s="122"/>
      <c r="E359" s="122"/>
      <c r="F359" s="124"/>
    </row>
    <row r="360" spans="1:6" x14ac:dyDescent="0.2">
      <c r="A360" s="117"/>
      <c r="B360" s="118"/>
      <c r="C360" s="118"/>
      <c r="D360" s="118"/>
      <c r="E360" s="118"/>
      <c r="F360" s="125"/>
    </row>
    <row r="361" spans="1:6" x14ac:dyDescent="0.2">
      <c r="A361" s="121"/>
      <c r="B361" s="122"/>
      <c r="C361" s="122"/>
      <c r="D361" s="122"/>
      <c r="E361" s="122"/>
      <c r="F361" s="124"/>
    </row>
    <row r="362" spans="1:6" x14ac:dyDescent="0.2">
      <c r="A362" s="117"/>
      <c r="B362" s="118"/>
      <c r="C362" s="118"/>
      <c r="D362" s="118"/>
      <c r="E362" s="118"/>
      <c r="F362" s="125"/>
    </row>
    <row r="363" spans="1:6" x14ac:dyDescent="0.2">
      <c r="A363" s="121"/>
      <c r="B363" s="122"/>
      <c r="C363" s="122"/>
      <c r="D363" s="122"/>
      <c r="E363" s="122"/>
      <c r="F363" s="124"/>
    </row>
    <row r="364" spans="1:6" x14ac:dyDescent="0.2">
      <c r="A364" s="117"/>
      <c r="B364" s="118"/>
      <c r="C364" s="118"/>
      <c r="D364" s="118"/>
      <c r="E364" s="118"/>
      <c r="F364" s="125"/>
    </row>
    <row r="365" spans="1:6" x14ac:dyDescent="0.2">
      <c r="A365" s="121"/>
      <c r="B365" s="122"/>
      <c r="C365" s="122"/>
      <c r="D365" s="122"/>
      <c r="E365" s="122"/>
      <c r="F365" s="124"/>
    </row>
    <row r="366" spans="1:6" x14ac:dyDescent="0.2">
      <c r="A366" s="117"/>
      <c r="B366" s="118"/>
      <c r="C366" s="118"/>
      <c r="D366" s="118"/>
      <c r="E366" s="118"/>
      <c r="F366" s="125"/>
    </row>
    <row r="367" spans="1:6" x14ac:dyDescent="0.2">
      <c r="A367" s="121"/>
      <c r="B367" s="122"/>
      <c r="C367" s="122"/>
      <c r="D367" s="122"/>
      <c r="E367" s="122"/>
      <c r="F367" s="124"/>
    </row>
    <row r="368" spans="1:6" x14ac:dyDescent="0.2">
      <c r="A368" s="117"/>
      <c r="B368" s="118"/>
      <c r="C368" s="118"/>
      <c r="D368" s="118"/>
      <c r="E368" s="118"/>
      <c r="F368" s="125"/>
    </row>
    <row r="369" spans="1:6" x14ac:dyDescent="0.2">
      <c r="A369" s="121"/>
      <c r="B369" s="122"/>
      <c r="C369" s="122"/>
      <c r="D369" s="122"/>
      <c r="E369" s="122"/>
      <c r="F369" s="124"/>
    </row>
    <row r="370" spans="1:6" x14ac:dyDescent="0.2">
      <c r="A370" s="117"/>
      <c r="B370" s="118"/>
      <c r="C370" s="118"/>
      <c r="D370" s="118"/>
      <c r="E370" s="118"/>
      <c r="F370" s="125"/>
    </row>
    <row r="371" spans="1:6" x14ac:dyDescent="0.2">
      <c r="A371" s="121"/>
      <c r="B371" s="122"/>
      <c r="C371" s="122"/>
      <c r="D371" s="122"/>
      <c r="E371" s="122"/>
      <c r="F371" s="124"/>
    </row>
    <row r="372" spans="1:6" x14ac:dyDescent="0.2">
      <c r="A372" s="117"/>
      <c r="B372" s="118"/>
      <c r="C372" s="118"/>
      <c r="D372" s="118"/>
      <c r="E372" s="118"/>
      <c r="F372" s="125"/>
    </row>
    <row r="373" spans="1:6" x14ac:dyDescent="0.2">
      <c r="A373" s="121"/>
      <c r="B373" s="122"/>
      <c r="C373" s="122"/>
      <c r="D373" s="122"/>
      <c r="E373" s="122"/>
      <c r="F373" s="124"/>
    </row>
    <row r="374" spans="1:6" x14ac:dyDescent="0.2">
      <c r="A374" s="117"/>
      <c r="B374" s="118"/>
      <c r="C374" s="118"/>
      <c r="D374" s="118"/>
      <c r="E374" s="118"/>
      <c r="F374" s="125"/>
    </row>
    <row r="375" spans="1:6" x14ac:dyDescent="0.2">
      <c r="A375" s="121"/>
      <c r="B375" s="122"/>
      <c r="C375" s="122"/>
      <c r="D375" s="122"/>
      <c r="E375" s="122"/>
      <c r="F375" s="124"/>
    </row>
    <row r="376" spans="1:6" x14ac:dyDescent="0.2">
      <c r="A376" s="117"/>
      <c r="B376" s="118"/>
      <c r="C376" s="118"/>
      <c r="D376" s="118"/>
      <c r="E376" s="118"/>
      <c r="F376" s="125"/>
    </row>
    <row r="377" spans="1:6" x14ac:dyDescent="0.2">
      <c r="A377" s="121"/>
      <c r="B377" s="122"/>
      <c r="C377" s="122"/>
      <c r="D377" s="122"/>
      <c r="E377" s="122"/>
      <c r="F377" s="124"/>
    </row>
    <row r="378" spans="1:6" x14ac:dyDescent="0.2">
      <c r="A378" s="117"/>
      <c r="B378" s="118"/>
      <c r="C378" s="118"/>
      <c r="D378" s="118"/>
      <c r="E378" s="118"/>
      <c r="F378" s="125"/>
    </row>
    <row r="379" spans="1:6" x14ac:dyDescent="0.2">
      <c r="A379" s="121"/>
      <c r="B379" s="122"/>
      <c r="C379" s="122"/>
      <c r="D379" s="122"/>
      <c r="E379" s="122"/>
      <c r="F379" s="124"/>
    </row>
    <row r="380" spans="1:6" x14ac:dyDescent="0.2">
      <c r="A380" s="117"/>
      <c r="B380" s="118"/>
      <c r="C380" s="118"/>
      <c r="D380" s="118"/>
      <c r="E380" s="118"/>
      <c r="F380" s="125"/>
    </row>
    <row r="381" spans="1:6" x14ac:dyDescent="0.2">
      <c r="A381" s="121"/>
      <c r="B381" s="122"/>
      <c r="C381" s="122"/>
      <c r="D381" s="122"/>
      <c r="E381" s="122"/>
      <c r="F381" s="124"/>
    </row>
    <row r="382" spans="1:6" x14ac:dyDescent="0.2">
      <c r="A382" s="117"/>
      <c r="B382" s="118"/>
      <c r="C382" s="118"/>
      <c r="D382" s="118"/>
      <c r="E382" s="118"/>
      <c r="F382" s="125"/>
    </row>
    <row r="383" spans="1:6" x14ac:dyDescent="0.2">
      <c r="A383" s="121"/>
      <c r="B383" s="122"/>
      <c r="C383" s="122"/>
      <c r="D383" s="122"/>
      <c r="E383" s="122"/>
      <c r="F383" s="124"/>
    </row>
    <row r="384" spans="1:6" x14ac:dyDescent="0.2">
      <c r="A384" s="117"/>
      <c r="B384" s="118"/>
      <c r="C384" s="118"/>
      <c r="D384" s="118"/>
      <c r="E384" s="118"/>
      <c r="F384" s="125"/>
    </row>
    <row r="385" spans="1:6" x14ac:dyDescent="0.2">
      <c r="A385" s="121"/>
      <c r="B385" s="122"/>
      <c r="C385" s="122"/>
      <c r="D385" s="122"/>
      <c r="E385" s="122"/>
      <c r="F385" s="124"/>
    </row>
    <row r="386" spans="1:6" x14ac:dyDescent="0.2">
      <c r="A386" s="117"/>
      <c r="B386" s="118"/>
      <c r="C386" s="118"/>
      <c r="D386" s="118"/>
      <c r="E386" s="118"/>
      <c r="F386" s="125"/>
    </row>
    <row r="387" spans="1:6" x14ac:dyDescent="0.2">
      <c r="A387" s="121"/>
      <c r="B387" s="122"/>
      <c r="C387" s="122"/>
      <c r="D387" s="122"/>
      <c r="E387" s="122"/>
      <c r="F387" s="124"/>
    </row>
    <row r="388" spans="1:6" x14ac:dyDescent="0.2">
      <c r="A388" s="117"/>
      <c r="B388" s="118"/>
      <c r="C388" s="118"/>
      <c r="D388" s="118"/>
      <c r="E388" s="118"/>
      <c r="F388" s="125"/>
    </row>
    <row r="389" spans="1:6" x14ac:dyDescent="0.2">
      <c r="A389" s="121"/>
      <c r="B389" s="122"/>
      <c r="C389" s="122"/>
      <c r="D389" s="122"/>
      <c r="E389" s="122"/>
      <c r="F389" s="124"/>
    </row>
    <row r="390" spans="1:6" x14ac:dyDescent="0.2">
      <c r="A390" s="117"/>
      <c r="B390" s="118"/>
      <c r="C390" s="118"/>
      <c r="D390" s="118"/>
      <c r="E390" s="118"/>
      <c r="F390" s="125"/>
    </row>
    <row r="391" spans="1:6" x14ac:dyDescent="0.2">
      <c r="A391" s="121"/>
      <c r="B391" s="122"/>
      <c r="C391" s="122"/>
      <c r="D391" s="122"/>
      <c r="E391" s="122"/>
      <c r="F391" s="124"/>
    </row>
    <row r="392" spans="1:6" x14ac:dyDescent="0.2">
      <c r="A392" s="117"/>
      <c r="B392" s="118"/>
      <c r="C392" s="118"/>
      <c r="D392" s="118"/>
      <c r="E392" s="118"/>
      <c r="F392" s="125"/>
    </row>
    <row r="393" spans="1:6" x14ac:dyDescent="0.2">
      <c r="A393" s="121"/>
      <c r="B393" s="122"/>
      <c r="C393" s="122"/>
      <c r="D393" s="122"/>
      <c r="E393" s="122"/>
      <c r="F393" s="124"/>
    </row>
    <row r="394" spans="1:6" x14ac:dyDescent="0.2">
      <c r="A394" s="117"/>
      <c r="B394" s="118"/>
      <c r="C394" s="118"/>
      <c r="D394" s="118"/>
      <c r="E394" s="118"/>
      <c r="F394" s="125"/>
    </row>
    <row r="395" spans="1:6" x14ac:dyDescent="0.2">
      <c r="A395" s="121"/>
      <c r="B395" s="122"/>
      <c r="C395" s="122"/>
      <c r="D395" s="122"/>
      <c r="E395" s="122"/>
      <c r="F395" s="124"/>
    </row>
    <row r="396" spans="1:6" x14ac:dyDescent="0.2">
      <c r="A396" s="117"/>
      <c r="B396" s="118"/>
      <c r="C396" s="118"/>
      <c r="D396" s="118"/>
      <c r="E396" s="118"/>
      <c r="F396" s="125"/>
    </row>
    <row r="397" spans="1:6" x14ac:dyDescent="0.2">
      <c r="A397" s="121"/>
      <c r="B397" s="122"/>
      <c r="C397" s="122"/>
      <c r="D397" s="122"/>
      <c r="E397" s="122"/>
      <c r="F397" s="124"/>
    </row>
    <row r="398" spans="1:6" x14ac:dyDescent="0.2">
      <c r="A398" s="117"/>
      <c r="B398" s="118"/>
      <c r="C398" s="118"/>
      <c r="D398" s="118"/>
      <c r="E398" s="118"/>
      <c r="F398" s="125"/>
    </row>
    <row r="399" spans="1:6" x14ac:dyDescent="0.2">
      <c r="A399" s="121"/>
      <c r="B399" s="122"/>
      <c r="C399" s="122"/>
      <c r="D399" s="122"/>
      <c r="E399" s="122"/>
      <c r="F399" s="124"/>
    </row>
    <row r="400" spans="1:6" x14ac:dyDescent="0.2">
      <c r="A400" s="117"/>
      <c r="B400" s="118"/>
      <c r="C400" s="118"/>
      <c r="D400" s="118"/>
      <c r="E400" s="118"/>
      <c r="F400" s="125"/>
    </row>
    <row r="401" spans="1:6" x14ac:dyDescent="0.2">
      <c r="A401" s="121"/>
      <c r="B401" s="122"/>
      <c r="C401" s="122"/>
      <c r="D401" s="122"/>
      <c r="E401" s="122"/>
      <c r="F401" s="124"/>
    </row>
    <row r="402" spans="1:6" x14ac:dyDescent="0.2">
      <c r="A402" s="117"/>
      <c r="B402" s="118"/>
      <c r="C402" s="118"/>
      <c r="D402" s="118"/>
      <c r="E402" s="118"/>
      <c r="F402" s="125"/>
    </row>
    <row r="403" spans="1:6" x14ac:dyDescent="0.2">
      <c r="A403" s="121"/>
      <c r="B403" s="122"/>
      <c r="C403" s="122"/>
      <c r="D403" s="122"/>
      <c r="E403" s="122"/>
      <c r="F403" s="124"/>
    </row>
    <row r="404" spans="1:6" x14ac:dyDescent="0.2">
      <c r="A404" s="117"/>
      <c r="B404" s="118"/>
      <c r="C404" s="118"/>
      <c r="D404" s="118"/>
      <c r="E404" s="118"/>
      <c r="F404" s="125"/>
    </row>
    <row r="405" spans="1:6" x14ac:dyDescent="0.2">
      <c r="A405" s="121"/>
      <c r="B405" s="122"/>
      <c r="C405" s="122"/>
      <c r="D405" s="122"/>
      <c r="E405" s="122"/>
      <c r="F405" s="124"/>
    </row>
    <row r="406" spans="1:6" x14ac:dyDescent="0.2">
      <c r="A406" s="117"/>
      <c r="B406" s="118"/>
      <c r="C406" s="118"/>
      <c r="D406" s="118"/>
      <c r="E406" s="118"/>
      <c r="F406" s="125"/>
    </row>
    <row r="407" spans="1:6" x14ac:dyDescent="0.2">
      <c r="A407" s="121"/>
      <c r="B407" s="122"/>
      <c r="C407" s="122"/>
      <c r="D407" s="122"/>
      <c r="E407" s="122"/>
      <c r="F407" s="124"/>
    </row>
    <row r="408" spans="1:6" x14ac:dyDescent="0.2">
      <c r="A408" s="117"/>
      <c r="B408" s="118"/>
      <c r="C408" s="118"/>
      <c r="D408" s="118"/>
      <c r="E408" s="118"/>
      <c r="F408" s="125"/>
    </row>
    <row r="409" spans="1:6" x14ac:dyDescent="0.2">
      <c r="A409" s="121"/>
      <c r="B409" s="122"/>
      <c r="C409" s="122"/>
      <c r="D409" s="122"/>
      <c r="E409" s="122"/>
      <c r="F409" s="124"/>
    </row>
    <row r="410" spans="1:6" x14ac:dyDescent="0.2">
      <c r="A410" s="117"/>
      <c r="B410" s="118"/>
      <c r="C410" s="118"/>
      <c r="D410" s="118"/>
      <c r="E410" s="118"/>
      <c r="F410" s="125"/>
    </row>
    <row r="411" spans="1:6" x14ac:dyDescent="0.2">
      <c r="A411" s="121"/>
      <c r="B411" s="122"/>
      <c r="C411" s="122"/>
      <c r="D411" s="122"/>
      <c r="E411" s="122"/>
      <c r="F411" s="124"/>
    </row>
    <row r="412" spans="1:6" x14ac:dyDescent="0.2">
      <c r="A412" s="117"/>
      <c r="B412" s="118"/>
      <c r="C412" s="118"/>
      <c r="D412" s="118"/>
      <c r="E412" s="118"/>
      <c r="F412" s="125"/>
    </row>
    <row r="413" spans="1:6" x14ac:dyDescent="0.2">
      <c r="A413" s="121"/>
      <c r="B413" s="122"/>
      <c r="C413" s="122"/>
      <c r="D413" s="122"/>
      <c r="E413" s="122"/>
      <c r="F413" s="124"/>
    </row>
    <row r="414" spans="1:6" x14ac:dyDescent="0.2">
      <c r="A414" s="117"/>
      <c r="B414" s="118"/>
      <c r="C414" s="118"/>
      <c r="D414" s="118"/>
      <c r="E414" s="118"/>
      <c r="F414" s="125"/>
    </row>
    <row r="415" spans="1:6" x14ac:dyDescent="0.2">
      <c r="A415" s="121"/>
      <c r="B415" s="122"/>
      <c r="C415" s="122"/>
      <c r="D415" s="122"/>
      <c r="E415" s="122"/>
      <c r="F415" s="124"/>
    </row>
    <row r="416" spans="1:6" x14ac:dyDescent="0.2">
      <c r="A416" s="117"/>
      <c r="B416" s="118"/>
      <c r="C416" s="118"/>
      <c r="D416" s="118"/>
      <c r="E416" s="118"/>
      <c r="F416" s="125"/>
    </row>
    <row r="417" spans="1:6" x14ac:dyDescent="0.2">
      <c r="A417" s="121"/>
      <c r="B417" s="122"/>
      <c r="C417" s="122"/>
      <c r="D417" s="122"/>
      <c r="E417" s="122"/>
      <c r="F417" s="124"/>
    </row>
    <row r="418" spans="1:6" x14ac:dyDescent="0.2">
      <c r="A418" s="117"/>
      <c r="B418" s="118"/>
      <c r="C418" s="118"/>
      <c r="D418" s="118"/>
      <c r="E418" s="118"/>
      <c r="F418" s="125"/>
    </row>
    <row r="419" spans="1:6" x14ac:dyDescent="0.2">
      <c r="A419" s="121"/>
      <c r="B419" s="122"/>
      <c r="C419" s="122"/>
      <c r="D419" s="122"/>
      <c r="E419" s="122"/>
      <c r="F419" s="124"/>
    </row>
    <row r="420" spans="1:6" x14ac:dyDescent="0.2">
      <c r="A420" s="117"/>
      <c r="B420" s="118"/>
      <c r="C420" s="118"/>
      <c r="D420" s="118"/>
      <c r="E420" s="118"/>
      <c r="F420" s="125"/>
    </row>
    <row r="421" spans="1:6" x14ac:dyDescent="0.2">
      <c r="A421" s="121"/>
      <c r="B421" s="122"/>
      <c r="C421" s="122"/>
      <c r="D421" s="122"/>
      <c r="E421" s="122"/>
      <c r="F421" s="124"/>
    </row>
    <row r="422" spans="1:6" x14ac:dyDescent="0.2">
      <c r="A422" s="117"/>
      <c r="B422" s="118"/>
      <c r="C422" s="118"/>
      <c r="D422" s="118"/>
      <c r="E422" s="118"/>
      <c r="F422" s="125"/>
    </row>
    <row r="423" spans="1:6" x14ac:dyDescent="0.2">
      <c r="A423" s="121"/>
      <c r="B423" s="122"/>
      <c r="C423" s="122"/>
      <c r="D423" s="122"/>
      <c r="E423" s="122"/>
      <c r="F423" s="124"/>
    </row>
    <row r="424" spans="1:6" x14ac:dyDescent="0.2">
      <c r="A424" s="117"/>
      <c r="B424" s="118"/>
      <c r="C424" s="118"/>
      <c r="D424" s="118"/>
      <c r="E424" s="118"/>
      <c r="F424" s="125"/>
    </row>
    <row r="425" spans="1:6" x14ac:dyDescent="0.2">
      <c r="A425" s="121"/>
      <c r="B425" s="122"/>
      <c r="C425" s="122"/>
      <c r="D425" s="122"/>
      <c r="E425" s="122"/>
      <c r="F425" s="124"/>
    </row>
    <row r="426" spans="1:6" x14ac:dyDescent="0.2">
      <c r="A426" s="117"/>
      <c r="B426" s="118"/>
      <c r="C426" s="118"/>
      <c r="D426" s="118"/>
      <c r="E426" s="118"/>
      <c r="F426" s="125"/>
    </row>
    <row r="427" spans="1:6" x14ac:dyDescent="0.2">
      <c r="A427" s="121"/>
      <c r="B427" s="122"/>
      <c r="C427" s="122"/>
      <c r="D427" s="122"/>
      <c r="E427" s="122"/>
      <c r="F427" s="124"/>
    </row>
    <row r="428" spans="1:6" x14ac:dyDescent="0.2">
      <c r="A428" s="117"/>
      <c r="B428" s="118"/>
      <c r="C428" s="118"/>
      <c r="D428" s="118"/>
      <c r="E428" s="118"/>
      <c r="F428" s="125"/>
    </row>
    <row r="429" spans="1:6" x14ac:dyDescent="0.2">
      <c r="A429" s="121"/>
      <c r="B429" s="122"/>
      <c r="C429" s="122"/>
      <c r="D429" s="122"/>
      <c r="E429" s="122"/>
      <c r="F429" s="124"/>
    </row>
    <row r="430" spans="1:6" x14ac:dyDescent="0.2">
      <c r="A430" s="117"/>
      <c r="B430" s="118"/>
      <c r="C430" s="118"/>
      <c r="D430" s="118"/>
      <c r="E430" s="118"/>
      <c r="F430" s="125"/>
    </row>
    <row r="431" spans="1:6" x14ac:dyDescent="0.2">
      <c r="A431" s="121"/>
      <c r="B431" s="122"/>
      <c r="C431" s="122"/>
      <c r="D431" s="122"/>
      <c r="E431" s="122"/>
      <c r="F431" s="124"/>
    </row>
    <row r="432" spans="1:6" x14ac:dyDescent="0.2">
      <c r="A432" s="117"/>
      <c r="B432" s="118"/>
      <c r="C432" s="118"/>
      <c r="D432" s="118"/>
      <c r="E432" s="118"/>
      <c r="F432" s="125"/>
    </row>
    <row r="433" spans="1:6" x14ac:dyDescent="0.2">
      <c r="A433" s="121"/>
      <c r="B433" s="122"/>
      <c r="C433" s="122"/>
      <c r="D433" s="122"/>
      <c r="E433" s="122"/>
      <c r="F433" s="124"/>
    </row>
    <row r="434" spans="1:6" x14ac:dyDescent="0.2">
      <c r="A434" s="117"/>
      <c r="B434" s="118"/>
      <c r="C434" s="118"/>
      <c r="D434" s="118"/>
      <c r="E434" s="118"/>
      <c r="F434" s="125"/>
    </row>
    <row r="435" spans="1:6" x14ac:dyDescent="0.2">
      <c r="A435" s="121"/>
      <c r="B435" s="122"/>
      <c r="C435" s="122"/>
      <c r="D435" s="122"/>
      <c r="E435" s="122"/>
      <c r="F435" s="124"/>
    </row>
    <row r="436" spans="1:6" x14ac:dyDescent="0.2">
      <c r="A436" s="117"/>
      <c r="B436" s="118"/>
      <c r="C436" s="118"/>
      <c r="D436" s="118"/>
      <c r="E436" s="118"/>
      <c r="F436" s="125"/>
    </row>
    <row r="437" spans="1:6" x14ac:dyDescent="0.2">
      <c r="A437" s="121"/>
      <c r="B437" s="122"/>
      <c r="C437" s="122"/>
      <c r="D437" s="122"/>
      <c r="E437" s="122"/>
      <c r="F437" s="124"/>
    </row>
    <row r="438" spans="1:6" x14ac:dyDescent="0.2">
      <c r="A438" s="117"/>
      <c r="B438" s="118"/>
      <c r="C438" s="118"/>
      <c r="D438" s="118"/>
      <c r="E438" s="118"/>
      <c r="F438" s="125"/>
    </row>
    <row r="439" spans="1:6" x14ac:dyDescent="0.2">
      <c r="A439" s="121"/>
      <c r="B439" s="122"/>
      <c r="C439" s="122"/>
      <c r="D439" s="122"/>
      <c r="E439" s="122"/>
      <c r="F439" s="124"/>
    </row>
    <row r="440" spans="1:6" x14ac:dyDescent="0.2">
      <c r="A440" s="117"/>
      <c r="B440" s="118"/>
      <c r="C440" s="118"/>
      <c r="D440" s="118"/>
      <c r="E440" s="118"/>
      <c r="F440" s="125"/>
    </row>
    <row r="441" spans="1:6" x14ac:dyDescent="0.2">
      <c r="A441" s="121"/>
      <c r="B441" s="122"/>
      <c r="C441" s="122"/>
      <c r="D441" s="122"/>
      <c r="E441" s="122"/>
      <c r="F441" s="124"/>
    </row>
    <row r="442" spans="1:6" x14ac:dyDescent="0.2">
      <c r="A442" s="117"/>
      <c r="B442" s="118"/>
      <c r="C442" s="118"/>
      <c r="D442" s="118"/>
      <c r="E442" s="118"/>
      <c r="F442" s="125"/>
    </row>
    <row r="443" spans="1:6" x14ac:dyDescent="0.2">
      <c r="A443" s="121"/>
      <c r="B443" s="122"/>
      <c r="C443" s="122"/>
      <c r="D443" s="122"/>
      <c r="E443" s="122"/>
      <c r="F443" s="124"/>
    </row>
    <row r="444" spans="1:6" x14ac:dyDescent="0.2">
      <c r="A444" s="117"/>
      <c r="B444" s="118"/>
      <c r="C444" s="118"/>
      <c r="D444" s="118"/>
      <c r="E444" s="118"/>
      <c r="F444" s="125"/>
    </row>
    <row r="445" spans="1:6" x14ac:dyDescent="0.2">
      <c r="A445" s="121"/>
      <c r="B445" s="122"/>
      <c r="C445" s="122"/>
      <c r="D445" s="122"/>
      <c r="E445" s="122"/>
      <c r="F445" s="124"/>
    </row>
    <row r="446" spans="1:6" x14ac:dyDescent="0.2">
      <c r="A446" s="117"/>
      <c r="B446" s="118"/>
      <c r="C446" s="118"/>
      <c r="D446" s="118"/>
      <c r="E446" s="118"/>
      <c r="F446" s="125"/>
    </row>
    <row r="447" spans="1:6" x14ac:dyDescent="0.2">
      <c r="A447" s="121"/>
      <c r="B447" s="122"/>
      <c r="C447" s="122"/>
      <c r="D447" s="122"/>
      <c r="E447" s="122"/>
      <c r="F447" s="124"/>
    </row>
    <row r="448" spans="1:6" x14ac:dyDescent="0.2">
      <c r="A448" s="117"/>
      <c r="B448" s="118"/>
      <c r="C448" s="118"/>
      <c r="D448" s="118"/>
      <c r="E448" s="118"/>
      <c r="F448" s="125"/>
    </row>
    <row r="449" spans="1:6" x14ac:dyDescent="0.2">
      <c r="A449" s="121"/>
      <c r="B449" s="122"/>
      <c r="C449" s="122"/>
      <c r="D449" s="122"/>
      <c r="E449" s="122"/>
      <c r="F449" s="124"/>
    </row>
    <row r="450" spans="1:6" x14ac:dyDescent="0.2">
      <c r="A450" s="117"/>
      <c r="B450" s="118"/>
      <c r="C450" s="118"/>
      <c r="D450" s="118"/>
      <c r="E450" s="118"/>
      <c r="F450" s="125"/>
    </row>
    <row r="451" spans="1:6" x14ac:dyDescent="0.2">
      <c r="A451" s="121"/>
      <c r="B451" s="122"/>
      <c r="C451" s="122"/>
      <c r="D451" s="122"/>
      <c r="E451" s="122"/>
      <c r="F451" s="124"/>
    </row>
    <row r="452" spans="1:6" x14ac:dyDescent="0.2">
      <c r="A452" s="117"/>
      <c r="B452" s="118"/>
      <c r="C452" s="118"/>
      <c r="D452" s="118"/>
      <c r="E452" s="118"/>
      <c r="F452" s="125"/>
    </row>
    <row r="453" spans="1:6" x14ac:dyDescent="0.2">
      <c r="A453" s="121"/>
      <c r="B453" s="122"/>
      <c r="C453" s="122"/>
      <c r="D453" s="122"/>
      <c r="E453" s="122"/>
      <c r="F453" s="124"/>
    </row>
    <row r="454" spans="1:6" x14ac:dyDescent="0.2">
      <c r="A454" s="117"/>
      <c r="B454" s="118"/>
      <c r="C454" s="118"/>
      <c r="D454" s="118"/>
      <c r="E454" s="118"/>
      <c r="F454" s="125"/>
    </row>
    <row r="455" spans="1:6" x14ac:dyDescent="0.2">
      <c r="A455" s="121"/>
      <c r="B455" s="122"/>
      <c r="C455" s="122"/>
      <c r="D455" s="122"/>
      <c r="E455" s="122"/>
      <c r="F455" s="124"/>
    </row>
    <row r="456" spans="1:6" x14ac:dyDescent="0.2">
      <c r="A456" s="117"/>
      <c r="B456" s="118"/>
      <c r="C456" s="118"/>
      <c r="D456" s="118"/>
      <c r="E456" s="118"/>
      <c r="F456" s="125"/>
    </row>
    <row r="457" spans="1:6" x14ac:dyDescent="0.2">
      <c r="A457" s="121"/>
      <c r="B457" s="122"/>
      <c r="C457" s="122"/>
      <c r="D457" s="122"/>
      <c r="E457" s="122"/>
      <c r="F457" s="124"/>
    </row>
    <row r="458" spans="1:6" x14ac:dyDescent="0.2">
      <c r="A458" s="117"/>
      <c r="B458" s="118"/>
      <c r="C458" s="118"/>
      <c r="D458" s="118"/>
      <c r="E458" s="118"/>
      <c r="F458" s="125"/>
    </row>
    <row r="459" spans="1:6" x14ac:dyDescent="0.2">
      <c r="A459" s="121"/>
      <c r="B459" s="122"/>
      <c r="C459" s="122"/>
      <c r="D459" s="122"/>
      <c r="E459" s="122"/>
      <c r="F459" s="124"/>
    </row>
    <row r="460" spans="1:6" x14ac:dyDescent="0.2">
      <c r="A460" s="117"/>
      <c r="B460" s="118"/>
      <c r="C460" s="118"/>
      <c r="D460" s="118"/>
      <c r="E460" s="118"/>
      <c r="F460" s="125"/>
    </row>
    <row r="461" spans="1:6" x14ac:dyDescent="0.2">
      <c r="A461" s="121"/>
      <c r="B461" s="122"/>
      <c r="C461" s="122"/>
      <c r="D461" s="122"/>
      <c r="E461" s="122"/>
      <c r="F461" s="124"/>
    </row>
    <row r="462" spans="1:6" x14ac:dyDescent="0.2">
      <c r="A462" s="117"/>
      <c r="B462" s="118"/>
      <c r="C462" s="118"/>
      <c r="D462" s="118"/>
      <c r="E462" s="118"/>
      <c r="F462" s="125"/>
    </row>
    <row r="463" spans="1:6" x14ac:dyDescent="0.2">
      <c r="A463" s="121"/>
      <c r="B463" s="122"/>
      <c r="C463" s="122"/>
      <c r="D463" s="122"/>
      <c r="E463" s="122"/>
      <c r="F463" s="124"/>
    </row>
    <row r="464" spans="1:6" x14ac:dyDescent="0.2">
      <c r="A464" s="117"/>
      <c r="B464" s="118"/>
      <c r="C464" s="118"/>
      <c r="D464" s="118"/>
      <c r="E464" s="118"/>
      <c r="F464" s="125"/>
    </row>
    <row r="465" spans="1:6" x14ac:dyDescent="0.2">
      <c r="A465" s="121"/>
      <c r="B465" s="122"/>
      <c r="C465" s="122"/>
      <c r="D465" s="122"/>
      <c r="E465" s="122"/>
      <c r="F465" s="124"/>
    </row>
    <row r="466" spans="1:6" x14ac:dyDescent="0.2">
      <c r="A466" s="117"/>
      <c r="B466" s="118"/>
      <c r="C466" s="118"/>
      <c r="D466" s="118"/>
      <c r="E466" s="118"/>
      <c r="F466" s="125"/>
    </row>
    <row r="467" spans="1:6" x14ac:dyDescent="0.2">
      <c r="A467" s="121"/>
      <c r="B467" s="122"/>
      <c r="C467" s="122"/>
      <c r="D467" s="122"/>
      <c r="E467" s="122"/>
      <c r="F467" s="124"/>
    </row>
    <row r="468" spans="1:6" x14ac:dyDescent="0.2">
      <c r="A468" s="117"/>
      <c r="B468" s="118"/>
      <c r="C468" s="118"/>
      <c r="D468" s="118"/>
      <c r="E468" s="118"/>
      <c r="F468" s="125"/>
    </row>
    <row r="469" spans="1:6" x14ac:dyDescent="0.2">
      <c r="A469" s="121"/>
      <c r="B469" s="122"/>
      <c r="C469" s="122"/>
      <c r="D469" s="122"/>
      <c r="E469" s="122"/>
      <c r="F469" s="124"/>
    </row>
    <row r="470" spans="1:6" x14ac:dyDescent="0.2">
      <c r="A470" s="117"/>
      <c r="B470" s="118"/>
      <c r="C470" s="118"/>
      <c r="D470" s="118"/>
      <c r="E470" s="118"/>
      <c r="F470" s="125"/>
    </row>
    <row r="471" spans="1:6" x14ac:dyDescent="0.2">
      <c r="A471" s="121"/>
      <c r="B471" s="122"/>
      <c r="C471" s="122"/>
      <c r="D471" s="122"/>
      <c r="E471" s="122"/>
      <c r="F471" s="124"/>
    </row>
    <row r="472" spans="1:6" x14ac:dyDescent="0.2">
      <c r="A472" s="117"/>
      <c r="B472" s="118"/>
      <c r="C472" s="118"/>
      <c r="D472" s="118"/>
      <c r="E472" s="118"/>
      <c r="F472" s="125"/>
    </row>
    <row r="473" spans="1:6" x14ac:dyDescent="0.2">
      <c r="A473" s="121"/>
      <c r="B473" s="122"/>
      <c r="C473" s="122"/>
      <c r="D473" s="122"/>
      <c r="E473" s="122"/>
      <c r="F473" s="124"/>
    </row>
    <row r="474" spans="1:6" x14ac:dyDescent="0.2">
      <c r="A474" s="117"/>
      <c r="B474" s="118"/>
      <c r="C474" s="118"/>
      <c r="D474" s="118"/>
      <c r="E474" s="118"/>
      <c r="F474" s="125"/>
    </row>
    <row r="475" spans="1:6" x14ac:dyDescent="0.2">
      <c r="A475" s="121"/>
      <c r="B475" s="122"/>
      <c r="C475" s="122"/>
      <c r="D475" s="122"/>
      <c r="E475" s="122"/>
      <c r="F475" s="124"/>
    </row>
    <row r="476" spans="1:6" x14ac:dyDescent="0.2">
      <c r="A476" s="117"/>
      <c r="B476" s="118"/>
      <c r="C476" s="118"/>
      <c r="D476" s="118"/>
      <c r="E476" s="118"/>
      <c r="F476" s="125"/>
    </row>
    <row r="477" spans="1:6" x14ac:dyDescent="0.2">
      <c r="A477" s="121"/>
      <c r="B477" s="122"/>
      <c r="C477" s="122"/>
      <c r="D477" s="122"/>
      <c r="E477" s="122"/>
      <c r="F477" s="124"/>
    </row>
    <row r="478" spans="1:6" x14ac:dyDescent="0.2">
      <c r="A478" s="117"/>
      <c r="B478" s="118"/>
      <c r="C478" s="118"/>
      <c r="D478" s="118"/>
      <c r="E478" s="118"/>
      <c r="F478" s="125"/>
    </row>
    <row r="479" spans="1:6" x14ac:dyDescent="0.2">
      <c r="A479" s="121"/>
      <c r="B479" s="122"/>
      <c r="C479" s="122"/>
      <c r="D479" s="122"/>
      <c r="E479" s="122"/>
      <c r="F479" s="124"/>
    </row>
    <row r="480" spans="1:6" x14ac:dyDescent="0.2">
      <c r="A480" s="117"/>
      <c r="B480" s="118"/>
      <c r="C480" s="118"/>
      <c r="D480" s="118"/>
      <c r="E480" s="118"/>
      <c r="F480" s="125"/>
    </row>
    <row r="481" spans="1:6" x14ac:dyDescent="0.2">
      <c r="A481" s="121"/>
      <c r="B481" s="122"/>
      <c r="C481" s="122"/>
      <c r="D481" s="122"/>
      <c r="E481" s="122"/>
      <c r="F481" s="124"/>
    </row>
    <row r="482" spans="1:6" x14ac:dyDescent="0.2">
      <c r="A482" s="117"/>
      <c r="B482" s="118"/>
      <c r="C482" s="118"/>
      <c r="D482" s="118"/>
      <c r="E482" s="118"/>
      <c r="F482" s="125"/>
    </row>
    <row r="483" spans="1:6" x14ac:dyDescent="0.2">
      <c r="A483" s="121"/>
      <c r="B483" s="122"/>
      <c r="C483" s="122"/>
      <c r="D483" s="122"/>
      <c r="E483" s="122"/>
      <c r="F483" s="124"/>
    </row>
    <row r="484" spans="1:6" x14ac:dyDescent="0.2">
      <c r="A484" s="117"/>
      <c r="B484" s="118"/>
      <c r="C484" s="118"/>
      <c r="D484" s="118"/>
      <c r="E484" s="118"/>
      <c r="F484" s="125"/>
    </row>
    <row r="485" spans="1:6" x14ac:dyDescent="0.2">
      <c r="A485" s="121"/>
      <c r="B485" s="122"/>
      <c r="C485" s="122"/>
      <c r="D485" s="122"/>
      <c r="E485" s="122"/>
      <c r="F485" s="124"/>
    </row>
    <row r="486" spans="1:6" x14ac:dyDescent="0.2">
      <c r="A486" s="117"/>
      <c r="B486" s="118"/>
      <c r="C486" s="118"/>
      <c r="D486" s="118"/>
      <c r="E486" s="118"/>
      <c r="F486" s="125"/>
    </row>
    <row r="487" spans="1:6" x14ac:dyDescent="0.2">
      <c r="A487" s="121"/>
      <c r="B487" s="122"/>
      <c r="C487" s="122"/>
      <c r="D487" s="122"/>
      <c r="E487" s="122"/>
      <c r="F487" s="124"/>
    </row>
    <row r="488" spans="1:6" x14ac:dyDescent="0.2">
      <c r="A488" s="117"/>
      <c r="B488" s="118"/>
      <c r="C488" s="118"/>
      <c r="D488" s="118"/>
      <c r="E488" s="118"/>
      <c r="F488" s="125"/>
    </row>
    <row r="489" spans="1:6" x14ac:dyDescent="0.2">
      <c r="A489" s="121"/>
      <c r="B489" s="122"/>
      <c r="C489" s="122"/>
      <c r="D489" s="122"/>
      <c r="E489" s="122"/>
      <c r="F489" s="124"/>
    </row>
    <row r="490" spans="1:6" x14ac:dyDescent="0.2">
      <c r="A490" s="117"/>
      <c r="B490" s="118"/>
      <c r="C490" s="118"/>
      <c r="D490" s="118"/>
      <c r="E490" s="118"/>
      <c r="F490" s="125"/>
    </row>
    <row r="491" spans="1:6" x14ac:dyDescent="0.2">
      <c r="A491" s="121"/>
      <c r="B491" s="122"/>
      <c r="C491" s="122"/>
      <c r="D491" s="122"/>
      <c r="E491" s="122"/>
      <c r="F491" s="124"/>
    </row>
    <row r="492" spans="1:6" x14ac:dyDescent="0.2">
      <c r="A492" s="117"/>
      <c r="B492" s="118"/>
      <c r="C492" s="118"/>
      <c r="D492" s="118"/>
      <c r="E492" s="118"/>
      <c r="F492" s="125"/>
    </row>
    <row r="493" spans="1:6" x14ac:dyDescent="0.2">
      <c r="A493" s="121"/>
      <c r="B493" s="122"/>
      <c r="C493" s="122"/>
      <c r="D493" s="122"/>
      <c r="E493" s="122"/>
      <c r="F493" s="124"/>
    </row>
    <row r="494" spans="1:6" x14ac:dyDescent="0.2">
      <c r="A494" s="117"/>
      <c r="B494" s="118"/>
      <c r="C494" s="118"/>
      <c r="D494" s="118"/>
      <c r="E494" s="118"/>
      <c r="F494" s="125"/>
    </row>
    <row r="495" spans="1:6" x14ac:dyDescent="0.2">
      <c r="A495" s="121"/>
      <c r="B495" s="122"/>
      <c r="C495" s="122"/>
      <c r="D495" s="122"/>
      <c r="E495" s="122"/>
      <c r="F495" s="124"/>
    </row>
    <row r="496" spans="1:6" x14ac:dyDescent="0.2">
      <c r="A496" s="117"/>
      <c r="B496" s="118"/>
      <c r="C496" s="118"/>
      <c r="D496" s="118"/>
      <c r="E496" s="118"/>
      <c r="F496" s="125"/>
    </row>
    <row r="497" spans="1:6" x14ac:dyDescent="0.2">
      <c r="A497" s="121"/>
      <c r="B497" s="122"/>
      <c r="C497" s="122"/>
      <c r="D497" s="122"/>
      <c r="E497" s="122"/>
      <c r="F497" s="124"/>
    </row>
    <row r="498" spans="1:6" x14ac:dyDescent="0.2">
      <c r="A498" s="117"/>
      <c r="B498" s="118"/>
      <c r="C498" s="118"/>
      <c r="D498" s="118"/>
      <c r="E498" s="118"/>
      <c r="F498" s="125"/>
    </row>
    <row r="499" spans="1:6" x14ac:dyDescent="0.2">
      <c r="A499" s="121"/>
      <c r="B499" s="122"/>
      <c r="C499" s="122"/>
      <c r="D499" s="122"/>
      <c r="E499" s="122"/>
      <c r="F499" s="124"/>
    </row>
    <row r="500" spans="1:6" x14ac:dyDescent="0.2">
      <c r="A500" s="117"/>
      <c r="B500" s="118"/>
      <c r="C500" s="118"/>
      <c r="D500" s="118"/>
      <c r="E500" s="118"/>
      <c r="F500" s="125"/>
    </row>
    <row r="501" spans="1:6" x14ac:dyDescent="0.2">
      <c r="A501" s="121"/>
      <c r="B501" s="122"/>
      <c r="C501" s="122"/>
      <c r="D501" s="122"/>
      <c r="E501" s="122"/>
      <c r="F501" s="124"/>
    </row>
    <row r="502" spans="1:6" x14ac:dyDescent="0.2">
      <c r="A502" s="117"/>
      <c r="B502" s="118"/>
      <c r="C502" s="118"/>
      <c r="D502" s="118"/>
      <c r="E502" s="118"/>
      <c r="F502" s="125"/>
    </row>
    <row r="503" spans="1:6" x14ac:dyDescent="0.2">
      <c r="A503" s="121"/>
      <c r="B503" s="122"/>
      <c r="C503" s="122"/>
      <c r="D503" s="122"/>
      <c r="E503" s="122"/>
      <c r="F503" s="124"/>
    </row>
    <row r="504" spans="1:6" x14ac:dyDescent="0.2">
      <c r="A504" s="117"/>
      <c r="B504" s="118"/>
      <c r="C504" s="118"/>
      <c r="D504" s="118"/>
      <c r="E504" s="118"/>
      <c r="F504" s="125"/>
    </row>
    <row r="505" spans="1:6" x14ac:dyDescent="0.2">
      <c r="A505" s="121"/>
      <c r="B505" s="122"/>
      <c r="C505" s="122"/>
      <c r="D505" s="122"/>
      <c r="E505" s="122"/>
      <c r="F505" s="124"/>
    </row>
    <row r="506" spans="1:6" x14ac:dyDescent="0.2">
      <c r="A506" s="117"/>
      <c r="B506" s="118"/>
      <c r="C506" s="118"/>
      <c r="D506" s="118"/>
      <c r="E506" s="118"/>
      <c r="F506" s="125"/>
    </row>
    <row r="507" spans="1:6" x14ac:dyDescent="0.2">
      <c r="A507" s="121"/>
      <c r="B507" s="122"/>
      <c r="C507" s="122"/>
      <c r="D507" s="122"/>
      <c r="E507" s="122"/>
      <c r="F507" s="124"/>
    </row>
    <row r="508" spans="1:6" x14ac:dyDescent="0.2">
      <c r="A508" s="117"/>
      <c r="B508" s="118"/>
      <c r="C508" s="118"/>
      <c r="D508" s="118"/>
      <c r="E508" s="118"/>
      <c r="F508" s="125"/>
    </row>
    <row r="509" spans="1:6" x14ac:dyDescent="0.2">
      <c r="A509" s="121"/>
      <c r="B509" s="122"/>
      <c r="C509" s="122"/>
      <c r="D509" s="122"/>
      <c r="E509" s="122"/>
      <c r="F509" s="124"/>
    </row>
    <row r="510" spans="1:6" x14ac:dyDescent="0.2">
      <c r="A510" s="117"/>
      <c r="B510" s="118"/>
      <c r="C510" s="118"/>
      <c r="D510" s="118"/>
      <c r="E510" s="118"/>
      <c r="F510" s="125"/>
    </row>
    <row r="511" spans="1:6" x14ac:dyDescent="0.2">
      <c r="A511" s="121"/>
      <c r="B511" s="122"/>
      <c r="C511" s="122"/>
      <c r="D511" s="122"/>
      <c r="E511" s="122"/>
      <c r="F511" s="124"/>
    </row>
    <row r="512" spans="1:6" x14ac:dyDescent="0.2">
      <c r="A512" s="117"/>
      <c r="B512" s="118"/>
      <c r="C512" s="118"/>
      <c r="D512" s="118"/>
      <c r="E512" s="118"/>
      <c r="F512" s="125"/>
    </row>
    <row r="513" spans="1:6" x14ac:dyDescent="0.2">
      <c r="A513" s="121"/>
      <c r="B513" s="122"/>
      <c r="C513" s="122"/>
      <c r="D513" s="122"/>
      <c r="E513" s="122"/>
      <c r="F513" s="124"/>
    </row>
    <row r="514" spans="1:6" x14ac:dyDescent="0.2">
      <c r="A514" s="117"/>
      <c r="B514" s="118"/>
      <c r="C514" s="118"/>
      <c r="D514" s="118"/>
      <c r="E514" s="118"/>
      <c r="F514" s="125"/>
    </row>
    <row r="515" spans="1:6" x14ac:dyDescent="0.2">
      <c r="A515" s="121"/>
      <c r="B515" s="122"/>
      <c r="C515" s="122"/>
      <c r="D515" s="122"/>
      <c r="E515" s="122"/>
      <c r="F515" s="124"/>
    </row>
    <row r="516" spans="1:6" x14ac:dyDescent="0.2">
      <c r="A516" s="117"/>
      <c r="B516" s="118"/>
      <c r="C516" s="118"/>
      <c r="D516" s="118"/>
      <c r="E516" s="118"/>
      <c r="F516" s="125"/>
    </row>
    <row r="517" spans="1:6" x14ac:dyDescent="0.2">
      <c r="A517" s="121"/>
      <c r="B517" s="122"/>
      <c r="C517" s="122"/>
      <c r="D517" s="122"/>
      <c r="E517" s="122"/>
      <c r="F517" s="124"/>
    </row>
    <row r="518" spans="1:6" x14ac:dyDescent="0.2">
      <c r="A518" s="117"/>
      <c r="B518" s="118"/>
      <c r="C518" s="118"/>
      <c r="D518" s="118"/>
      <c r="E518" s="118"/>
      <c r="F518" s="125"/>
    </row>
    <row r="519" spans="1:6" x14ac:dyDescent="0.2">
      <c r="A519" s="121"/>
      <c r="B519" s="122"/>
      <c r="C519" s="122"/>
      <c r="D519" s="122"/>
      <c r="E519" s="122"/>
      <c r="F519" s="124"/>
    </row>
    <row r="520" spans="1:6" x14ac:dyDescent="0.2">
      <c r="A520" s="117"/>
      <c r="B520" s="118"/>
      <c r="C520" s="118"/>
      <c r="D520" s="118"/>
      <c r="E520" s="118"/>
      <c r="F520" s="125"/>
    </row>
    <row r="521" spans="1:6" x14ac:dyDescent="0.2">
      <c r="A521" s="121"/>
      <c r="B521" s="122"/>
      <c r="C521" s="122"/>
      <c r="D521" s="122"/>
      <c r="E521" s="122"/>
      <c r="F521" s="124"/>
    </row>
    <row r="522" spans="1:6" x14ac:dyDescent="0.2">
      <c r="A522" s="117"/>
      <c r="B522" s="118"/>
      <c r="C522" s="118"/>
      <c r="D522" s="118"/>
      <c r="E522" s="118"/>
      <c r="F522" s="125"/>
    </row>
    <row r="523" spans="1:6" x14ac:dyDescent="0.2">
      <c r="A523" s="121"/>
      <c r="B523" s="122"/>
      <c r="C523" s="122"/>
      <c r="D523" s="122"/>
      <c r="E523" s="122"/>
      <c r="F523" s="124"/>
    </row>
    <row r="524" spans="1:6" x14ac:dyDescent="0.2">
      <c r="A524" s="117"/>
      <c r="B524" s="118"/>
      <c r="C524" s="118"/>
      <c r="D524" s="118"/>
      <c r="E524" s="118"/>
      <c r="F524" s="125"/>
    </row>
    <row r="525" spans="1:6" x14ac:dyDescent="0.2">
      <c r="A525" s="121"/>
      <c r="B525" s="122"/>
      <c r="C525" s="122"/>
      <c r="D525" s="122"/>
      <c r="E525" s="122"/>
      <c r="F525" s="124"/>
    </row>
    <row r="526" spans="1:6" x14ac:dyDescent="0.2">
      <c r="A526" s="117"/>
      <c r="B526" s="118"/>
      <c r="C526" s="118"/>
      <c r="D526" s="118"/>
      <c r="E526" s="118"/>
      <c r="F526" s="125"/>
    </row>
    <row r="527" spans="1:6" x14ac:dyDescent="0.2">
      <c r="A527" s="121"/>
      <c r="B527" s="122"/>
      <c r="C527" s="122"/>
      <c r="D527" s="122"/>
      <c r="E527" s="122"/>
      <c r="F527" s="124"/>
    </row>
    <row r="528" spans="1:6" x14ac:dyDescent="0.2">
      <c r="A528" s="117"/>
      <c r="B528" s="118"/>
      <c r="C528" s="118"/>
      <c r="D528" s="118"/>
      <c r="E528" s="118"/>
      <c r="F528" s="125"/>
    </row>
    <row r="529" spans="1:6" x14ac:dyDescent="0.2">
      <c r="A529" s="121"/>
      <c r="B529" s="122"/>
      <c r="C529" s="122"/>
      <c r="D529" s="122"/>
      <c r="E529" s="122"/>
      <c r="F529" s="124"/>
    </row>
    <row r="530" spans="1:6" x14ac:dyDescent="0.2">
      <c r="A530" s="117"/>
      <c r="B530" s="118"/>
      <c r="C530" s="118"/>
      <c r="D530" s="118"/>
      <c r="E530" s="118"/>
      <c r="F530" s="125"/>
    </row>
    <row r="531" spans="1:6" x14ac:dyDescent="0.2">
      <c r="A531" s="121"/>
      <c r="B531" s="122"/>
      <c r="C531" s="122"/>
      <c r="D531" s="122"/>
      <c r="E531" s="122"/>
      <c r="F531" s="124"/>
    </row>
    <row r="532" spans="1:6" x14ac:dyDescent="0.2">
      <c r="A532" s="117"/>
      <c r="B532" s="118"/>
      <c r="C532" s="118"/>
      <c r="D532" s="118"/>
      <c r="E532" s="118"/>
      <c r="F532" s="125"/>
    </row>
    <row r="533" spans="1:6" x14ac:dyDescent="0.2">
      <c r="A533" s="121"/>
      <c r="B533" s="122"/>
      <c r="C533" s="122"/>
      <c r="D533" s="122"/>
      <c r="E533" s="122"/>
      <c r="F533" s="124"/>
    </row>
    <row r="534" spans="1:6" x14ac:dyDescent="0.2">
      <c r="A534" s="117"/>
      <c r="B534" s="118"/>
      <c r="C534" s="118"/>
      <c r="D534" s="118"/>
      <c r="E534" s="118"/>
      <c r="F534" s="125"/>
    </row>
    <row r="535" spans="1:6" x14ac:dyDescent="0.2">
      <c r="A535" s="121"/>
      <c r="B535" s="122"/>
      <c r="C535" s="122"/>
      <c r="D535" s="122"/>
      <c r="E535" s="122"/>
      <c r="F535" s="124"/>
    </row>
    <row r="536" spans="1:6" x14ac:dyDescent="0.2">
      <c r="A536" s="117"/>
      <c r="B536" s="118"/>
      <c r="C536" s="118"/>
      <c r="D536" s="118"/>
      <c r="E536" s="118"/>
      <c r="F536" s="125"/>
    </row>
    <row r="537" spans="1:6" x14ac:dyDescent="0.2">
      <c r="A537" s="121"/>
      <c r="B537" s="122"/>
      <c r="C537" s="122"/>
      <c r="D537" s="122"/>
      <c r="E537" s="122"/>
      <c r="F537" s="124"/>
    </row>
    <row r="538" spans="1:6" x14ac:dyDescent="0.2">
      <c r="A538" s="117"/>
      <c r="B538" s="118"/>
      <c r="C538" s="118"/>
      <c r="D538" s="118"/>
      <c r="E538" s="118"/>
      <c r="F538" s="125"/>
    </row>
    <row r="539" spans="1:6" x14ac:dyDescent="0.2">
      <c r="A539" s="121"/>
      <c r="B539" s="122"/>
      <c r="C539" s="122"/>
      <c r="D539" s="122"/>
      <c r="E539" s="122"/>
      <c r="F539" s="124"/>
    </row>
    <row r="540" spans="1:6" x14ac:dyDescent="0.2">
      <c r="A540" s="117"/>
      <c r="B540" s="118"/>
      <c r="C540" s="118"/>
      <c r="D540" s="118"/>
      <c r="E540" s="118"/>
      <c r="F540" s="125"/>
    </row>
    <row r="541" spans="1:6" x14ac:dyDescent="0.2">
      <c r="A541" s="121"/>
      <c r="B541" s="122"/>
      <c r="C541" s="122"/>
      <c r="D541" s="122"/>
      <c r="E541" s="122"/>
      <c r="F541" s="124"/>
    </row>
    <row r="542" spans="1:6" x14ac:dyDescent="0.2">
      <c r="A542" s="117"/>
      <c r="B542" s="118"/>
      <c r="C542" s="118"/>
      <c r="D542" s="118"/>
      <c r="E542" s="118"/>
      <c r="F542" s="125"/>
    </row>
    <row r="543" spans="1:6" x14ac:dyDescent="0.2">
      <c r="A543" s="121"/>
      <c r="B543" s="122"/>
      <c r="C543" s="122"/>
      <c r="D543" s="122"/>
      <c r="E543" s="122"/>
      <c r="F543" s="124"/>
    </row>
    <row r="544" spans="1:6" x14ac:dyDescent="0.2">
      <c r="A544" s="117"/>
      <c r="B544" s="118"/>
      <c r="C544" s="118"/>
      <c r="D544" s="118"/>
      <c r="E544" s="118"/>
      <c r="F544" s="125"/>
    </row>
    <row r="545" spans="1:6" x14ac:dyDescent="0.2">
      <c r="A545" s="121"/>
      <c r="B545" s="122"/>
      <c r="C545" s="122"/>
      <c r="D545" s="122"/>
      <c r="E545" s="122"/>
      <c r="F545" s="124"/>
    </row>
    <row r="546" spans="1:6" x14ac:dyDescent="0.2">
      <c r="A546" s="117"/>
      <c r="B546" s="118"/>
      <c r="C546" s="118"/>
      <c r="D546" s="118"/>
      <c r="E546" s="118"/>
      <c r="F546" s="125"/>
    </row>
    <row r="547" spans="1:6" x14ac:dyDescent="0.2">
      <c r="A547" s="121"/>
      <c r="B547" s="122"/>
      <c r="C547" s="122"/>
      <c r="D547" s="122"/>
      <c r="E547" s="122"/>
      <c r="F547" s="124"/>
    </row>
    <row r="548" spans="1:6" x14ac:dyDescent="0.2">
      <c r="A548" s="117"/>
      <c r="B548" s="118"/>
      <c r="C548" s="118"/>
      <c r="D548" s="118"/>
      <c r="E548" s="118"/>
      <c r="F548" s="125"/>
    </row>
    <row r="549" spans="1:6" x14ac:dyDescent="0.2">
      <c r="A549" s="121"/>
      <c r="B549" s="122"/>
      <c r="C549" s="122"/>
      <c r="D549" s="122"/>
      <c r="E549" s="122"/>
      <c r="F549" s="124"/>
    </row>
    <row r="550" spans="1:6" x14ac:dyDescent="0.2">
      <c r="A550" s="117"/>
      <c r="B550" s="118"/>
      <c r="C550" s="118"/>
      <c r="D550" s="118"/>
      <c r="E550" s="118"/>
      <c r="F550" s="125"/>
    </row>
    <row r="551" spans="1:6" x14ac:dyDescent="0.2">
      <c r="A551" s="121"/>
      <c r="B551" s="122"/>
      <c r="C551" s="122"/>
      <c r="D551" s="122"/>
      <c r="E551" s="122"/>
      <c r="F551" s="124"/>
    </row>
    <row r="552" spans="1:6" x14ac:dyDescent="0.2">
      <c r="A552" s="117"/>
      <c r="B552" s="118"/>
      <c r="C552" s="118"/>
      <c r="D552" s="118"/>
      <c r="E552" s="118"/>
      <c r="F552" s="125"/>
    </row>
    <row r="553" spans="1:6" x14ac:dyDescent="0.2">
      <c r="A553" s="121"/>
      <c r="B553" s="122"/>
      <c r="C553" s="122"/>
      <c r="D553" s="122"/>
      <c r="E553" s="122"/>
      <c r="F553" s="124"/>
    </row>
    <row r="554" spans="1:6" x14ac:dyDescent="0.2">
      <c r="A554" s="117"/>
      <c r="B554" s="118"/>
      <c r="C554" s="118"/>
      <c r="D554" s="118"/>
      <c r="E554" s="118"/>
      <c r="F554" s="125"/>
    </row>
    <row r="555" spans="1:6" x14ac:dyDescent="0.2">
      <c r="A555" s="121"/>
      <c r="B555" s="122"/>
      <c r="C555" s="122"/>
      <c r="D555" s="122"/>
      <c r="E555" s="122"/>
      <c r="F555" s="124"/>
    </row>
    <row r="556" spans="1:6" x14ac:dyDescent="0.2">
      <c r="A556" s="117"/>
      <c r="B556" s="118"/>
      <c r="C556" s="118"/>
      <c r="D556" s="118"/>
      <c r="E556" s="118"/>
      <c r="F556" s="125"/>
    </row>
    <row r="557" spans="1:6" x14ac:dyDescent="0.2">
      <c r="A557" s="121"/>
      <c r="B557" s="122"/>
      <c r="C557" s="122"/>
      <c r="D557" s="122"/>
      <c r="E557" s="122"/>
      <c r="F557" s="124"/>
    </row>
    <row r="558" spans="1:6" x14ac:dyDescent="0.2">
      <c r="A558" s="117"/>
      <c r="B558" s="118"/>
      <c r="C558" s="118"/>
      <c r="D558" s="118"/>
      <c r="E558" s="118"/>
      <c r="F558" s="125"/>
    </row>
    <row r="559" spans="1:6" x14ac:dyDescent="0.2">
      <c r="A559" s="121"/>
      <c r="B559" s="122"/>
      <c r="C559" s="122"/>
      <c r="D559" s="122"/>
      <c r="E559" s="122"/>
      <c r="F559" s="124"/>
    </row>
    <row r="560" spans="1:6" x14ac:dyDescent="0.2">
      <c r="A560" s="117"/>
      <c r="B560" s="118"/>
      <c r="C560" s="118"/>
      <c r="D560" s="118"/>
      <c r="E560" s="118"/>
      <c r="F560" s="125"/>
    </row>
    <row r="561" spans="1:6" x14ac:dyDescent="0.2">
      <c r="A561" s="121"/>
      <c r="B561" s="122"/>
      <c r="C561" s="122"/>
      <c r="D561" s="122"/>
      <c r="E561" s="122"/>
      <c r="F561" s="124"/>
    </row>
    <row r="562" spans="1:6" x14ac:dyDescent="0.2">
      <c r="A562" s="117"/>
      <c r="B562" s="118"/>
      <c r="C562" s="118"/>
      <c r="D562" s="118"/>
      <c r="E562" s="118"/>
      <c r="F562" s="125"/>
    </row>
    <row r="563" spans="1:6" x14ac:dyDescent="0.2">
      <c r="A563" s="121"/>
      <c r="B563" s="122"/>
      <c r="C563" s="122"/>
      <c r="D563" s="122"/>
      <c r="E563" s="122"/>
      <c r="F563" s="124"/>
    </row>
    <row r="564" spans="1:6" x14ac:dyDescent="0.2">
      <c r="A564" s="117"/>
      <c r="B564" s="118"/>
      <c r="C564" s="118"/>
      <c r="D564" s="118"/>
      <c r="E564" s="118"/>
      <c r="F564" s="125"/>
    </row>
    <row r="565" spans="1:6" x14ac:dyDescent="0.2">
      <c r="A565" s="121"/>
      <c r="B565" s="122"/>
      <c r="C565" s="122"/>
      <c r="D565" s="122"/>
      <c r="E565" s="122"/>
      <c r="F565" s="124"/>
    </row>
    <row r="566" spans="1:6" x14ac:dyDescent="0.2">
      <c r="A566" s="117"/>
      <c r="B566" s="118"/>
      <c r="C566" s="118"/>
      <c r="D566" s="118"/>
      <c r="E566" s="118"/>
      <c r="F566" s="125"/>
    </row>
    <row r="567" spans="1:6" x14ac:dyDescent="0.2">
      <c r="A567" s="121"/>
      <c r="B567" s="122"/>
      <c r="C567" s="122"/>
      <c r="D567" s="122"/>
      <c r="E567" s="122"/>
      <c r="F567" s="124"/>
    </row>
    <row r="568" spans="1:6" x14ac:dyDescent="0.2">
      <c r="A568" s="117"/>
      <c r="B568" s="118"/>
      <c r="C568" s="118"/>
      <c r="D568" s="118"/>
      <c r="E568" s="118"/>
      <c r="F568" s="125"/>
    </row>
    <row r="569" spans="1:6" x14ac:dyDescent="0.2">
      <c r="A569" s="121"/>
      <c r="B569" s="122"/>
      <c r="C569" s="122"/>
      <c r="D569" s="122"/>
      <c r="E569" s="122"/>
      <c r="F569" s="124"/>
    </row>
    <row r="570" spans="1:6" x14ac:dyDescent="0.2">
      <c r="A570" s="117"/>
      <c r="B570" s="118"/>
      <c r="C570" s="118"/>
      <c r="D570" s="118"/>
      <c r="E570" s="118"/>
      <c r="F570" s="125"/>
    </row>
    <row r="571" spans="1:6" x14ac:dyDescent="0.2">
      <c r="A571" s="121"/>
      <c r="B571" s="122"/>
      <c r="C571" s="122"/>
      <c r="D571" s="122"/>
      <c r="E571" s="122"/>
      <c r="F571" s="124"/>
    </row>
    <row r="572" spans="1:6" x14ac:dyDescent="0.2">
      <c r="A572" s="117"/>
      <c r="B572" s="118"/>
      <c r="C572" s="118"/>
      <c r="D572" s="118"/>
      <c r="E572" s="118"/>
      <c r="F572" s="125"/>
    </row>
    <row r="573" spans="1:6" x14ac:dyDescent="0.2">
      <c r="A573" s="121"/>
      <c r="B573" s="122"/>
      <c r="C573" s="122"/>
      <c r="D573" s="122"/>
      <c r="E573" s="122"/>
      <c r="F573" s="124"/>
    </row>
    <row r="574" spans="1:6" x14ac:dyDescent="0.2">
      <c r="A574" s="117"/>
      <c r="B574" s="118"/>
      <c r="C574" s="118"/>
      <c r="D574" s="118"/>
      <c r="E574" s="118"/>
      <c r="F574" s="125"/>
    </row>
    <row r="575" spans="1:6" x14ac:dyDescent="0.2">
      <c r="A575" s="121"/>
      <c r="B575" s="122"/>
      <c r="C575" s="122"/>
      <c r="D575" s="122"/>
      <c r="E575" s="122"/>
      <c r="F575" s="124"/>
    </row>
    <row r="576" spans="1:6" x14ac:dyDescent="0.2">
      <c r="A576" s="117"/>
      <c r="B576" s="118"/>
      <c r="C576" s="118"/>
      <c r="D576" s="118"/>
      <c r="E576" s="118"/>
      <c r="F576" s="125"/>
    </row>
    <row r="577" spans="1:6" x14ac:dyDescent="0.2">
      <c r="A577" s="121"/>
      <c r="B577" s="122"/>
      <c r="C577" s="122"/>
      <c r="D577" s="122"/>
      <c r="E577" s="122"/>
      <c r="F577" s="124"/>
    </row>
    <row r="578" spans="1:6" x14ac:dyDescent="0.2">
      <c r="A578" s="117"/>
      <c r="B578" s="118"/>
      <c r="C578" s="118"/>
      <c r="D578" s="118"/>
      <c r="E578" s="118"/>
      <c r="F578" s="125"/>
    </row>
    <row r="579" spans="1:6" x14ac:dyDescent="0.2">
      <c r="A579" s="121"/>
      <c r="B579" s="122"/>
      <c r="C579" s="122"/>
      <c r="D579" s="122"/>
      <c r="E579" s="122"/>
      <c r="F579" s="124"/>
    </row>
    <row r="580" spans="1:6" x14ac:dyDescent="0.2">
      <c r="A580" s="117"/>
      <c r="B580" s="118"/>
      <c r="C580" s="118"/>
      <c r="D580" s="118"/>
      <c r="E580" s="118"/>
      <c r="F580" s="125"/>
    </row>
    <row r="581" spans="1:6" x14ac:dyDescent="0.2">
      <c r="A581" s="121"/>
      <c r="B581" s="122"/>
      <c r="C581" s="122"/>
      <c r="D581" s="122"/>
      <c r="E581" s="122"/>
      <c r="F581" s="124"/>
    </row>
    <row r="582" spans="1:6" x14ac:dyDescent="0.2">
      <c r="A582" s="117"/>
      <c r="B582" s="118"/>
      <c r="C582" s="118"/>
      <c r="D582" s="118"/>
      <c r="E582" s="118"/>
      <c r="F582" s="125"/>
    </row>
    <row r="583" spans="1:6" x14ac:dyDescent="0.2">
      <c r="A583" s="121"/>
      <c r="B583" s="122"/>
      <c r="C583" s="122"/>
      <c r="D583" s="122"/>
      <c r="E583" s="122"/>
      <c r="F583" s="124"/>
    </row>
    <row r="584" spans="1:6" x14ac:dyDescent="0.2">
      <c r="A584" s="117"/>
      <c r="B584" s="118"/>
      <c r="C584" s="118"/>
      <c r="D584" s="118"/>
      <c r="E584" s="118"/>
      <c r="F584" s="125"/>
    </row>
    <row r="585" spans="1:6" x14ac:dyDescent="0.2">
      <c r="A585" s="121"/>
      <c r="B585" s="122"/>
      <c r="C585" s="122"/>
      <c r="D585" s="122"/>
      <c r="E585" s="122"/>
      <c r="F585" s="124"/>
    </row>
    <row r="586" spans="1:6" x14ac:dyDescent="0.2">
      <c r="A586" s="117"/>
      <c r="B586" s="118"/>
      <c r="C586" s="118"/>
      <c r="D586" s="118"/>
      <c r="E586" s="118"/>
      <c r="F586" s="125"/>
    </row>
    <row r="587" spans="1:6" x14ac:dyDescent="0.2">
      <c r="A587" s="121"/>
      <c r="B587" s="122"/>
      <c r="C587" s="122"/>
      <c r="D587" s="122"/>
      <c r="E587" s="122"/>
      <c r="F587" s="124"/>
    </row>
    <row r="588" spans="1:6" x14ac:dyDescent="0.2">
      <c r="A588" s="117"/>
      <c r="B588" s="118"/>
      <c r="C588" s="118"/>
      <c r="D588" s="118"/>
      <c r="E588" s="118"/>
      <c r="F588" s="125"/>
    </row>
    <row r="589" spans="1:6" x14ac:dyDescent="0.2">
      <c r="A589" s="121"/>
      <c r="B589" s="122"/>
      <c r="C589" s="122"/>
      <c r="D589" s="122"/>
      <c r="E589" s="122"/>
      <c r="F589" s="124"/>
    </row>
    <row r="590" spans="1:6" x14ac:dyDescent="0.2">
      <c r="A590" s="117"/>
      <c r="B590" s="118"/>
      <c r="C590" s="118"/>
      <c r="D590" s="118"/>
      <c r="E590" s="118"/>
      <c r="F590" s="125"/>
    </row>
    <row r="591" spans="1:6" x14ac:dyDescent="0.2">
      <c r="A591" s="121"/>
      <c r="B591" s="122"/>
      <c r="C591" s="122"/>
      <c r="D591" s="122"/>
      <c r="E591" s="122"/>
      <c r="F591" s="124"/>
    </row>
    <row r="592" spans="1:6" x14ac:dyDescent="0.2">
      <c r="A592" s="117"/>
      <c r="B592" s="118"/>
      <c r="C592" s="118"/>
      <c r="D592" s="118"/>
      <c r="E592" s="118"/>
      <c r="F592" s="125"/>
    </row>
    <row r="593" spans="1:6" x14ac:dyDescent="0.2">
      <c r="A593" s="121"/>
      <c r="B593" s="122"/>
      <c r="C593" s="122"/>
      <c r="D593" s="122"/>
      <c r="E593" s="122"/>
      <c r="F593" s="124"/>
    </row>
    <row r="594" spans="1:6" x14ac:dyDescent="0.2">
      <c r="A594" s="117"/>
      <c r="B594" s="118"/>
      <c r="C594" s="118"/>
      <c r="D594" s="118"/>
      <c r="E594" s="118"/>
      <c r="F594" s="125"/>
    </row>
    <row r="595" spans="1:6" x14ac:dyDescent="0.2">
      <c r="A595" s="121"/>
      <c r="B595" s="122"/>
      <c r="C595" s="122"/>
      <c r="D595" s="122"/>
      <c r="E595" s="122"/>
      <c r="F595" s="124"/>
    </row>
    <row r="596" spans="1:6" x14ac:dyDescent="0.2">
      <c r="A596" s="117"/>
      <c r="B596" s="118"/>
      <c r="C596" s="118"/>
      <c r="D596" s="118"/>
      <c r="E596" s="118"/>
      <c r="F596" s="125"/>
    </row>
    <row r="597" spans="1:6" x14ac:dyDescent="0.2">
      <c r="A597" s="121"/>
      <c r="B597" s="122"/>
      <c r="C597" s="122"/>
      <c r="D597" s="122"/>
      <c r="E597" s="122"/>
      <c r="F597" s="124"/>
    </row>
    <row r="598" spans="1:6" x14ac:dyDescent="0.2">
      <c r="A598" s="117"/>
      <c r="B598" s="118"/>
      <c r="C598" s="118"/>
      <c r="D598" s="118"/>
      <c r="E598" s="118"/>
      <c r="F598" s="125"/>
    </row>
    <row r="599" spans="1:6" x14ac:dyDescent="0.2">
      <c r="A599" s="121"/>
      <c r="B599" s="122"/>
      <c r="C599" s="122"/>
      <c r="D599" s="122"/>
      <c r="E599" s="122"/>
      <c r="F599" s="124"/>
    </row>
    <row r="600" spans="1:6" x14ac:dyDescent="0.2">
      <c r="A600" s="117"/>
      <c r="B600" s="118"/>
      <c r="C600" s="118"/>
      <c r="D600" s="118"/>
      <c r="E600" s="118"/>
      <c r="F600" s="125"/>
    </row>
    <row r="601" spans="1:6" x14ac:dyDescent="0.2">
      <c r="A601" s="121"/>
      <c r="B601" s="122"/>
      <c r="C601" s="122"/>
      <c r="D601" s="122"/>
      <c r="E601" s="122"/>
      <c r="F601" s="124"/>
    </row>
    <row r="602" spans="1:6" x14ac:dyDescent="0.2">
      <c r="A602" s="117"/>
      <c r="B602" s="118"/>
      <c r="C602" s="118"/>
      <c r="D602" s="118"/>
      <c r="E602" s="118"/>
      <c r="F602" s="125"/>
    </row>
    <row r="603" spans="1:6" x14ac:dyDescent="0.2">
      <c r="A603" s="121"/>
      <c r="B603" s="122"/>
      <c r="C603" s="122"/>
      <c r="D603" s="122"/>
      <c r="E603" s="122"/>
      <c r="F603" s="124"/>
    </row>
    <row r="604" spans="1:6" x14ac:dyDescent="0.2">
      <c r="A604" s="117"/>
      <c r="B604" s="118"/>
      <c r="C604" s="118"/>
      <c r="D604" s="118"/>
      <c r="E604" s="118"/>
      <c r="F604" s="125"/>
    </row>
    <row r="605" spans="1:6" x14ac:dyDescent="0.2">
      <c r="A605" s="121"/>
      <c r="B605" s="122"/>
      <c r="C605" s="122"/>
      <c r="D605" s="122"/>
      <c r="E605" s="122"/>
      <c r="F605" s="124"/>
    </row>
    <row r="606" spans="1:6" x14ac:dyDescent="0.2">
      <c r="A606" s="117"/>
      <c r="B606" s="118"/>
      <c r="C606" s="118"/>
      <c r="D606" s="118"/>
      <c r="E606" s="118"/>
      <c r="F606" s="125"/>
    </row>
    <row r="607" spans="1:6" x14ac:dyDescent="0.2">
      <c r="A607" s="121"/>
      <c r="B607" s="122"/>
      <c r="C607" s="122"/>
      <c r="D607" s="122"/>
      <c r="E607" s="122"/>
      <c r="F607" s="124"/>
    </row>
    <row r="608" spans="1:6" x14ac:dyDescent="0.2">
      <c r="A608" s="117"/>
      <c r="B608" s="118"/>
      <c r="C608" s="118"/>
      <c r="D608" s="118"/>
      <c r="E608" s="118"/>
      <c r="F608" s="125"/>
    </row>
    <row r="609" spans="1:6" x14ac:dyDescent="0.2">
      <c r="A609" s="121"/>
      <c r="B609" s="122"/>
      <c r="C609" s="122"/>
      <c r="D609" s="122"/>
      <c r="E609" s="122"/>
      <c r="F609" s="124"/>
    </row>
    <row r="610" spans="1:6" x14ac:dyDescent="0.2">
      <c r="A610" s="117"/>
      <c r="B610" s="118"/>
      <c r="C610" s="118"/>
      <c r="D610" s="118"/>
      <c r="E610" s="118"/>
      <c r="F610" s="125"/>
    </row>
    <row r="611" spans="1:6" x14ac:dyDescent="0.2">
      <c r="A611" s="121"/>
      <c r="B611" s="122"/>
      <c r="C611" s="122"/>
      <c r="D611" s="122"/>
      <c r="E611" s="122"/>
      <c r="F611" s="124"/>
    </row>
    <row r="612" spans="1:6" x14ac:dyDescent="0.2">
      <c r="A612" s="117"/>
      <c r="B612" s="118"/>
      <c r="C612" s="118"/>
      <c r="D612" s="118"/>
      <c r="E612" s="118"/>
      <c r="F612" s="125"/>
    </row>
    <row r="613" spans="1:6" x14ac:dyDescent="0.2">
      <c r="A613" s="121"/>
      <c r="B613" s="122"/>
      <c r="C613" s="122"/>
      <c r="D613" s="122"/>
      <c r="E613" s="122"/>
      <c r="F613" s="124"/>
    </row>
    <row r="614" spans="1:6" x14ac:dyDescent="0.2">
      <c r="A614" s="117"/>
      <c r="B614" s="118"/>
      <c r="C614" s="118"/>
      <c r="D614" s="118"/>
      <c r="E614" s="118"/>
      <c r="F614" s="125"/>
    </row>
    <row r="615" spans="1:6" x14ac:dyDescent="0.2">
      <c r="A615" s="121"/>
      <c r="B615" s="122"/>
      <c r="C615" s="122"/>
      <c r="D615" s="122"/>
      <c r="E615" s="122"/>
      <c r="F615" s="124"/>
    </row>
    <row r="616" spans="1:6" x14ac:dyDescent="0.2">
      <c r="A616" s="117"/>
      <c r="B616" s="118"/>
      <c r="C616" s="118"/>
      <c r="D616" s="118"/>
      <c r="E616" s="118"/>
      <c r="F616" s="125"/>
    </row>
    <row r="617" spans="1:6" x14ac:dyDescent="0.2">
      <c r="A617" s="121"/>
      <c r="B617" s="122"/>
      <c r="C617" s="122"/>
      <c r="D617" s="122"/>
      <c r="E617" s="122"/>
      <c r="F617" s="124"/>
    </row>
    <row r="618" spans="1:6" x14ac:dyDescent="0.2">
      <c r="A618" s="117"/>
      <c r="B618" s="118"/>
      <c r="C618" s="118"/>
      <c r="D618" s="118"/>
      <c r="E618" s="118"/>
      <c r="F618" s="125"/>
    </row>
    <row r="619" spans="1:6" x14ac:dyDescent="0.2">
      <c r="A619" s="121"/>
      <c r="B619" s="122"/>
      <c r="C619" s="122"/>
      <c r="D619" s="122"/>
      <c r="E619" s="122"/>
      <c r="F619" s="124"/>
    </row>
    <row r="620" spans="1:6" x14ac:dyDescent="0.2">
      <c r="A620" s="117"/>
      <c r="B620" s="118"/>
      <c r="C620" s="118"/>
      <c r="D620" s="118"/>
      <c r="E620" s="118"/>
      <c r="F620" s="125"/>
    </row>
    <row r="621" spans="1:6" x14ac:dyDescent="0.2">
      <c r="A621" s="121"/>
      <c r="B621" s="122"/>
      <c r="C621" s="122"/>
      <c r="D621" s="122"/>
      <c r="E621" s="122"/>
      <c r="F621" s="124"/>
    </row>
    <row r="622" spans="1:6" x14ac:dyDescent="0.2">
      <c r="A622" s="117"/>
      <c r="B622" s="118"/>
      <c r="C622" s="118"/>
      <c r="D622" s="118"/>
      <c r="E622" s="118"/>
      <c r="F622" s="125"/>
    </row>
    <row r="623" spans="1:6" x14ac:dyDescent="0.2">
      <c r="A623" s="121"/>
      <c r="B623" s="122"/>
      <c r="C623" s="122"/>
      <c r="D623" s="122"/>
      <c r="E623" s="122"/>
      <c r="F623" s="124"/>
    </row>
    <row r="624" spans="1:6" x14ac:dyDescent="0.2">
      <c r="A624" s="117"/>
      <c r="B624" s="118"/>
      <c r="C624" s="118"/>
      <c r="D624" s="118"/>
      <c r="E624" s="118"/>
      <c r="F624" s="125"/>
    </row>
    <row r="625" spans="1:6" x14ac:dyDescent="0.2">
      <c r="A625" s="121"/>
      <c r="B625" s="122"/>
      <c r="C625" s="122"/>
      <c r="D625" s="122"/>
      <c r="E625" s="122"/>
      <c r="F625" s="124"/>
    </row>
    <row r="626" spans="1:6" x14ac:dyDescent="0.2">
      <c r="A626" s="117"/>
      <c r="B626" s="118"/>
      <c r="C626" s="118"/>
      <c r="D626" s="118"/>
      <c r="E626" s="118"/>
      <c r="F626" s="125"/>
    </row>
    <row r="627" spans="1:6" x14ac:dyDescent="0.2">
      <c r="A627" s="121"/>
      <c r="B627" s="122"/>
      <c r="C627" s="122"/>
      <c r="D627" s="122"/>
      <c r="E627" s="122"/>
      <c r="F627" s="124"/>
    </row>
    <row r="628" spans="1:6" x14ac:dyDescent="0.2">
      <c r="A628" s="117"/>
      <c r="B628" s="118"/>
      <c r="C628" s="118"/>
      <c r="D628" s="118"/>
      <c r="E628" s="118"/>
      <c r="F628" s="125"/>
    </row>
    <row r="629" spans="1:6" x14ac:dyDescent="0.2">
      <c r="A629" s="121"/>
      <c r="B629" s="122"/>
      <c r="C629" s="122"/>
      <c r="D629" s="122"/>
      <c r="E629" s="122"/>
      <c r="F629" s="124"/>
    </row>
    <row r="630" spans="1:6" x14ac:dyDescent="0.2">
      <c r="A630" s="117"/>
      <c r="B630" s="118"/>
      <c r="C630" s="118"/>
      <c r="D630" s="118"/>
      <c r="E630" s="118"/>
      <c r="F630" s="125"/>
    </row>
    <row r="631" spans="1:6" x14ac:dyDescent="0.2">
      <c r="A631" s="121"/>
      <c r="B631" s="122"/>
      <c r="C631" s="122"/>
      <c r="D631" s="122"/>
      <c r="E631" s="122"/>
      <c r="F631" s="124"/>
    </row>
    <row r="632" spans="1:6" x14ac:dyDescent="0.2">
      <c r="A632" s="117"/>
      <c r="B632" s="118"/>
      <c r="C632" s="118"/>
      <c r="D632" s="118"/>
      <c r="E632" s="118"/>
      <c r="F632" s="125"/>
    </row>
    <row r="633" spans="1:6" x14ac:dyDescent="0.2">
      <c r="A633" s="121"/>
      <c r="B633" s="122"/>
      <c r="C633" s="122"/>
      <c r="D633" s="122"/>
      <c r="E633" s="122"/>
      <c r="F633" s="124"/>
    </row>
    <row r="634" spans="1:6" x14ac:dyDescent="0.2">
      <c r="A634" s="117"/>
      <c r="B634" s="118"/>
      <c r="C634" s="118"/>
      <c r="D634" s="118"/>
      <c r="E634" s="118"/>
      <c r="F634" s="125"/>
    </row>
    <row r="635" spans="1:6" x14ac:dyDescent="0.2">
      <c r="A635" s="121"/>
      <c r="B635" s="122"/>
      <c r="C635" s="122"/>
      <c r="D635" s="122"/>
      <c r="E635" s="122"/>
      <c r="F635" s="124"/>
    </row>
    <row r="636" spans="1:6" x14ac:dyDescent="0.2">
      <c r="A636" s="117"/>
      <c r="B636" s="118"/>
      <c r="C636" s="118"/>
      <c r="D636" s="118"/>
      <c r="E636" s="118"/>
      <c r="F636" s="125"/>
    </row>
    <row r="637" spans="1:6" x14ac:dyDescent="0.2">
      <c r="A637" s="121"/>
      <c r="B637" s="122"/>
      <c r="C637" s="122"/>
      <c r="D637" s="122"/>
      <c r="E637" s="122"/>
      <c r="F637" s="124"/>
    </row>
    <row r="638" spans="1:6" x14ac:dyDescent="0.2">
      <c r="A638" s="117"/>
      <c r="B638" s="118"/>
      <c r="C638" s="118"/>
      <c r="D638" s="118"/>
      <c r="E638" s="118"/>
      <c r="F638" s="125"/>
    </row>
    <row r="639" spans="1:6" x14ac:dyDescent="0.2">
      <c r="A639" s="121"/>
      <c r="B639" s="122"/>
      <c r="C639" s="122"/>
      <c r="D639" s="122"/>
      <c r="E639" s="122"/>
      <c r="F639" s="124"/>
    </row>
    <row r="640" spans="1:6" x14ac:dyDescent="0.2">
      <c r="A640" s="117"/>
      <c r="B640" s="118"/>
      <c r="C640" s="118"/>
      <c r="D640" s="118"/>
      <c r="E640" s="118"/>
      <c r="F640" s="125"/>
    </row>
    <row r="641" spans="1:6" x14ac:dyDescent="0.2">
      <c r="A641" s="121"/>
      <c r="B641" s="122"/>
      <c r="C641" s="122"/>
      <c r="D641" s="122"/>
      <c r="E641" s="122"/>
      <c r="F641" s="124"/>
    </row>
    <row r="642" spans="1:6" x14ac:dyDescent="0.2">
      <c r="A642" s="117"/>
      <c r="B642" s="118"/>
      <c r="C642" s="118"/>
      <c r="D642" s="118"/>
      <c r="E642" s="118"/>
      <c r="F642" s="125"/>
    </row>
    <row r="643" spans="1:6" x14ac:dyDescent="0.2">
      <c r="A643" s="121"/>
      <c r="B643" s="122"/>
      <c r="C643" s="122"/>
      <c r="D643" s="122"/>
      <c r="E643" s="122"/>
      <c r="F643" s="124"/>
    </row>
    <row r="644" spans="1:6" x14ac:dyDescent="0.2">
      <c r="A644" s="117"/>
      <c r="B644" s="118"/>
      <c r="C644" s="118"/>
      <c r="D644" s="118"/>
      <c r="E644" s="118"/>
      <c r="F644" s="125"/>
    </row>
    <row r="645" spans="1:6" x14ac:dyDescent="0.2">
      <c r="A645" s="121"/>
      <c r="B645" s="122"/>
      <c r="C645" s="122"/>
      <c r="D645" s="122"/>
      <c r="E645" s="122"/>
      <c r="F645" s="124"/>
    </row>
    <row r="646" spans="1:6" x14ac:dyDescent="0.2">
      <c r="A646" s="117"/>
      <c r="B646" s="118"/>
      <c r="C646" s="118"/>
      <c r="D646" s="118"/>
      <c r="E646" s="118"/>
      <c r="F646" s="125"/>
    </row>
    <row r="647" spans="1:6" x14ac:dyDescent="0.2">
      <c r="A647" s="121"/>
      <c r="B647" s="122"/>
      <c r="C647" s="122"/>
      <c r="D647" s="122"/>
      <c r="E647" s="122"/>
      <c r="F647" s="124"/>
    </row>
    <row r="648" spans="1:6" x14ac:dyDescent="0.2">
      <c r="A648" s="117"/>
      <c r="B648" s="118"/>
      <c r="C648" s="118"/>
      <c r="D648" s="118"/>
      <c r="E648" s="118"/>
      <c r="F648" s="125"/>
    </row>
    <row r="649" spans="1:6" x14ac:dyDescent="0.2">
      <c r="A649" s="121"/>
      <c r="B649" s="122"/>
      <c r="C649" s="122"/>
      <c r="D649" s="122"/>
      <c r="E649" s="122"/>
      <c r="F649" s="124"/>
    </row>
    <row r="650" spans="1:6" x14ac:dyDescent="0.2">
      <c r="A650" s="117"/>
      <c r="B650" s="118"/>
      <c r="C650" s="118"/>
      <c r="D650" s="118"/>
      <c r="E650" s="118"/>
      <c r="F650" s="125"/>
    </row>
    <row r="651" spans="1:6" x14ac:dyDescent="0.2">
      <c r="A651" s="121"/>
      <c r="B651" s="122"/>
      <c r="C651" s="122"/>
      <c r="D651" s="122"/>
      <c r="E651" s="122"/>
      <c r="F651" s="124"/>
    </row>
    <row r="652" spans="1:6" x14ac:dyDescent="0.2">
      <c r="A652" s="117"/>
      <c r="B652" s="118"/>
      <c r="C652" s="118"/>
      <c r="D652" s="118"/>
      <c r="E652" s="118"/>
      <c r="F652" s="125"/>
    </row>
    <row r="653" spans="1:6" x14ac:dyDescent="0.2">
      <c r="A653" s="121"/>
      <c r="B653" s="122"/>
      <c r="C653" s="122"/>
      <c r="D653" s="122"/>
      <c r="E653" s="122"/>
      <c r="F653" s="124"/>
    </row>
    <row r="654" spans="1:6" x14ac:dyDescent="0.2">
      <c r="A654" s="117"/>
      <c r="B654" s="118"/>
      <c r="C654" s="118"/>
      <c r="D654" s="118"/>
      <c r="E654" s="118"/>
      <c r="F654" s="125"/>
    </row>
    <row r="655" spans="1:6" x14ac:dyDescent="0.2">
      <c r="A655" s="121"/>
      <c r="B655" s="122"/>
      <c r="C655" s="122"/>
      <c r="D655" s="122"/>
      <c r="E655" s="122"/>
      <c r="F655" s="124"/>
    </row>
    <row r="656" spans="1:6" x14ac:dyDescent="0.2">
      <c r="A656" s="117"/>
      <c r="B656" s="118"/>
      <c r="C656" s="118"/>
      <c r="D656" s="118"/>
      <c r="E656" s="118"/>
      <c r="F656" s="125"/>
    </row>
    <row r="657" spans="1:6" x14ac:dyDescent="0.2">
      <c r="A657" s="121"/>
      <c r="B657" s="122"/>
      <c r="C657" s="122"/>
      <c r="D657" s="122"/>
      <c r="E657" s="122"/>
      <c r="F657" s="124"/>
    </row>
    <row r="658" spans="1:6" x14ac:dyDescent="0.2">
      <c r="A658" s="117"/>
      <c r="B658" s="118"/>
      <c r="C658" s="118"/>
      <c r="D658" s="118"/>
      <c r="E658" s="118"/>
      <c r="F658" s="125"/>
    </row>
    <row r="659" spans="1:6" x14ac:dyDescent="0.2">
      <c r="A659" s="121"/>
      <c r="B659" s="122"/>
      <c r="C659" s="122"/>
      <c r="D659" s="122"/>
      <c r="E659" s="122"/>
      <c r="F659" s="124"/>
    </row>
    <row r="660" spans="1:6" x14ac:dyDescent="0.2">
      <c r="A660" s="117"/>
      <c r="B660" s="118"/>
      <c r="C660" s="118"/>
      <c r="D660" s="118"/>
      <c r="E660" s="118"/>
      <c r="F660" s="125"/>
    </row>
    <row r="661" spans="1:6" x14ac:dyDescent="0.2">
      <c r="A661" s="121"/>
      <c r="B661" s="122"/>
      <c r="C661" s="122"/>
      <c r="D661" s="122"/>
      <c r="E661" s="122"/>
      <c r="F661" s="124"/>
    </row>
    <row r="662" spans="1:6" x14ac:dyDescent="0.2">
      <c r="A662" s="117"/>
      <c r="B662" s="118"/>
      <c r="C662" s="118"/>
      <c r="D662" s="118"/>
      <c r="E662" s="118"/>
      <c r="F662" s="125"/>
    </row>
    <row r="663" spans="1:6" x14ac:dyDescent="0.2">
      <c r="A663" s="121"/>
      <c r="B663" s="122"/>
      <c r="C663" s="122"/>
      <c r="D663" s="122"/>
      <c r="E663" s="122"/>
      <c r="F663" s="124"/>
    </row>
    <row r="664" spans="1:6" x14ac:dyDescent="0.2">
      <c r="A664" s="117"/>
      <c r="B664" s="118"/>
      <c r="C664" s="118"/>
      <c r="D664" s="118"/>
      <c r="E664" s="118"/>
      <c r="F664" s="125"/>
    </row>
    <row r="665" spans="1:6" x14ac:dyDescent="0.2">
      <c r="A665" s="121"/>
      <c r="B665" s="122"/>
      <c r="C665" s="122"/>
      <c r="D665" s="122"/>
      <c r="E665" s="122"/>
      <c r="F665" s="124"/>
    </row>
    <row r="666" spans="1:6" x14ac:dyDescent="0.2">
      <c r="A666" s="117"/>
      <c r="B666" s="118"/>
      <c r="C666" s="118"/>
      <c r="D666" s="118"/>
      <c r="E666" s="118"/>
      <c r="F666" s="125"/>
    </row>
    <row r="667" spans="1:6" x14ac:dyDescent="0.2">
      <c r="A667" s="121"/>
      <c r="B667" s="122"/>
      <c r="C667" s="122"/>
      <c r="D667" s="122"/>
      <c r="E667" s="122"/>
      <c r="F667" s="124"/>
    </row>
    <row r="668" spans="1:6" x14ac:dyDescent="0.2">
      <c r="A668" s="117"/>
      <c r="B668" s="118"/>
      <c r="C668" s="118"/>
      <c r="D668" s="118"/>
      <c r="E668" s="118"/>
      <c r="F668" s="125"/>
    </row>
    <row r="669" spans="1:6" x14ac:dyDescent="0.2">
      <c r="A669" s="121"/>
      <c r="B669" s="122"/>
      <c r="C669" s="122"/>
      <c r="D669" s="122"/>
      <c r="E669" s="122"/>
      <c r="F669" s="124"/>
    </row>
    <row r="670" spans="1:6" x14ac:dyDescent="0.2">
      <c r="A670" s="117"/>
      <c r="B670" s="118"/>
      <c r="C670" s="118"/>
      <c r="D670" s="118"/>
      <c r="E670" s="118"/>
      <c r="F670" s="125"/>
    </row>
    <row r="671" spans="1:6" x14ac:dyDescent="0.2">
      <c r="A671" s="121"/>
      <c r="B671" s="122"/>
      <c r="C671" s="122"/>
      <c r="D671" s="122"/>
      <c r="E671" s="122"/>
      <c r="F671" s="124"/>
    </row>
    <row r="672" spans="1:6" x14ac:dyDescent="0.2">
      <c r="A672" s="117"/>
      <c r="B672" s="118"/>
      <c r="C672" s="118"/>
      <c r="D672" s="118"/>
      <c r="E672" s="118"/>
      <c r="F672" s="125"/>
    </row>
    <row r="673" spans="1:6" x14ac:dyDescent="0.2">
      <c r="A673" s="121"/>
      <c r="B673" s="122"/>
      <c r="C673" s="122"/>
      <c r="D673" s="122"/>
      <c r="E673" s="122"/>
      <c r="F673" s="124"/>
    </row>
    <row r="674" spans="1:6" x14ac:dyDescent="0.2">
      <c r="A674" s="117"/>
      <c r="B674" s="118"/>
      <c r="C674" s="118"/>
      <c r="D674" s="118"/>
      <c r="E674" s="118"/>
      <c r="F674" s="125"/>
    </row>
    <row r="675" spans="1:6" x14ac:dyDescent="0.2">
      <c r="A675" s="121"/>
      <c r="B675" s="122"/>
      <c r="C675" s="122"/>
      <c r="D675" s="122"/>
      <c r="E675" s="122"/>
      <c r="F675" s="124"/>
    </row>
    <row r="676" spans="1:6" x14ac:dyDescent="0.2">
      <c r="A676" s="117"/>
      <c r="B676" s="118"/>
      <c r="C676" s="118"/>
      <c r="D676" s="118"/>
      <c r="E676" s="118"/>
      <c r="F676" s="125"/>
    </row>
    <row r="677" spans="1:6" x14ac:dyDescent="0.2">
      <c r="A677" s="121"/>
      <c r="B677" s="122"/>
      <c r="C677" s="122"/>
      <c r="D677" s="122"/>
      <c r="E677" s="122"/>
      <c r="F677" s="124"/>
    </row>
    <row r="678" spans="1:6" x14ac:dyDescent="0.2">
      <c r="A678" s="117"/>
      <c r="B678" s="118"/>
      <c r="C678" s="118"/>
      <c r="D678" s="118"/>
      <c r="E678" s="118"/>
      <c r="F678" s="125"/>
    </row>
    <row r="679" spans="1:6" x14ac:dyDescent="0.2">
      <c r="A679" s="121"/>
      <c r="B679" s="122"/>
      <c r="C679" s="122"/>
      <c r="D679" s="122"/>
      <c r="E679" s="122"/>
      <c r="F679" s="124"/>
    </row>
    <row r="680" spans="1:6" x14ac:dyDescent="0.2">
      <c r="A680" s="117"/>
      <c r="B680" s="118"/>
      <c r="C680" s="118"/>
      <c r="D680" s="118"/>
      <c r="E680" s="118"/>
      <c r="F680" s="125"/>
    </row>
    <row r="681" spans="1:6" x14ac:dyDescent="0.2">
      <c r="A681" s="121"/>
      <c r="B681" s="122"/>
      <c r="C681" s="122"/>
      <c r="D681" s="122"/>
      <c r="E681" s="122"/>
      <c r="F681" s="124"/>
    </row>
    <row r="682" spans="1:6" x14ac:dyDescent="0.2">
      <c r="A682" s="117"/>
      <c r="B682" s="118"/>
      <c r="C682" s="118"/>
      <c r="D682" s="118"/>
      <c r="E682" s="118"/>
      <c r="F682" s="125"/>
    </row>
    <row r="683" spans="1:6" x14ac:dyDescent="0.2">
      <c r="A683" s="121"/>
      <c r="B683" s="122"/>
      <c r="C683" s="122"/>
      <c r="D683" s="122"/>
      <c r="E683" s="122"/>
      <c r="F683" s="124"/>
    </row>
    <row r="684" spans="1:6" x14ac:dyDescent="0.2">
      <c r="A684" s="117"/>
      <c r="B684" s="118"/>
      <c r="C684" s="118"/>
      <c r="D684" s="118"/>
      <c r="E684" s="118"/>
      <c r="F684" s="125"/>
    </row>
    <row r="685" spans="1:6" x14ac:dyDescent="0.2">
      <c r="A685" s="121"/>
      <c r="B685" s="122"/>
      <c r="C685" s="122"/>
      <c r="D685" s="122"/>
      <c r="E685" s="122"/>
      <c r="F685" s="124"/>
    </row>
    <row r="686" spans="1:6" x14ac:dyDescent="0.2">
      <c r="A686" s="117"/>
      <c r="B686" s="118"/>
      <c r="C686" s="118"/>
      <c r="D686" s="118"/>
      <c r="E686" s="118"/>
      <c r="F686" s="125"/>
    </row>
    <row r="687" spans="1:6" x14ac:dyDescent="0.2">
      <c r="A687" s="121"/>
      <c r="B687" s="122"/>
      <c r="C687" s="122"/>
      <c r="D687" s="122"/>
      <c r="E687" s="122"/>
      <c r="F687" s="124"/>
    </row>
    <row r="688" spans="1:6" x14ac:dyDescent="0.2">
      <c r="A688" s="117"/>
      <c r="B688" s="118"/>
      <c r="C688" s="118"/>
      <c r="D688" s="118"/>
      <c r="E688" s="118"/>
      <c r="F688" s="125"/>
    </row>
    <row r="689" spans="1:6" x14ac:dyDescent="0.2">
      <c r="A689" s="121"/>
      <c r="B689" s="122"/>
      <c r="C689" s="122"/>
      <c r="D689" s="122"/>
      <c r="E689" s="122"/>
      <c r="F689" s="124"/>
    </row>
    <row r="690" spans="1:6" x14ac:dyDescent="0.2">
      <c r="A690" s="117"/>
      <c r="B690" s="118"/>
      <c r="C690" s="118"/>
      <c r="D690" s="118"/>
      <c r="E690" s="118"/>
      <c r="F690" s="125"/>
    </row>
    <row r="691" spans="1:6" x14ac:dyDescent="0.2">
      <c r="A691" s="121"/>
      <c r="B691" s="122"/>
      <c r="C691" s="122"/>
      <c r="D691" s="122"/>
      <c r="E691" s="122"/>
      <c r="F691" s="124"/>
    </row>
    <row r="692" spans="1:6" x14ac:dyDescent="0.2">
      <c r="A692" s="117"/>
      <c r="B692" s="118"/>
      <c r="C692" s="118"/>
      <c r="D692" s="118"/>
      <c r="E692" s="118"/>
      <c r="F692" s="125"/>
    </row>
    <row r="693" spans="1:6" x14ac:dyDescent="0.2">
      <c r="A693" s="121"/>
      <c r="B693" s="122"/>
      <c r="C693" s="122"/>
      <c r="D693" s="122"/>
      <c r="E693" s="122"/>
      <c r="F693" s="124"/>
    </row>
    <row r="694" spans="1:6" x14ac:dyDescent="0.2">
      <c r="A694" s="117"/>
      <c r="B694" s="118"/>
      <c r="C694" s="118"/>
      <c r="D694" s="118"/>
      <c r="E694" s="118"/>
      <c r="F694" s="125"/>
    </row>
    <row r="695" spans="1:6" x14ac:dyDescent="0.2">
      <c r="A695" s="121"/>
      <c r="B695" s="122"/>
      <c r="C695" s="122"/>
      <c r="D695" s="122"/>
      <c r="E695" s="122"/>
      <c r="F695" s="124"/>
    </row>
    <row r="696" spans="1:6" x14ac:dyDescent="0.2">
      <c r="A696" s="117"/>
      <c r="B696" s="118"/>
      <c r="C696" s="118"/>
      <c r="D696" s="118"/>
      <c r="E696" s="118"/>
      <c r="F696" s="125"/>
    </row>
    <row r="697" spans="1:6" x14ac:dyDescent="0.2">
      <c r="A697" s="121"/>
      <c r="B697" s="122"/>
      <c r="C697" s="122"/>
      <c r="D697" s="122"/>
      <c r="E697" s="122"/>
      <c r="F697" s="124"/>
    </row>
    <row r="698" spans="1:6" x14ac:dyDescent="0.2">
      <c r="A698" s="117"/>
      <c r="B698" s="118"/>
      <c r="C698" s="118"/>
      <c r="D698" s="118"/>
      <c r="E698" s="118"/>
      <c r="F698" s="125"/>
    </row>
    <row r="699" spans="1:6" x14ac:dyDescent="0.2">
      <c r="A699" s="121"/>
      <c r="B699" s="122"/>
      <c r="C699" s="122"/>
      <c r="D699" s="122"/>
      <c r="E699" s="122"/>
      <c r="F699" s="124"/>
    </row>
    <row r="700" spans="1:6" x14ac:dyDescent="0.2">
      <c r="A700" s="117"/>
      <c r="B700" s="118"/>
      <c r="C700" s="118"/>
      <c r="D700" s="118"/>
      <c r="E700" s="118"/>
      <c r="F700" s="125"/>
    </row>
    <row r="701" spans="1:6" x14ac:dyDescent="0.2">
      <c r="A701" s="121"/>
      <c r="B701" s="122"/>
      <c r="C701" s="122"/>
      <c r="D701" s="122"/>
      <c r="E701" s="122"/>
      <c r="F701" s="124"/>
    </row>
    <row r="702" spans="1:6" x14ac:dyDescent="0.2">
      <c r="A702" s="117"/>
      <c r="B702" s="118"/>
      <c r="C702" s="118"/>
      <c r="D702" s="118"/>
      <c r="E702" s="118"/>
      <c r="F702" s="125"/>
    </row>
    <row r="703" spans="1:6" x14ac:dyDescent="0.2">
      <c r="A703" s="121"/>
      <c r="B703" s="122"/>
      <c r="C703" s="122"/>
      <c r="D703" s="122"/>
      <c r="E703" s="122"/>
      <c r="F703" s="124"/>
    </row>
    <row r="704" spans="1:6" x14ac:dyDescent="0.2">
      <c r="A704" s="117"/>
      <c r="B704" s="118"/>
      <c r="C704" s="118"/>
      <c r="D704" s="118"/>
      <c r="E704" s="118"/>
      <c r="F704" s="125"/>
    </row>
    <row r="705" spans="1:6" x14ac:dyDescent="0.2">
      <c r="A705" s="121"/>
      <c r="B705" s="122"/>
      <c r="C705" s="122"/>
      <c r="D705" s="122"/>
      <c r="E705" s="122"/>
      <c r="F705" s="124"/>
    </row>
    <row r="706" spans="1:6" x14ac:dyDescent="0.2">
      <c r="A706" s="117"/>
      <c r="B706" s="118"/>
      <c r="C706" s="118"/>
      <c r="D706" s="118"/>
      <c r="E706" s="118"/>
      <c r="F706" s="125"/>
    </row>
    <row r="707" spans="1:6" x14ac:dyDescent="0.2">
      <c r="A707" s="121"/>
      <c r="B707" s="122"/>
      <c r="C707" s="122"/>
      <c r="D707" s="122"/>
      <c r="E707" s="122"/>
      <c r="F707" s="124"/>
    </row>
    <row r="708" spans="1:6" x14ac:dyDescent="0.2">
      <c r="A708" s="117"/>
      <c r="B708" s="118"/>
      <c r="C708" s="118"/>
      <c r="D708" s="118"/>
      <c r="E708" s="118"/>
      <c r="F708" s="125"/>
    </row>
    <row r="709" spans="1:6" x14ac:dyDescent="0.2">
      <c r="A709" s="121"/>
      <c r="B709" s="122"/>
      <c r="C709" s="122"/>
      <c r="D709" s="122"/>
      <c r="E709" s="122"/>
      <c r="F709" s="124"/>
    </row>
    <row r="710" spans="1:6" x14ac:dyDescent="0.2">
      <c r="A710" s="117"/>
      <c r="B710" s="118"/>
      <c r="C710" s="118"/>
      <c r="D710" s="118"/>
      <c r="E710" s="118"/>
      <c r="F710" s="125"/>
    </row>
    <row r="711" spans="1:6" x14ac:dyDescent="0.2">
      <c r="A711" s="121"/>
      <c r="B711" s="122"/>
      <c r="C711" s="122"/>
      <c r="D711" s="122"/>
      <c r="E711" s="122"/>
      <c r="F711" s="124"/>
    </row>
    <row r="712" spans="1:6" x14ac:dyDescent="0.2">
      <c r="A712" s="117"/>
      <c r="B712" s="118"/>
      <c r="C712" s="118"/>
      <c r="D712" s="118"/>
      <c r="E712" s="118"/>
      <c r="F712" s="125"/>
    </row>
    <row r="713" spans="1:6" x14ac:dyDescent="0.2">
      <c r="A713" s="121"/>
      <c r="B713" s="122"/>
      <c r="C713" s="122"/>
      <c r="D713" s="122"/>
      <c r="E713" s="122"/>
      <c r="F713" s="124"/>
    </row>
    <row r="714" spans="1:6" x14ac:dyDescent="0.2">
      <c r="A714" s="117"/>
      <c r="B714" s="118"/>
      <c r="C714" s="118"/>
      <c r="D714" s="118"/>
      <c r="E714" s="118"/>
      <c r="F714" s="125"/>
    </row>
    <row r="715" spans="1:6" x14ac:dyDescent="0.2">
      <c r="A715" s="121"/>
      <c r="B715" s="122"/>
      <c r="C715" s="122"/>
      <c r="D715" s="122"/>
      <c r="E715" s="122"/>
      <c r="F715" s="124"/>
    </row>
    <row r="716" spans="1:6" x14ac:dyDescent="0.2">
      <c r="A716" s="117"/>
      <c r="B716" s="118"/>
      <c r="C716" s="118"/>
      <c r="D716" s="118"/>
      <c r="E716" s="118"/>
      <c r="F716" s="125"/>
    </row>
    <row r="717" spans="1:6" x14ac:dyDescent="0.2">
      <c r="A717" s="121"/>
      <c r="B717" s="122"/>
      <c r="C717" s="122"/>
      <c r="D717" s="122"/>
      <c r="E717" s="122"/>
      <c r="F717" s="124"/>
    </row>
    <row r="718" spans="1:6" x14ac:dyDescent="0.2">
      <c r="A718" s="117"/>
      <c r="B718" s="118"/>
      <c r="C718" s="118"/>
      <c r="D718" s="118"/>
      <c r="E718" s="118"/>
      <c r="F718" s="125"/>
    </row>
    <row r="719" spans="1:6" x14ac:dyDescent="0.2">
      <c r="A719" s="121"/>
      <c r="B719" s="122"/>
      <c r="C719" s="122"/>
      <c r="D719" s="122"/>
      <c r="E719" s="122"/>
      <c r="F719" s="124"/>
    </row>
    <row r="720" spans="1:6" x14ac:dyDescent="0.2">
      <c r="A720" s="117"/>
      <c r="B720" s="118"/>
      <c r="C720" s="118"/>
      <c r="D720" s="118"/>
      <c r="E720" s="118"/>
      <c r="F720" s="125"/>
    </row>
    <row r="721" spans="1:6" x14ac:dyDescent="0.2">
      <c r="A721" s="121"/>
      <c r="B721" s="122"/>
      <c r="C721" s="122"/>
      <c r="D721" s="122"/>
      <c r="E721" s="122"/>
      <c r="F721" s="124"/>
    </row>
    <row r="722" spans="1:6" x14ac:dyDescent="0.2">
      <c r="A722" s="117"/>
      <c r="B722" s="118"/>
      <c r="C722" s="118"/>
      <c r="D722" s="118"/>
      <c r="E722" s="118"/>
      <c r="F722" s="125"/>
    </row>
    <row r="723" spans="1:6" x14ac:dyDescent="0.2">
      <c r="A723" s="121"/>
      <c r="B723" s="122"/>
      <c r="C723" s="122"/>
      <c r="D723" s="122"/>
      <c r="E723" s="122"/>
      <c r="F723" s="124"/>
    </row>
    <row r="724" spans="1:6" x14ac:dyDescent="0.2">
      <c r="A724" s="117"/>
      <c r="B724" s="118"/>
      <c r="C724" s="118"/>
      <c r="D724" s="118"/>
      <c r="E724" s="118"/>
      <c r="F724" s="125"/>
    </row>
    <row r="725" spans="1:6" x14ac:dyDescent="0.2">
      <c r="A725" s="121"/>
      <c r="B725" s="122"/>
      <c r="C725" s="122"/>
      <c r="D725" s="122"/>
      <c r="E725" s="122"/>
      <c r="F725" s="124"/>
    </row>
    <row r="726" spans="1:6" x14ac:dyDescent="0.2">
      <c r="A726" s="117"/>
      <c r="B726" s="118"/>
      <c r="C726" s="118"/>
      <c r="D726" s="118"/>
      <c r="E726" s="118"/>
      <c r="F726" s="125"/>
    </row>
    <row r="727" spans="1:6" x14ac:dyDescent="0.2">
      <c r="A727" s="121"/>
      <c r="B727" s="122"/>
      <c r="C727" s="122"/>
      <c r="D727" s="122"/>
      <c r="E727" s="122"/>
      <c r="F727" s="124"/>
    </row>
    <row r="728" spans="1:6" x14ac:dyDescent="0.2">
      <c r="A728" s="117"/>
      <c r="B728" s="118"/>
      <c r="C728" s="118"/>
      <c r="D728" s="118"/>
      <c r="E728" s="118"/>
      <c r="F728" s="125"/>
    </row>
    <row r="729" spans="1:6" x14ac:dyDescent="0.2">
      <c r="A729" s="121"/>
      <c r="B729" s="122"/>
      <c r="C729" s="122"/>
      <c r="D729" s="122"/>
      <c r="E729" s="122"/>
      <c r="F729" s="124"/>
    </row>
    <row r="730" spans="1:6" x14ac:dyDescent="0.2">
      <c r="A730" s="117"/>
      <c r="B730" s="118"/>
      <c r="C730" s="118"/>
      <c r="D730" s="118"/>
      <c r="E730" s="118"/>
      <c r="F730" s="125"/>
    </row>
    <row r="731" spans="1:6" x14ac:dyDescent="0.2">
      <c r="A731" s="121"/>
      <c r="B731" s="122"/>
      <c r="C731" s="122"/>
      <c r="D731" s="122"/>
      <c r="E731" s="122"/>
      <c r="F731" s="124"/>
    </row>
    <row r="732" spans="1:6" x14ac:dyDescent="0.2">
      <c r="A732" s="117"/>
      <c r="B732" s="118"/>
      <c r="C732" s="118"/>
      <c r="D732" s="118"/>
      <c r="E732" s="118"/>
      <c r="F732" s="125"/>
    </row>
    <row r="733" spans="1:6" x14ac:dyDescent="0.2">
      <c r="A733" s="121"/>
      <c r="B733" s="122"/>
      <c r="C733" s="122"/>
      <c r="D733" s="122"/>
      <c r="E733" s="122"/>
      <c r="F733" s="124"/>
    </row>
    <row r="734" spans="1:6" x14ac:dyDescent="0.2">
      <c r="A734" s="117"/>
      <c r="B734" s="118"/>
      <c r="C734" s="118"/>
      <c r="D734" s="118"/>
      <c r="E734" s="118"/>
      <c r="F734" s="125"/>
    </row>
    <row r="735" spans="1:6" x14ac:dyDescent="0.2">
      <c r="A735" s="121"/>
      <c r="B735" s="122"/>
      <c r="C735" s="122"/>
      <c r="D735" s="122"/>
      <c r="E735" s="122"/>
      <c r="F735" s="124"/>
    </row>
    <row r="736" spans="1:6" x14ac:dyDescent="0.2">
      <c r="A736" s="117"/>
      <c r="B736" s="118"/>
      <c r="C736" s="118"/>
      <c r="D736" s="118"/>
      <c r="E736" s="118"/>
      <c r="F736" s="125"/>
    </row>
    <row r="737" spans="1:6" x14ac:dyDescent="0.2">
      <c r="A737" s="121"/>
      <c r="B737" s="122"/>
      <c r="C737" s="122"/>
      <c r="D737" s="122"/>
      <c r="E737" s="122"/>
      <c r="F737" s="124"/>
    </row>
    <row r="738" spans="1:6" x14ac:dyDescent="0.2">
      <c r="A738" s="117"/>
      <c r="B738" s="118"/>
      <c r="C738" s="118"/>
      <c r="D738" s="118"/>
      <c r="E738" s="118"/>
      <c r="F738" s="125"/>
    </row>
    <row r="739" spans="1:6" x14ac:dyDescent="0.2">
      <c r="A739" s="121"/>
      <c r="B739" s="122"/>
      <c r="C739" s="122"/>
      <c r="D739" s="122"/>
      <c r="E739" s="122"/>
      <c r="F739" s="124"/>
    </row>
    <row r="740" spans="1:6" x14ac:dyDescent="0.2">
      <c r="A740" s="117"/>
      <c r="B740" s="118"/>
      <c r="C740" s="118"/>
      <c r="D740" s="118"/>
      <c r="E740" s="118"/>
      <c r="F740" s="125"/>
    </row>
    <row r="741" spans="1:6" x14ac:dyDescent="0.2">
      <c r="A741" s="121"/>
      <c r="B741" s="122"/>
      <c r="C741" s="122"/>
      <c r="D741" s="122"/>
      <c r="E741" s="122"/>
      <c r="F741" s="124"/>
    </row>
    <row r="742" spans="1:6" x14ac:dyDescent="0.2">
      <c r="A742" s="117"/>
      <c r="B742" s="118"/>
      <c r="C742" s="118"/>
      <c r="D742" s="118"/>
      <c r="E742" s="118"/>
      <c r="F742" s="125"/>
    </row>
    <row r="743" spans="1:6" x14ac:dyDescent="0.2">
      <c r="A743" s="121"/>
      <c r="B743" s="122"/>
      <c r="C743" s="122"/>
      <c r="D743" s="122"/>
      <c r="E743" s="122"/>
      <c r="F743" s="124"/>
    </row>
    <row r="744" spans="1:6" x14ac:dyDescent="0.2">
      <c r="A744" s="117"/>
      <c r="B744" s="118"/>
      <c r="C744" s="118"/>
      <c r="D744" s="118"/>
      <c r="E744" s="118"/>
      <c r="F744" s="125"/>
    </row>
    <row r="745" spans="1:6" x14ac:dyDescent="0.2">
      <c r="A745" s="121"/>
      <c r="B745" s="122"/>
      <c r="C745" s="122"/>
      <c r="D745" s="122"/>
      <c r="E745" s="122"/>
      <c r="F745" s="124"/>
    </row>
    <row r="746" spans="1:6" x14ac:dyDescent="0.2">
      <c r="A746" s="117"/>
      <c r="B746" s="118"/>
      <c r="C746" s="118"/>
      <c r="D746" s="118"/>
      <c r="E746" s="118"/>
      <c r="F746" s="125"/>
    </row>
    <row r="747" spans="1:6" x14ac:dyDescent="0.2">
      <c r="A747" s="121"/>
      <c r="B747" s="122"/>
      <c r="C747" s="122"/>
      <c r="D747" s="122"/>
      <c r="E747" s="122"/>
      <c r="F747" s="124"/>
    </row>
    <row r="748" spans="1:6" x14ac:dyDescent="0.2">
      <c r="A748" s="117"/>
      <c r="B748" s="118"/>
      <c r="C748" s="118"/>
      <c r="D748" s="118"/>
      <c r="E748" s="118"/>
      <c r="F748" s="125"/>
    </row>
    <row r="749" spans="1:6" x14ac:dyDescent="0.2">
      <c r="A749" s="121"/>
      <c r="B749" s="122"/>
      <c r="C749" s="122"/>
      <c r="D749" s="122"/>
      <c r="E749" s="122"/>
      <c r="F749" s="124"/>
    </row>
    <row r="750" spans="1:6" x14ac:dyDescent="0.2">
      <c r="A750" s="117"/>
      <c r="B750" s="118"/>
      <c r="C750" s="118"/>
      <c r="D750" s="118"/>
      <c r="E750" s="118"/>
      <c r="F750" s="125"/>
    </row>
    <row r="751" spans="1:6" x14ac:dyDescent="0.2">
      <c r="A751" s="121"/>
      <c r="B751" s="122"/>
      <c r="C751" s="122"/>
      <c r="D751" s="122"/>
      <c r="E751" s="122"/>
      <c r="F751" s="124"/>
    </row>
    <row r="752" spans="1:6" x14ac:dyDescent="0.2">
      <c r="A752" s="117"/>
      <c r="B752" s="118"/>
      <c r="C752" s="118"/>
      <c r="D752" s="118"/>
      <c r="E752" s="118"/>
      <c r="F752" s="125"/>
    </row>
    <row r="753" spans="1:6" x14ac:dyDescent="0.2">
      <c r="A753" s="121"/>
      <c r="B753" s="122"/>
      <c r="C753" s="122"/>
      <c r="D753" s="122"/>
      <c r="E753" s="122"/>
      <c r="F753" s="124"/>
    </row>
    <row r="754" spans="1:6" x14ac:dyDescent="0.2">
      <c r="A754" s="117"/>
      <c r="B754" s="118"/>
      <c r="C754" s="118"/>
      <c r="D754" s="118"/>
      <c r="E754" s="118"/>
      <c r="F754" s="125"/>
    </row>
    <row r="755" spans="1:6" x14ac:dyDescent="0.2">
      <c r="A755" s="121"/>
      <c r="B755" s="122"/>
      <c r="C755" s="122"/>
      <c r="D755" s="122"/>
      <c r="E755" s="122"/>
      <c r="F755" s="124"/>
    </row>
    <row r="756" spans="1:6" x14ac:dyDescent="0.2">
      <c r="A756" s="117"/>
      <c r="B756" s="118"/>
      <c r="C756" s="118"/>
      <c r="D756" s="118"/>
      <c r="E756" s="118"/>
      <c r="F756" s="125"/>
    </row>
    <row r="757" spans="1:6" x14ac:dyDescent="0.2">
      <c r="A757" s="121"/>
      <c r="B757" s="122"/>
      <c r="C757" s="122"/>
      <c r="D757" s="122"/>
      <c r="E757" s="122"/>
      <c r="F757" s="124"/>
    </row>
    <row r="758" spans="1:6" x14ac:dyDescent="0.2">
      <c r="A758" s="117"/>
      <c r="B758" s="118"/>
      <c r="C758" s="118"/>
      <c r="D758" s="118"/>
      <c r="E758" s="118"/>
      <c r="F758" s="125"/>
    </row>
    <row r="759" spans="1:6" x14ac:dyDescent="0.2">
      <c r="A759" s="121"/>
      <c r="B759" s="122"/>
      <c r="C759" s="122"/>
      <c r="D759" s="122"/>
      <c r="E759" s="122"/>
      <c r="F759" s="124"/>
    </row>
    <row r="760" spans="1:6" x14ac:dyDescent="0.2">
      <c r="A760" s="117"/>
      <c r="B760" s="118"/>
      <c r="C760" s="118"/>
      <c r="D760" s="118"/>
      <c r="E760" s="118"/>
      <c r="F760" s="125"/>
    </row>
    <row r="761" spans="1:6" x14ac:dyDescent="0.2">
      <c r="A761" s="121"/>
      <c r="B761" s="122"/>
      <c r="C761" s="122"/>
      <c r="D761" s="122"/>
      <c r="E761" s="122"/>
      <c r="F761" s="124"/>
    </row>
    <row r="762" spans="1:6" x14ac:dyDescent="0.2">
      <c r="A762" s="117"/>
      <c r="B762" s="118"/>
      <c r="C762" s="118"/>
      <c r="D762" s="118"/>
      <c r="E762" s="118"/>
      <c r="F762" s="125"/>
    </row>
    <row r="763" spans="1:6" x14ac:dyDescent="0.2">
      <c r="A763" s="121"/>
      <c r="B763" s="122"/>
      <c r="C763" s="122"/>
      <c r="D763" s="122"/>
      <c r="E763" s="122"/>
      <c r="F763" s="124"/>
    </row>
    <row r="764" spans="1:6" x14ac:dyDescent="0.2">
      <c r="A764" s="117"/>
      <c r="B764" s="118"/>
      <c r="C764" s="118"/>
      <c r="D764" s="118"/>
      <c r="E764" s="118"/>
      <c r="F764" s="125"/>
    </row>
    <row r="765" spans="1:6" x14ac:dyDescent="0.2">
      <c r="A765" s="121"/>
      <c r="B765" s="122"/>
      <c r="C765" s="122"/>
      <c r="D765" s="122"/>
      <c r="E765" s="122"/>
      <c r="F765" s="124"/>
    </row>
    <row r="766" spans="1:6" x14ac:dyDescent="0.2">
      <c r="A766" s="117"/>
      <c r="B766" s="118"/>
      <c r="C766" s="118"/>
      <c r="D766" s="118"/>
      <c r="E766" s="118"/>
      <c r="F766" s="125"/>
    </row>
    <row r="767" spans="1:6" x14ac:dyDescent="0.2">
      <c r="A767" s="121"/>
      <c r="B767" s="122"/>
      <c r="C767" s="122"/>
      <c r="D767" s="122"/>
      <c r="E767" s="122"/>
      <c r="F767" s="124"/>
    </row>
    <row r="768" spans="1:6" x14ac:dyDescent="0.2">
      <c r="A768" s="117"/>
      <c r="B768" s="118"/>
      <c r="C768" s="118"/>
      <c r="D768" s="118"/>
      <c r="E768" s="118"/>
      <c r="F768" s="125"/>
    </row>
    <row r="769" spans="1:6" x14ac:dyDescent="0.2">
      <c r="A769" s="121"/>
      <c r="B769" s="122"/>
      <c r="C769" s="122"/>
      <c r="D769" s="122"/>
      <c r="E769" s="122"/>
      <c r="F769" s="124"/>
    </row>
    <row r="770" spans="1:6" x14ac:dyDescent="0.2">
      <c r="A770" s="117"/>
      <c r="B770" s="118"/>
      <c r="C770" s="118"/>
      <c r="D770" s="118"/>
      <c r="E770" s="118"/>
      <c r="F770" s="125"/>
    </row>
    <row r="771" spans="1:6" x14ac:dyDescent="0.2">
      <c r="A771" s="121"/>
      <c r="B771" s="122"/>
      <c r="C771" s="122"/>
      <c r="D771" s="122"/>
      <c r="E771" s="122"/>
      <c r="F771" s="124"/>
    </row>
    <row r="772" spans="1:6" x14ac:dyDescent="0.2">
      <c r="A772" s="117"/>
      <c r="B772" s="118"/>
      <c r="C772" s="118"/>
      <c r="D772" s="118"/>
      <c r="E772" s="118"/>
      <c r="F772" s="125"/>
    </row>
    <row r="773" spans="1:6" x14ac:dyDescent="0.2">
      <c r="A773" s="121"/>
      <c r="B773" s="122"/>
      <c r="C773" s="122"/>
      <c r="D773" s="122"/>
      <c r="E773" s="122"/>
      <c r="F773" s="124"/>
    </row>
    <row r="774" spans="1:6" x14ac:dyDescent="0.2">
      <c r="A774" s="117"/>
      <c r="B774" s="118"/>
      <c r="C774" s="118"/>
      <c r="D774" s="118"/>
      <c r="E774" s="118"/>
      <c r="F774" s="125"/>
    </row>
    <row r="775" spans="1:6" x14ac:dyDescent="0.2">
      <c r="A775" s="121"/>
      <c r="B775" s="122"/>
      <c r="C775" s="122"/>
      <c r="D775" s="122"/>
      <c r="E775" s="122"/>
      <c r="F775" s="124"/>
    </row>
    <row r="776" spans="1:6" x14ac:dyDescent="0.2">
      <c r="A776" s="117"/>
      <c r="B776" s="118"/>
      <c r="C776" s="118"/>
      <c r="D776" s="118"/>
      <c r="E776" s="118"/>
      <c r="F776" s="125"/>
    </row>
    <row r="777" spans="1:6" x14ac:dyDescent="0.2">
      <c r="A777" s="121"/>
      <c r="B777" s="122"/>
      <c r="C777" s="122"/>
      <c r="D777" s="122"/>
      <c r="E777" s="122"/>
      <c r="F777" s="124"/>
    </row>
    <row r="778" spans="1:6" x14ac:dyDescent="0.2">
      <c r="A778" s="117"/>
      <c r="B778" s="118"/>
      <c r="C778" s="118"/>
      <c r="D778" s="118"/>
      <c r="E778" s="118"/>
      <c r="F778" s="125"/>
    </row>
    <row r="779" spans="1:6" x14ac:dyDescent="0.2">
      <c r="A779" s="121"/>
      <c r="B779" s="122"/>
      <c r="C779" s="122"/>
      <c r="D779" s="122"/>
      <c r="E779" s="122"/>
      <c r="F779" s="124"/>
    </row>
    <row r="780" spans="1:6" x14ac:dyDescent="0.2">
      <c r="A780" s="117"/>
      <c r="B780" s="118"/>
      <c r="C780" s="118"/>
      <c r="D780" s="118"/>
      <c r="E780" s="118"/>
      <c r="F780" s="125"/>
    </row>
    <row r="781" spans="1:6" x14ac:dyDescent="0.2">
      <c r="A781" s="121"/>
      <c r="B781" s="122"/>
      <c r="C781" s="122"/>
      <c r="D781" s="122"/>
      <c r="E781" s="122"/>
      <c r="F781" s="124"/>
    </row>
    <row r="782" spans="1:6" x14ac:dyDescent="0.2">
      <c r="A782" s="117"/>
      <c r="B782" s="118"/>
      <c r="C782" s="118"/>
      <c r="D782" s="118"/>
      <c r="E782" s="118"/>
      <c r="F782" s="125"/>
    </row>
    <row r="783" spans="1:6" x14ac:dyDescent="0.2">
      <c r="A783" s="121"/>
      <c r="B783" s="122"/>
      <c r="C783" s="122"/>
      <c r="D783" s="122"/>
      <c r="E783" s="122"/>
      <c r="F783" s="124"/>
    </row>
    <row r="784" spans="1:6" x14ac:dyDescent="0.2">
      <c r="A784" s="117"/>
      <c r="B784" s="118"/>
      <c r="C784" s="118"/>
      <c r="D784" s="118"/>
      <c r="E784" s="118"/>
      <c r="F784" s="125"/>
    </row>
    <row r="785" spans="1:6" x14ac:dyDescent="0.2">
      <c r="A785" s="121"/>
      <c r="B785" s="122"/>
      <c r="C785" s="122"/>
      <c r="D785" s="122"/>
      <c r="E785" s="122"/>
      <c r="F785" s="124"/>
    </row>
    <row r="786" spans="1:6" x14ac:dyDescent="0.2">
      <c r="A786" s="117"/>
      <c r="B786" s="118"/>
      <c r="C786" s="118"/>
      <c r="D786" s="118"/>
      <c r="E786" s="118"/>
      <c r="F786" s="125"/>
    </row>
    <row r="787" spans="1:6" x14ac:dyDescent="0.2">
      <c r="A787" s="121"/>
      <c r="B787" s="122"/>
      <c r="C787" s="122"/>
      <c r="D787" s="122"/>
      <c r="E787" s="122"/>
      <c r="F787" s="124"/>
    </row>
    <row r="788" spans="1:6" x14ac:dyDescent="0.2">
      <c r="A788" s="117"/>
      <c r="B788" s="118"/>
      <c r="C788" s="118"/>
      <c r="D788" s="118"/>
      <c r="E788" s="118"/>
      <c r="F788" s="125"/>
    </row>
    <row r="789" spans="1:6" x14ac:dyDescent="0.2">
      <c r="A789" s="121"/>
      <c r="B789" s="122"/>
      <c r="C789" s="122"/>
      <c r="D789" s="122"/>
      <c r="E789" s="122"/>
      <c r="F789" s="124"/>
    </row>
    <row r="790" spans="1:6" x14ac:dyDescent="0.2">
      <c r="A790" s="117"/>
      <c r="B790" s="118"/>
      <c r="C790" s="118"/>
      <c r="D790" s="118"/>
      <c r="E790" s="118"/>
      <c r="F790" s="125"/>
    </row>
    <row r="791" spans="1:6" x14ac:dyDescent="0.2">
      <c r="A791" s="121"/>
      <c r="B791" s="122"/>
      <c r="C791" s="122"/>
      <c r="D791" s="122"/>
      <c r="E791" s="122"/>
      <c r="F791" s="124"/>
    </row>
    <row r="792" spans="1:6" x14ac:dyDescent="0.2">
      <c r="A792" s="117"/>
      <c r="B792" s="118"/>
      <c r="C792" s="118"/>
      <c r="D792" s="118"/>
      <c r="E792" s="118"/>
      <c r="F792" s="125"/>
    </row>
    <row r="793" spans="1:6" x14ac:dyDescent="0.2">
      <c r="A793" s="121"/>
      <c r="B793" s="122"/>
      <c r="C793" s="122"/>
      <c r="D793" s="122"/>
      <c r="E793" s="122"/>
      <c r="F793" s="124"/>
    </row>
    <row r="794" spans="1:6" x14ac:dyDescent="0.2">
      <c r="A794" s="117"/>
      <c r="B794" s="118"/>
      <c r="C794" s="118"/>
      <c r="D794" s="118"/>
      <c r="E794" s="118"/>
      <c r="F794" s="125"/>
    </row>
    <row r="795" spans="1:6" x14ac:dyDescent="0.2">
      <c r="A795" s="121"/>
      <c r="B795" s="122"/>
      <c r="C795" s="122"/>
      <c r="D795" s="122"/>
      <c r="E795" s="122"/>
      <c r="F795" s="124"/>
    </row>
    <row r="796" spans="1:6" x14ac:dyDescent="0.2">
      <c r="A796" s="117"/>
      <c r="B796" s="118"/>
      <c r="C796" s="118"/>
      <c r="D796" s="118"/>
      <c r="E796" s="118"/>
      <c r="F796" s="125"/>
    </row>
    <row r="797" spans="1:6" x14ac:dyDescent="0.2">
      <c r="A797" s="121"/>
      <c r="B797" s="122"/>
      <c r="C797" s="122"/>
      <c r="D797" s="122"/>
      <c r="E797" s="122"/>
      <c r="F797" s="124"/>
    </row>
    <row r="798" spans="1:6" x14ac:dyDescent="0.2">
      <c r="A798" s="117"/>
      <c r="B798" s="118"/>
      <c r="C798" s="118"/>
      <c r="D798" s="118"/>
      <c r="E798" s="118"/>
      <c r="F798" s="125"/>
    </row>
    <row r="799" spans="1:6" x14ac:dyDescent="0.2">
      <c r="A799" s="121"/>
      <c r="B799" s="122"/>
      <c r="C799" s="122"/>
      <c r="D799" s="122"/>
      <c r="E799" s="122"/>
      <c r="F799" s="124"/>
    </row>
    <row r="800" spans="1:6" x14ac:dyDescent="0.2">
      <c r="A800" s="117"/>
      <c r="B800" s="118"/>
      <c r="C800" s="118"/>
      <c r="D800" s="118"/>
      <c r="E800" s="118"/>
      <c r="F800" s="125"/>
    </row>
    <row r="801" spans="1:6" x14ac:dyDescent="0.2">
      <c r="A801" s="121"/>
      <c r="B801" s="122"/>
      <c r="C801" s="122"/>
      <c r="D801" s="122"/>
      <c r="E801" s="122"/>
      <c r="F801" s="124"/>
    </row>
    <row r="802" spans="1:6" x14ac:dyDescent="0.2">
      <c r="A802" s="117"/>
      <c r="B802" s="118"/>
      <c r="C802" s="118"/>
      <c r="D802" s="118"/>
      <c r="E802" s="118"/>
      <c r="F802" s="125"/>
    </row>
    <row r="803" spans="1:6" x14ac:dyDescent="0.2">
      <c r="A803" s="121"/>
      <c r="B803" s="122"/>
      <c r="C803" s="122"/>
      <c r="D803" s="122"/>
      <c r="E803" s="122"/>
      <c r="F803" s="124"/>
    </row>
    <row r="804" spans="1:6" x14ac:dyDescent="0.2">
      <c r="A804" s="117"/>
      <c r="B804" s="118"/>
      <c r="C804" s="118"/>
      <c r="D804" s="118"/>
      <c r="E804" s="118"/>
      <c r="F804" s="125"/>
    </row>
    <row r="805" spans="1:6" x14ac:dyDescent="0.2">
      <c r="A805" s="121"/>
      <c r="B805" s="122"/>
      <c r="C805" s="122"/>
      <c r="D805" s="122"/>
      <c r="E805" s="122"/>
      <c r="F805" s="124"/>
    </row>
    <row r="806" spans="1:6" x14ac:dyDescent="0.2">
      <c r="A806" s="117"/>
      <c r="B806" s="118"/>
      <c r="C806" s="118"/>
      <c r="D806" s="118"/>
      <c r="E806" s="118"/>
      <c r="F806" s="125"/>
    </row>
    <row r="807" spans="1:6" x14ac:dyDescent="0.2">
      <c r="A807" s="121"/>
      <c r="B807" s="122"/>
      <c r="C807" s="122"/>
      <c r="D807" s="122"/>
      <c r="E807" s="122"/>
      <c r="F807" s="124"/>
    </row>
    <row r="808" spans="1:6" x14ac:dyDescent="0.2">
      <c r="A808" s="117"/>
      <c r="B808" s="118"/>
      <c r="C808" s="118"/>
      <c r="D808" s="118"/>
      <c r="E808" s="118"/>
      <c r="F808" s="125"/>
    </row>
    <row r="809" spans="1:6" x14ac:dyDescent="0.2">
      <c r="A809" s="121"/>
      <c r="B809" s="122"/>
      <c r="C809" s="122"/>
      <c r="D809" s="122"/>
      <c r="E809" s="122"/>
      <c r="F809" s="124"/>
    </row>
    <row r="810" spans="1:6" x14ac:dyDescent="0.2">
      <c r="A810" s="117"/>
      <c r="B810" s="118"/>
      <c r="C810" s="118"/>
      <c r="D810" s="118"/>
      <c r="E810" s="118"/>
      <c r="F810" s="125"/>
    </row>
    <row r="811" spans="1:6" x14ac:dyDescent="0.2">
      <c r="A811" s="121"/>
      <c r="B811" s="122"/>
      <c r="C811" s="122"/>
      <c r="D811" s="122"/>
      <c r="E811" s="122"/>
      <c r="F811" s="124"/>
    </row>
    <row r="812" spans="1:6" x14ac:dyDescent="0.2">
      <c r="A812" s="117"/>
      <c r="B812" s="118"/>
      <c r="C812" s="118"/>
      <c r="D812" s="118"/>
      <c r="E812" s="118"/>
      <c r="F812" s="125"/>
    </row>
    <row r="813" spans="1:6" x14ac:dyDescent="0.2">
      <c r="A813" s="121"/>
      <c r="B813" s="122"/>
      <c r="C813" s="122"/>
      <c r="D813" s="122"/>
      <c r="E813" s="122"/>
      <c r="F813" s="124"/>
    </row>
    <row r="814" spans="1:6" x14ac:dyDescent="0.2">
      <c r="A814" s="117"/>
      <c r="B814" s="118"/>
      <c r="C814" s="118"/>
      <c r="D814" s="118"/>
      <c r="E814" s="118"/>
      <c r="F814" s="125"/>
    </row>
    <row r="815" spans="1:6" x14ac:dyDescent="0.2">
      <c r="A815" s="121"/>
      <c r="B815" s="122"/>
      <c r="C815" s="122"/>
      <c r="D815" s="122"/>
      <c r="E815" s="122"/>
      <c r="F815" s="124"/>
    </row>
    <row r="816" spans="1:6" x14ac:dyDescent="0.2">
      <c r="A816" s="117"/>
      <c r="B816" s="118"/>
      <c r="C816" s="118"/>
      <c r="D816" s="118"/>
      <c r="E816" s="118"/>
      <c r="F816" s="125"/>
    </row>
    <row r="817" spans="1:6" x14ac:dyDescent="0.2">
      <c r="A817" s="121"/>
      <c r="B817" s="122"/>
      <c r="C817" s="122"/>
      <c r="D817" s="122"/>
      <c r="E817" s="122"/>
      <c r="F817" s="124"/>
    </row>
    <row r="818" spans="1:6" x14ac:dyDescent="0.2">
      <c r="A818" s="117"/>
      <c r="B818" s="118"/>
      <c r="C818" s="118"/>
      <c r="D818" s="118"/>
      <c r="E818" s="118"/>
      <c r="F818" s="125"/>
    </row>
    <row r="819" spans="1:6" x14ac:dyDescent="0.2">
      <c r="A819" s="121"/>
      <c r="B819" s="122"/>
      <c r="C819" s="122"/>
      <c r="D819" s="122"/>
      <c r="E819" s="122"/>
      <c r="F819" s="124"/>
    </row>
    <row r="820" spans="1:6" x14ac:dyDescent="0.2">
      <c r="A820" s="117"/>
      <c r="B820" s="118"/>
      <c r="C820" s="118"/>
      <c r="D820" s="118"/>
      <c r="E820" s="118"/>
      <c r="F820" s="125"/>
    </row>
    <row r="821" spans="1:6" x14ac:dyDescent="0.2">
      <c r="A821" s="121"/>
      <c r="B821" s="122"/>
      <c r="C821" s="122"/>
      <c r="D821" s="122"/>
      <c r="E821" s="122"/>
      <c r="F821" s="124"/>
    </row>
    <row r="822" spans="1:6" x14ac:dyDescent="0.2">
      <c r="A822" s="117"/>
      <c r="B822" s="118"/>
      <c r="C822" s="118"/>
      <c r="D822" s="118"/>
      <c r="E822" s="118"/>
      <c r="F822" s="125"/>
    </row>
    <row r="823" spans="1:6" x14ac:dyDescent="0.2">
      <c r="A823" s="121"/>
      <c r="B823" s="122"/>
      <c r="C823" s="122"/>
      <c r="D823" s="122"/>
      <c r="E823" s="122"/>
      <c r="F823" s="124"/>
    </row>
    <row r="824" spans="1:6" x14ac:dyDescent="0.2">
      <c r="A824" s="117"/>
      <c r="B824" s="118"/>
      <c r="C824" s="118"/>
      <c r="D824" s="118"/>
      <c r="E824" s="118"/>
      <c r="F824" s="125"/>
    </row>
    <row r="825" spans="1:6" x14ac:dyDescent="0.2">
      <c r="A825" s="121"/>
      <c r="B825" s="122"/>
      <c r="C825" s="122"/>
      <c r="D825" s="122"/>
      <c r="E825" s="122"/>
      <c r="F825" s="124"/>
    </row>
    <row r="826" spans="1:6" x14ac:dyDescent="0.2">
      <c r="A826" s="117"/>
      <c r="B826" s="118"/>
      <c r="C826" s="118"/>
      <c r="D826" s="118"/>
      <c r="E826" s="118"/>
      <c r="F826" s="125"/>
    </row>
    <row r="827" spans="1:6" x14ac:dyDescent="0.2">
      <c r="A827" s="121"/>
      <c r="B827" s="122"/>
      <c r="C827" s="122"/>
      <c r="D827" s="122"/>
      <c r="E827" s="122"/>
      <c r="F827" s="124"/>
    </row>
    <row r="828" spans="1:6" x14ac:dyDescent="0.2">
      <c r="A828" s="117"/>
      <c r="B828" s="118"/>
      <c r="C828" s="118"/>
      <c r="D828" s="118"/>
      <c r="E828" s="118"/>
      <c r="F828" s="125"/>
    </row>
    <row r="829" spans="1:6" x14ac:dyDescent="0.2">
      <c r="A829" s="121"/>
      <c r="B829" s="122"/>
      <c r="C829" s="122"/>
      <c r="D829" s="122"/>
      <c r="E829" s="122"/>
      <c r="F829" s="124"/>
    </row>
    <row r="830" spans="1:6" x14ac:dyDescent="0.2">
      <c r="A830" s="117"/>
      <c r="B830" s="118"/>
      <c r="C830" s="118"/>
      <c r="D830" s="118"/>
      <c r="E830" s="118"/>
      <c r="F830" s="125"/>
    </row>
    <row r="831" spans="1:6" x14ac:dyDescent="0.2">
      <c r="A831" s="121"/>
      <c r="B831" s="122"/>
      <c r="C831" s="122"/>
      <c r="D831" s="122"/>
      <c r="E831" s="122"/>
      <c r="F831" s="124"/>
    </row>
    <row r="832" spans="1:6" x14ac:dyDescent="0.2">
      <c r="A832" s="117"/>
      <c r="B832" s="118"/>
      <c r="C832" s="118"/>
      <c r="D832" s="118"/>
      <c r="E832" s="118"/>
      <c r="F832" s="125"/>
    </row>
    <row r="833" spans="1:6" x14ac:dyDescent="0.2">
      <c r="A833" s="121"/>
      <c r="B833" s="122"/>
      <c r="C833" s="122"/>
      <c r="D833" s="122"/>
      <c r="E833" s="122"/>
      <c r="F833" s="124"/>
    </row>
    <row r="834" spans="1:6" x14ac:dyDescent="0.2">
      <c r="A834" s="117"/>
      <c r="B834" s="118"/>
      <c r="C834" s="118"/>
      <c r="D834" s="118"/>
      <c r="E834" s="118"/>
      <c r="F834" s="125"/>
    </row>
    <row r="835" spans="1:6" x14ac:dyDescent="0.2">
      <c r="A835" s="121"/>
      <c r="B835" s="122"/>
      <c r="C835" s="122"/>
      <c r="D835" s="122"/>
      <c r="E835" s="122"/>
      <c r="F835" s="124"/>
    </row>
    <row r="836" spans="1:6" x14ac:dyDescent="0.2">
      <c r="A836" s="117"/>
      <c r="B836" s="118"/>
      <c r="C836" s="118"/>
      <c r="D836" s="118"/>
      <c r="E836" s="118"/>
      <c r="F836" s="125"/>
    </row>
    <row r="837" spans="1:6" x14ac:dyDescent="0.2">
      <c r="A837" s="121"/>
      <c r="B837" s="122"/>
      <c r="C837" s="122"/>
      <c r="D837" s="122"/>
      <c r="E837" s="122"/>
      <c r="F837" s="124"/>
    </row>
    <row r="838" spans="1:6" x14ac:dyDescent="0.2">
      <c r="A838" s="117"/>
      <c r="B838" s="118"/>
      <c r="C838" s="118"/>
      <c r="D838" s="118"/>
      <c r="E838" s="118"/>
      <c r="F838" s="125"/>
    </row>
    <row r="839" spans="1:6" x14ac:dyDescent="0.2">
      <c r="A839" s="121"/>
      <c r="B839" s="122"/>
      <c r="C839" s="122"/>
      <c r="D839" s="122"/>
      <c r="E839" s="122"/>
      <c r="F839" s="124"/>
    </row>
    <row r="840" spans="1:6" x14ac:dyDescent="0.2">
      <c r="A840" s="117"/>
      <c r="B840" s="118"/>
      <c r="C840" s="118"/>
      <c r="D840" s="118"/>
      <c r="E840" s="118"/>
      <c r="F840" s="125"/>
    </row>
    <row r="841" spans="1:6" x14ac:dyDescent="0.2">
      <c r="A841" s="121"/>
      <c r="B841" s="122"/>
      <c r="C841" s="122"/>
      <c r="D841" s="122"/>
      <c r="E841" s="122"/>
      <c r="F841" s="124"/>
    </row>
    <row r="842" spans="1:6" x14ac:dyDescent="0.2">
      <c r="A842" s="117"/>
      <c r="B842" s="118"/>
      <c r="C842" s="118"/>
      <c r="D842" s="118"/>
      <c r="E842" s="118"/>
      <c r="F842" s="125"/>
    </row>
    <row r="843" spans="1:6" x14ac:dyDescent="0.2">
      <c r="A843" s="121"/>
      <c r="B843" s="122"/>
      <c r="C843" s="122"/>
      <c r="D843" s="122"/>
      <c r="E843" s="122"/>
      <c r="F843" s="124"/>
    </row>
    <row r="844" spans="1:6" x14ac:dyDescent="0.2">
      <c r="A844" s="117"/>
      <c r="B844" s="118"/>
      <c r="C844" s="118"/>
      <c r="D844" s="118"/>
      <c r="E844" s="118"/>
      <c r="F844" s="125"/>
    </row>
    <row r="845" spans="1:6" x14ac:dyDescent="0.2">
      <c r="A845" s="121"/>
      <c r="B845" s="122"/>
      <c r="C845" s="122"/>
      <c r="D845" s="122"/>
      <c r="E845" s="122"/>
      <c r="F845" s="124"/>
    </row>
    <row r="846" spans="1:6" x14ac:dyDescent="0.2">
      <c r="A846" s="117"/>
      <c r="B846" s="118"/>
      <c r="C846" s="118"/>
      <c r="D846" s="118"/>
      <c r="E846" s="118"/>
      <c r="F846" s="125"/>
    </row>
    <row r="847" spans="1:6" x14ac:dyDescent="0.2">
      <c r="A847" s="121"/>
      <c r="B847" s="122"/>
      <c r="C847" s="122"/>
      <c r="D847" s="122"/>
      <c r="E847" s="122"/>
      <c r="F847" s="124"/>
    </row>
    <row r="848" spans="1:6" x14ac:dyDescent="0.2">
      <c r="A848" s="117"/>
      <c r="B848" s="118"/>
      <c r="C848" s="118"/>
      <c r="D848" s="118"/>
      <c r="E848" s="118"/>
      <c r="F848" s="125"/>
    </row>
    <row r="849" spans="1:6" x14ac:dyDescent="0.2">
      <c r="A849" s="121"/>
      <c r="B849" s="122"/>
      <c r="C849" s="122"/>
      <c r="D849" s="122"/>
      <c r="E849" s="122"/>
      <c r="F849" s="124"/>
    </row>
    <row r="850" spans="1:6" x14ac:dyDescent="0.2">
      <c r="A850" s="117"/>
      <c r="B850" s="118"/>
      <c r="C850" s="118"/>
      <c r="D850" s="118"/>
      <c r="E850" s="118"/>
      <c r="F850" s="125"/>
    </row>
    <row r="851" spans="1:6" x14ac:dyDescent="0.2">
      <c r="A851" s="121"/>
      <c r="B851" s="122"/>
      <c r="C851" s="122"/>
      <c r="D851" s="122"/>
      <c r="E851" s="122"/>
      <c r="F851" s="124"/>
    </row>
    <row r="852" spans="1:6" x14ac:dyDescent="0.2">
      <c r="A852" s="117"/>
      <c r="B852" s="118"/>
      <c r="C852" s="118"/>
      <c r="D852" s="118"/>
      <c r="E852" s="118"/>
      <c r="F852" s="125"/>
    </row>
    <row r="853" spans="1:6" x14ac:dyDescent="0.2">
      <c r="A853" s="121"/>
      <c r="B853" s="122"/>
      <c r="C853" s="122"/>
      <c r="D853" s="122"/>
      <c r="E853" s="122"/>
      <c r="F853" s="124"/>
    </row>
    <row r="854" spans="1:6" x14ac:dyDescent="0.2">
      <c r="A854" s="117"/>
      <c r="B854" s="118"/>
      <c r="C854" s="118"/>
      <c r="D854" s="118"/>
      <c r="E854" s="118"/>
      <c r="F854" s="125"/>
    </row>
    <row r="855" spans="1:6" x14ac:dyDescent="0.2">
      <c r="A855" s="121"/>
      <c r="B855" s="122"/>
      <c r="C855" s="122"/>
      <c r="D855" s="122"/>
      <c r="E855" s="122"/>
      <c r="F855" s="124"/>
    </row>
    <row r="856" spans="1:6" x14ac:dyDescent="0.2">
      <c r="A856" s="117"/>
      <c r="B856" s="118"/>
      <c r="C856" s="118"/>
      <c r="D856" s="118"/>
      <c r="E856" s="118"/>
      <c r="F856" s="125"/>
    </row>
    <row r="857" spans="1:6" x14ac:dyDescent="0.2">
      <c r="A857" s="121"/>
      <c r="B857" s="122"/>
      <c r="C857" s="122"/>
      <c r="D857" s="122"/>
      <c r="E857" s="122"/>
      <c r="F857" s="124"/>
    </row>
    <row r="858" spans="1:6" x14ac:dyDescent="0.2">
      <c r="A858" s="117"/>
      <c r="B858" s="118"/>
      <c r="C858" s="118"/>
      <c r="D858" s="118"/>
      <c r="E858" s="118"/>
      <c r="F858" s="125"/>
    </row>
    <row r="859" spans="1:6" x14ac:dyDescent="0.2">
      <c r="A859" s="121"/>
      <c r="B859" s="122"/>
      <c r="C859" s="122"/>
      <c r="D859" s="122"/>
      <c r="E859" s="122"/>
      <c r="F859" s="124"/>
    </row>
    <row r="860" spans="1:6" x14ac:dyDescent="0.2">
      <c r="A860" s="117"/>
      <c r="B860" s="118"/>
      <c r="C860" s="118"/>
      <c r="D860" s="118"/>
      <c r="E860" s="118"/>
      <c r="F860" s="125"/>
    </row>
    <row r="861" spans="1:6" x14ac:dyDescent="0.2">
      <c r="A861" s="121"/>
      <c r="B861" s="122"/>
      <c r="C861" s="122"/>
      <c r="D861" s="122"/>
      <c r="E861" s="122"/>
      <c r="F861" s="124"/>
    </row>
    <row r="862" spans="1:6" x14ac:dyDescent="0.2">
      <c r="A862" s="117"/>
      <c r="B862" s="118"/>
      <c r="C862" s="118"/>
      <c r="D862" s="118"/>
      <c r="E862" s="118"/>
      <c r="F862" s="125"/>
    </row>
    <row r="863" spans="1:6" x14ac:dyDescent="0.2">
      <c r="A863" s="121"/>
      <c r="B863" s="122"/>
      <c r="C863" s="122"/>
      <c r="D863" s="122"/>
      <c r="E863" s="122"/>
      <c r="F863" s="124"/>
    </row>
    <row r="864" spans="1:6" x14ac:dyDescent="0.2">
      <c r="A864" s="117"/>
      <c r="B864" s="118"/>
      <c r="C864" s="118"/>
      <c r="D864" s="118"/>
      <c r="E864" s="118"/>
      <c r="F864" s="125"/>
    </row>
    <row r="865" spans="1:6" x14ac:dyDescent="0.2">
      <c r="A865" s="121"/>
      <c r="B865" s="122"/>
      <c r="C865" s="122"/>
      <c r="D865" s="122"/>
      <c r="E865" s="122"/>
      <c r="F865" s="124"/>
    </row>
    <row r="866" spans="1:6" x14ac:dyDescent="0.2">
      <c r="A866" s="117"/>
      <c r="B866" s="118"/>
      <c r="C866" s="118"/>
      <c r="D866" s="118"/>
      <c r="E866" s="118"/>
      <c r="F866" s="125"/>
    </row>
    <row r="867" spans="1:6" x14ac:dyDescent="0.2">
      <c r="A867" s="121"/>
      <c r="B867" s="122"/>
      <c r="C867" s="122"/>
      <c r="D867" s="122"/>
      <c r="E867" s="122"/>
      <c r="F867" s="124"/>
    </row>
    <row r="868" spans="1:6" x14ac:dyDescent="0.2">
      <c r="A868" s="117"/>
      <c r="B868" s="118"/>
      <c r="C868" s="118"/>
      <c r="D868" s="118"/>
      <c r="E868" s="118"/>
      <c r="F868" s="125"/>
    </row>
    <row r="869" spans="1:6" x14ac:dyDescent="0.2">
      <c r="A869" s="121"/>
      <c r="B869" s="122"/>
      <c r="C869" s="122"/>
      <c r="D869" s="122"/>
      <c r="E869" s="122"/>
      <c r="F869" s="124"/>
    </row>
    <row r="870" spans="1:6" x14ac:dyDescent="0.2">
      <c r="A870" s="117"/>
      <c r="B870" s="118"/>
      <c r="C870" s="118"/>
      <c r="D870" s="118"/>
      <c r="E870" s="118"/>
      <c r="F870" s="125"/>
    </row>
    <row r="871" spans="1:6" x14ac:dyDescent="0.2">
      <c r="A871" s="121"/>
      <c r="B871" s="122"/>
      <c r="C871" s="122"/>
      <c r="D871" s="122"/>
      <c r="E871" s="122"/>
      <c r="F871" s="124"/>
    </row>
    <row r="872" spans="1:6" x14ac:dyDescent="0.2">
      <c r="A872" s="117"/>
      <c r="B872" s="118"/>
      <c r="C872" s="118"/>
      <c r="D872" s="118"/>
      <c r="E872" s="118"/>
      <c r="F872" s="125"/>
    </row>
    <row r="873" spans="1:6" x14ac:dyDescent="0.2">
      <c r="A873" s="121"/>
      <c r="B873" s="122"/>
      <c r="C873" s="122"/>
      <c r="D873" s="122"/>
      <c r="E873" s="122"/>
      <c r="F873" s="124"/>
    </row>
    <row r="874" spans="1:6" x14ac:dyDescent="0.2">
      <c r="A874" s="117"/>
      <c r="B874" s="118"/>
      <c r="C874" s="118"/>
      <c r="D874" s="118"/>
      <c r="E874" s="118"/>
      <c r="F874" s="125"/>
    </row>
    <row r="875" spans="1:6" x14ac:dyDescent="0.2">
      <c r="A875" s="121"/>
      <c r="B875" s="122"/>
      <c r="C875" s="122"/>
      <c r="D875" s="122"/>
      <c r="E875" s="122"/>
      <c r="F875" s="124"/>
    </row>
    <row r="876" spans="1:6" x14ac:dyDescent="0.2">
      <c r="A876" s="117"/>
      <c r="B876" s="118"/>
      <c r="C876" s="118"/>
      <c r="D876" s="118"/>
      <c r="E876" s="118"/>
      <c r="F876" s="125"/>
    </row>
    <row r="877" spans="1:6" x14ac:dyDescent="0.2">
      <c r="A877" s="121"/>
      <c r="B877" s="122"/>
      <c r="C877" s="122"/>
      <c r="D877" s="122"/>
      <c r="E877" s="122"/>
      <c r="F877" s="124"/>
    </row>
    <row r="878" spans="1:6" x14ac:dyDescent="0.2">
      <c r="A878" s="117"/>
      <c r="B878" s="118"/>
      <c r="C878" s="118"/>
      <c r="D878" s="118"/>
      <c r="E878" s="118"/>
      <c r="F878" s="125"/>
    </row>
    <row r="879" spans="1:6" x14ac:dyDescent="0.2">
      <c r="A879" s="121"/>
      <c r="B879" s="122"/>
      <c r="C879" s="122"/>
      <c r="D879" s="122"/>
      <c r="E879" s="122"/>
      <c r="F879" s="124"/>
    </row>
    <row r="880" spans="1:6" x14ac:dyDescent="0.2">
      <c r="A880" s="117"/>
      <c r="B880" s="118"/>
      <c r="C880" s="118"/>
      <c r="D880" s="118"/>
      <c r="E880" s="118"/>
      <c r="F880" s="125"/>
    </row>
    <row r="881" spans="1:6" x14ac:dyDescent="0.2">
      <c r="A881" s="121"/>
      <c r="B881" s="122"/>
      <c r="C881" s="122"/>
      <c r="D881" s="122"/>
      <c r="E881" s="122"/>
      <c r="F881" s="124"/>
    </row>
    <row r="882" spans="1:6" x14ac:dyDescent="0.2">
      <c r="A882" s="117"/>
      <c r="B882" s="118"/>
      <c r="C882" s="118"/>
      <c r="D882" s="118"/>
      <c r="E882" s="118"/>
      <c r="F882" s="125"/>
    </row>
    <row r="883" spans="1:6" x14ac:dyDescent="0.2">
      <c r="A883" s="121"/>
      <c r="B883" s="122"/>
      <c r="C883" s="122"/>
      <c r="D883" s="122"/>
      <c r="E883" s="122"/>
      <c r="F883" s="124"/>
    </row>
    <row r="884" spans="1:6" x14ac:dyDescent="0.2">
      <c r="A884" s="117"/>
      <c r="B884" s="118"/>
      <c r="C884" s="118"/>
      <c r="D884" s="118"/>
      <c r="E884" s="118"/>
      <c r="F884" s="125"/>
    </row>
    <row r="885" spans="1:6" x14ac:dyDescent="0.2">
      <c r="A885" s="121"/>
      <c r="B885" s="122"/>
      <c r="C885" s="122"/>
      <c r="D885" s="122"/>
      <c r="E885" s="122"/>
      <c r="F885" s="124"/>
    </row>
    <row r="886" spans="1:6" x14ac:dyDescent="0.2">
      <c r="A886" s="117"/>
      <c r="B886" s="118"/>
      <c r="C886" s="118"/>
      <c r="D886" s="118"/>
      <c r="E886" s="118"/>
      <c r="F886" s="125"/>
    </row>
    <row r="887" spans="1:6" x14ac:dyDescent="0.2">
      <c r="A887" s="121"/>
      <c r="B887" s="122"/>
      <c r="C887" s="122"/>
      <c r="D887" s="122"/>
      <c r="E887" s="122"/>
      <c r="F887" s="124"/>
    </row>
    <row r="888" spans="1:6" x14ac:dyDescent="0.2">
      <c r="A888" s="117"/>
      <c r="B888" s="118"/>
      <c r="C888" s="118"/>
      <c r="D888" s="118"/>
      <c r="E888" s="118"/>
      <c r="F888" s="125"/>
    </row>
    <row r="889" spans="1:6" x14ac:dyDescent="0.2">
      <c r="A889" s="121"/>
      <c r="B889" s="122"/>
      <c r="C889" s="122"/>
      <c r="D889" s="122"/>
      <c r="E889" s="122"/>
      <c r="F889" s="124"/>
    </row>
    <row r="890" spans="1:6" x14ac:dyDescent="0.2">
      <c r="A890" s="117"/>
      <c r="B890" s="118"/>
      <c r="C890" s="118"/>
      <c r="D890" s="118"/>
      <c r="E890" s="118"/>
      <c r="F890" s="125"/>
    </row>
    <row r="891" spans="1:6" x14ac:dyDescent="0.2">
      <c r="A891" s="121"/>
      <c r="B891" s="122"/>
      <c r="C891" s="122"/>
      <c r="D891" s="122"/>
      <c r="E891" s="122"/>
      <c r="F891" s="124"/>
    </row>
    <row r="892" spans="1:6" x14ac:dyDescent="0.2">
      <c r="A892" s="117"/>
      <c r="B892" s="118"/>
      <c r="C892" s="118"/>
      <c r="D892" s="118"/>
      <c r="E892" s="118"/>
      <c r="F892" s="125"/>
    </row>
    <row r="893" spans="1:6" x14ac:dyDescent="0.2">
      <c r="A893" s="121"/>
      <c r="B893" s="122"/>
      <c r="C893" s="122"/>
      <c r="D893" s="122"/>
      <c r="E893" s="122"/>
      <c r="F893" s="124"/>
    </row>
    <row r="894" spans="1:6" x14ac:dyDescent="0.2">
      <c r="A894" s="117"/>
      <c r="B894" s="118"/>
      <c r="C894" s="118"/>
      <c r="D894" s="118"/>
      <c r="E894" s="118"/>
      <c r="F894" s="125"/>
    </row>
    <row r="895" spans="1:6" x14ac:dyDescent="0.2">
      <c r="A895" s="121"/>
      <c r="B895" s="122"/>
      <c r="C895" s="122"/>
      <c r="D895" s="122"/>
      <c r="E895" s="122"/>
      <c r="F895" s="124"/>
    </row>
    <row r="896" spans="1:6" x14ac:dyDescent="0.2">
      <c r="A896" s="117"/>
      <c r="B896" s="118"/>
      <c r="C896" s="118"/>
      <c r="D896" s="118"/>
      <c r="E896" s="118"/>
      <c r="F896" s="125"/>
    </row>
    <row r="897" spans="1:6" x14ac:dyDescent="0.2">
      <c r="A897" s="121"/>
      <c r="B897" s="122"/>
      <c r="C897" s="122"/>
      <c r="D897" s="122"/>
      <c r="E897" s="122"/>
      <c r="F897" s="124"/>
    </row>
    <row r="898" spans="1:6" x14ac:dyDescent="0.2">
      <c r="A898" s="117"/>
      <c r="B898" s="118"/>
      <c r="C898" s="118"/>
      <c r="D898" s="118"/>
      <c r="E898" s="118"/>
      <c r="F898" s="125"/>
    </row>
    <row r="899" spans="1:6" x14ac:dyDescent="0.2">
      <c r="A899" s="121"/>
      <c r="B899" s="122"/>
      <c r="C899" s="122"/>
      <c r="D899" s="122"/>
      <c r="E899" s="122"/>
      <c r="F899" s="124"/>
    </row>
    <row r="900" spans="1:6" x14ac:dyDescent="0.2">
      <c r="A900" s="117"/>
      <c r="B900" s="118"/>
      <c r="C900" s="118"/>
      <c r="D900" s="118"/>
      <c r="E900" s="118"/>
      <c r="F900" s="125"/>
    </row>
    <row r="901" spans="1:6" x14ac:dyDescent="0.2">
      <c r="A901" s="121"/>
      <c r="B901" s="122"/>
      <c r="C901" s="122"/>
      <c r="D901" s="122"/>
      <c r="E901" s="122"/>
      <c r="F901" s="124"/>
    </row>
    <row r="902" spans="1:6" x14ac:dyDescent="0.2">
      <c r="A902" s="117"/>
      <c r="B902" s="118"/>
      <c r="C902" s="118"/>
      <c r="D902" s="118"/>
      <c r="E902" s="118"/>
      <c r="F902" s="125"/>
    </row>
    <row r="903" spans="1:6" x14ac:dyDescent="0.2">
      <c r="A903" s="121"/>
      <c r="B903" s="122"/>
      <c r="C903" s="122"/>
      <c r="D903" s="122"/>
      <c r="E903" s="122"/>
      <c r="F903" s="124"/>
    </row>
    <row r="904" spans="1:6" x14ac:dyDescent="0.2">
      <c r="A904" s="117"/>
      <c r="B904" s="118"/>
      <c r="C904" s="118"/>
      <c r="D904" s="118"/>
      <c r="E904" s="118"/>
      <c r="F904" s="125"/>
    </row>
    <row r="905" spans="1:6" x14ac:dyDescent="0.2">
      <c r="A905" s="121"/>
      <c r="B905" s="122"/>
      <c r="C905" s="122"/>
      <c r="D905" s="122"/>
      <c r="E905" s="122"/>
      <c r="F905" s="124"/>
    </row>
    <row r="906" spans="1:6" x14ac:dyDescent="0.2">
      <c r="A906" s="117"/>
      <c r="B906" s="118"/>
      <c r="C906" s="118"/>
      <c r="D906" s="118"/>
      <c r="E906" s="118"/>
      <c r="F906" s="125"/>
    </row>
    <row r="907" spans="1:6" x14ac:dyDescent="0.2">
      <c r="A907" s="121"/>
      <c r="B907" s="122"/>
      <c r="C907" s="122"/>
      <c r="D907" s="122"/>
      <c r="E907" s="122"/>
      <c r="F907" s="124"/>
    </row>
    <row r="908" spans="1:6" x14ac:dyDescent="0.2">
      <c r="A908" s="117"/>
      <c r="B908" s="118"/>
      <c r="C908" s="118"/>
      <c r="D908" s="118"/>
      <c r="E908" s="118"/>
      <c r="F908" s="125"/>
    </row>
    <row r="909" spans="1:6" x14ac:dyDescent="0.2">
      <c r="A909" s="121"/>
      <c r="B909" s="122"/>
      <c r="C909" s="122"/>
      <c r="D909" s="122"/>
      <c r="E909" s="122"/>
      <c r="F909" s="124"/>
    </row>
    <row r="910" spans="1:6" x14ac:dyDescent="0.2">
      <c r="A910" s="117"/>
      <c r="B910" s="118"/>
      <c r="C910" s="118"/>
      <c r="D910" s="118"/>
      <c r="E910" s="118"/>
      <c r="F910" s="125"/>
    </row>
    <row r="911" spans="1:6" x14ac:dyDescent="0.2">
      <c r="A911" s="121"/>
      <c r="B911" s="122"/>
      <c r="C911" s="122"/>
      <c r="D911" s="122"/>
      <c r="E911" s="122"/>
      <c r="F911" s="124"/>
    </row>
    <row r="912" spans="1:6" x14ac:dyDescent="0.2">
      <c r="A912" s="117"/>
      <c r="B912" s="118"/>
      <c r="C912" s="118"/>
      <c r="D912" s="118"/>
      <c r="E912" s="118"/>
      <c r="F912" s="125"/>
    </row>
    <row r="913" spans="1:6" x14ac:dyDescent="0.2">
      <c r="A913" s="121"/>
      <c r="B913" s="122"/>
      <c r="C913" s="122"/>
      <c r="D913" s="122"/>
      <c r="E913" s="122"/>
      <c r="F913" s="124"/>
    </row>
    <row r="914" spans="1:6" x14ac:dyDescent="0.2">
      <c r="A914" s="117"/>
      <c r="B914" s="118"/>
      <c r="C914" s="118"/>
      <c r="D914" s="118"/>
      <c r="E914" s="118"/>
      <c r="F914" s="125"/>
    </row>
    <row r="915" spans="1:6" x14ac:dyDescent="0.2">
      <c r="A915" s="121"/>
      <c r="B915" s="122"/>
      <c r="C915" s="122"/>
      <c r="D915" s="122"/>
      <c r="E915" s="122"/>
      <c r="F915" s="124"/>
    </row>
    <row r="916" spans="1:6" x14ac:dyDescent="0.2">
      <c r="A916" s="117"/>
      <c r="B916" s="118"/>
      <c r="C916" s="118"/>
      <c r="D916" s="118"/>
      <c r="E916" s="118"/>
      <c r="F916" s="125"/>
    </row>
    <row r="917" spans="1:6" x14ac:dyDescent="0.2">
      <c r="A917" s="121"/>
      <c r="B917" s="122"/>
      <c r="C917" s="122"/>
      <c r="D917" s="122"/>
      <c r="E917" s="122"/>
      <c r="F917" s="124"/>
    </row>
    <row r="918" spans="1:6" x14ac:dyDescent="0.2">
      <c r="A918" s="117"/>
      <c r="B918" s="118"/>
      <c r="C918" s="118"/>
      <c r="D918" s="118"/>
      <c r="E918" s="118"/>
      <c r="F918" s="125"/>
    </row>
    <row r="919" spans="1:6" x14ac:dyDescent="0.2">
      <c r="A919" s="121"/>
      <c r="B919" s="122"/>
      <c r="C919" s="122"/>
      <c r="D919" s="122"/>
      <c r="E919" s="122"/>
      <c r="F919" s="124"/>
    </row>
    <row r="920" spans="1:6" x14ac:dyDescent="0.2">
      <c r="A920" s="117"/>
      <c r="B920" s="118"/>
      <c r="C920" s="118"/>
      <c r="D920" s="118"/>
      <c r="E920" s="118"/>
      <c r="F920" s="125"/>
    </row>
    <row r="921" spans="1:6" x14ac:dyDescent="0.2">
      <c r="A921" s="121"/>
      <c r="B921" s="122"/>
      <c r="C921" s="122"/>
      <c r="D921" s="122"/>
      <c r="E921" s="122"/>
      <c r="F921" s="124"/>
    </row>
    <row r="922" spans="1:6" x14ac:dyDescent="0.2">
      <c r="A922" s="117"/>
      <c r="B922" s="118"/>
      <c r="C922" s="118"/>
      <c r="D922" s="118"/>
      <c r="E922" s="118"/>
      <c r="F922" s="125"/>
    </row>
    <row r="923" spans="1:6" x14ac:dyDescent="0.2">
      <c r="A923" s="121"/>
      <c r="B923" s="122"/>
      <c r="C923" s="122"/>
      <c r="D923" s="122"/>
      <c r="E923" s="122"/>
      <c r="F923" s="124"/>
    </row>
    <row r="924" spans="1:6" x14ac:dyDescent="0.2">
      <c r="A924" s="117"/>
      <c r="B924" s="118"/>
      <c r="C924" s="118"/>
      <c r="D924" s="118"/>
      <c r="E924" s="118"/>
      <c r="F924" s="125"/>
    </row>
    <row r="925" spans="1:6" x14ac:dyDescent="0.2">
      <c r="A925" s="121"/>
      <c r="B925" s="122"/>
      <c r="C925" s="122"/>
      <c r="D925" s="122"/>
      <c r="E925" s="122"/>
      <c r="F925" s="124"/>
    </row>
    <row r="926" spans="1:6" x14ac:dyDescent="0.2">
      <c r="A926" s="117"/>
      <c r="B926" s="118"/>
      <c r="C926" s="118"/>
      <c r="D926" s="118"/>
      <c r="E926" s="118"/>
      <c r="F926" s="125"/>
    </row>
    <row r="927" spans="1:6" x14ac:dyDescent="0.2">
      <c r="A927" s="121"/>
      <c r="B927" s="122"/>
      <c r="C927" s="122"/>
      <c r="D927" s="122"/>
      <c r="E927" s="122"/>
      <c r="F927" s="124"/>
    </row>
    <row r="928" spans="1:6" x14ac:dyDescent="0.2">
      <c r="A928" s="117"/>
      <c r="B928" s="118"/>
      <c r="C928" s="118"/>
      <c r="D928" s="118"/>
      <c r="E928" s="118"/>
      <c r="F928" s="125"/>
    </row>
    <row r="929" spans="1:6" x14ac:dyDescent="0.2">
      <c r="A929" s="121"/>
      <c r="B929" s="122"/>
      <c r="C929" s="122"/>
      <c r="D929" s="122"/>
      <c r="E929" s="122"/>
      <c r="F929" s="124"/>
    </row>
    <row r="930" spans="1:6" x14ac:dyDescent="0.2">
      <c r="A930" s="117"/>
      <c r="B930" s="118"/>
      <c r="C930" s="118"/>
      <c r="D930" s="118"/>
      <c r="E930" s="118"/>
      <c r="F930" s="125"/>
    </row>
    <row r="931" spans="1:6" x14ac:dyDescent="0.2">
      <c r="A931" s="121"/>
      <c r="B931" s="122"/>
      <c r="C931" s="122"/>
      <c r="D931" s="122"/>
      <c r="E931" s="122"/>
      <c r="F931" s="124"/>
    </row>
    <row r="932" spans="1:6" x14ac:dyDescent="0.2">
      <c r="A932" s="117"/>
      <c r="B932" s="118"/>
      <c r="C932" s="118"/>
      <c r="D932" s="118"/>
      <c r="E932" s="118"/>
      <c r="F932" s="125"/>
    </row>
    <row r="933" spans="1:6" x14ac:dyDescent="0.2">
      <c r="A933" s="121"/>
      <c r="B933" s="122"/>
      <c r="C933" s="122"/>
      <c r="D933" s="122"/>
      <c r="E933" s="122"/>
      <c r="F933" s="124"/>
    </row>
    <row r="934" spans="1:6" x14ac:dyDescent="0.2">
      <c r="A934" s="117"/>
      <c r="B934" s="118"/>
      <c r="C934" s="118"/>
      <c r="D934" s="118"/>
      <c r="E934" s="118"/>
      <c r="F934" s="125"/>
    </row>
    <row r="935" spans="1:6" x14ac:dyDescent="0.2">
      <c r="A935" s="121"/>
      <c r="B935" s="122"/>
      <c r="C935" s="122"/>
      <c r="D935" s="122"/>
      <c r="E935" s="122"/>
      <c r="F935" s="124"/>
    </row>
    <row r="936" spans="1:6" x14ac:dyDescent="0.2">
      <c r="A936" s="117"/>
      <c r="B936" s="118"/>
      <c r="C936" s="118"/>
      <c r="D936" s="118"/>
      <c r="E936" s="118"/>
      <c r="F936" s="125"/>
    </row>
    <row r="937" spans="1:6" x14ac:dyDescent="0.2">
      <c r="A937" s="121"/>
      <c r="B937" s="122"/>
      <c r="C937" s="122"/>
      <c r="D937" s="122"/>
      <c r="E937" s="122"/>
      <c r="F937" s="124"/>
    </row>
    <row r="938" spans="1:6" x14ac:dyDescent="0.2">
      <c r="A938" s="117"/>
      <c r="B938" s="118"/>
      <c r="C938" s="118"/>
      <c r="D938" s="118"/>
      <c r="E938" s="118"/>
      <c r="F938" s="125"/>
    </row>
    <row r="939" spans="1:6" x14ac:dyDescent="0.2">
      <c r="A939" s="121"/>
      <c r="B939" s="122"/>
      <c r="C939" s="122"/>
      <c r="D939" s="122"/>
      <c r="E939" s="122"/>
      <c r="F939" s="124"/>
    </row>
    <row r="940" spans="1:6" x14ac:dyDescent="0.2">
      <c r="A940" s="117"/>
      <c r="B940" s="118"/>
      <c r="C940" s="118"/>
      <c r="D940" s="118"/>
      <c r="E940" s="118"/>
      <c r="F940" s="125"/>
    </row>
    <row r="941" spans="1:6" x14ac:dyDescent="0.2">
      <c r="A941" s="121"/>
      <c r="B941" s="122"/>
      <c r="C941" s="122"/>
      <c r="D941" s="122"/>
      <c r="E941" s="122"/>
      <c r="F941" s="124"/>
    </row>
    <row r="942" spans="1:6" x14ac:dyDescent="0.2">
      <c r="A942" s="117"/>
      <c r="B942" s="118"/>
      <c r="C942" s="118"/>
      <c r="D942" s="118"/>
      <c r="E942" s="118"/>
      <c r="F942" s="125"/>
    </row>
    <row r="943" spans="1:6" x14ac:dyDescent="0.2">
      <c r="A943" s="121"/>
      <c r="B943" s="122"/>
      <c r="C943" s="122"/>
      <c r="D943" s="122"/>
      <c r="E943" s="122"/>
      <c r="F943" s="124"/>
    </row>
    <row r="944" spans="1:6" x14ac:dyDescent="0.2">
      <c r="A944" s="117"/>
      <c r="B944" s="118"/>
      <c r="C944" s="118"/>
      <c r="D944" s="118"/>
      <c r="E944" s="118"/>
      <c r="F944" s="125"/>
    </row>
    <row r="945" spans="1:6" x14ac:dyDescent="0.2">
      <c r="A945" s="121"/>
      <c r="B945" s="122"/>
      <c r="C945" s="122"/>
      <c r="D945" s="122"/>
      <c r="E945" s="122"/>
      <c r="F945" s="124"/>
    </row>
    <row r="946" spans="1:6" x14ac:dyDescent="0.2">
      <c r="A946" s="117"/>
      <c r="B946" s="118"/>
      <c r="C946" s="118"/>
      <c r="D946" s="118"/>
      <c r="E946" s="118"/>
      <c r="F946" s="125"/>
    </row>
    <row r="947" spans="1:6" x14ac:dyDescent="0.2">
      <c r="A947" s="121"/>
      <c r="B947" s="122"/>
      <c r="C947" s="122"/>
      <c r="D947" s="122"/>
      <c r="E947" s="122"/>
      <c r="F947" s="124"/>
    </row>
    <row r="948" spans="1:6" x14ac:dyDescent="0.2">
      <c r="A948" s="117"/>
      <c r="B948" s="118"/>
      <c r="C948" s="118"/>
      <c r="D948" s="118"/>
      <c r="E948" s="118"/>
      <c r="F948" s="125"/>
    </row>
    <row r="949" spans="1:6" x14ac:dyDescent="0.2">
      <c r="A949" s="121"/>
      <c r="B949" s="122"/>
      <c r="C949" s="122"/>
      <c r="D949" s="122"/>
      <c r="E949" s="122"/>
      <c r="F949" s="124"/>
    </row>
    <row r="950" spans="1:6" x14ac:dyDescent="0.2">
      <c r="A950" s="117"/>
      <c r="B950" s="118"/>
      <c r="C950" s="118"/>
      <c r="D950" s="118"/>
      <c r="E950" s="118"/>
      <c r="F950" s="125"/>
    </row>
    <row r="951" spans="1:6" x14ac:dyDescent="0.2">
      <c r="A951" s="121"/>
      <c r="B951" s="122"/>
      <c r="C951" s="122"/>
      <c r="D951" s="122"/>
      <c r="E951" s="122"/>
      <c r="F951" s="124"/>
    </row>
    <row r="952" spans="1:6" x14ac:dyDescent="0.2">
      <c r="A952" s="117"/>
      <c r="B952" s="118"/>
      <c r="C952" s="118"/>
      <c r="D952" s="118"/>
      <c r="E952" s="118"/>
      <c r="F952" s="125"/>
    </row>
    <row r="953" spans="1:6" x14ac:dyDescent="0.2">
      <c r="A953" s="121"/>
      <c r="B953" s="122"/>
      <c r="C953" s="122"/>
      <c r="D953" s="122"/>
      <c r="E953" s="122"/>
      <c r="F953" s="124"/>
    </row>
    <row r="954" spans="1:6" x14ac:dyDescent="0.2">
      <c r="A954" s="117"/>
      <c r="B954" s="118"/>
      <c r="C954" s="118"/>
      <c r="D954" s="118"/>
      <c r="E954" s="118"/>
      <c r="F954" s="125"/>
    </row>
    <row r="955" spans="1:6" x14ac:dyDescent="0.2">
      <c r="A955" s="121"/>
      <c r="B955" s="122"/>
      <c r="C955" s="122"/>
      <c r="D955" s="122"/>
      <c r="E955" s="122"/>
      <c r="F955" s="124"/>
    </row>
    <row r="956" spans="1:6" x14ac:dyDescent="0.2">
      <c r="A956" s="117"/>
      <c r="B956" s="118"/>
      <c r="C956" s="118"/>
      <c r="D956" s="118"/>
      <c r="E956" s="118"/>
      <c r="F956" s="125"/>
    </row>
    <row r="957" spans="1:6" x14ac:dyDescent="0.2">
      <c r="A957" s="121"/>
      <c r="B957" s="122"/>
      <c r="C957" s="122"/>
      <c r="D957" s="122"/>
      <c r="E957" s="122"/>
      <c r="F957" s="124"/>
    </row>
    <row r="958" spans="1:6" x14ac:dyDescent="0.2">
      <c r="A958" s="117"/>
      <c r="B958" s="118"/>
      <c r="C958" s="118"/>
      <c r="D958" s="118"/>
      <c r="E958" s="118"/>
      <c r="F958" s="125"/>
    </row>
    <row r="959" spans="1:6" x14ac:dyDescent="0.2">
      <c r="A959" s="121"/>
      <c r="B959" s="122"/>
      <c r="C959" s="122"/>
      <c r="D959" s="122"/>
      <c r="E959" s="122"/>
      <c r="F959" s="124"/>
    </row>
    <row r="960" spans="1:6" x14ac:dyDescent="0.2">
      <c r="A960" s="117"/>
      <c r="B960" s="118"/>
      <c r="C960" s="118"/>
      <c r="D960" s="118"/>
      <c r="E960" s="118"/>
      <c r="F960" s="125"/>
    </row>
    <row r="961" spans="1:6" x14ac:dyDescent="0.2">
      <c r="A961" s="121"/>
      <c r="B961" s="122"/>
      <c r="C961" s="122"/>
      <c r="D961" s="122"/>
      <c r="E961" s="122"/>
      <c r="F961" s="124"/>
    </row>
    <row r="962" spans="1:6" x14ac:dyDescent="0.2">
      <c r="A962" s="117"/>
      <c r="B962" s="118"/>
      <c r="C962" s="118"/>
      <c r="D962" s="118"/>
      <c r="E962" s="118"/>
      <c r="F962" s="125"/>
    </row>
    <row r="963" spans="1:6" x14ac:dyDescent="0.2">
      <c r="A963" s="121"/>
      <c r="B963" s="122"/>
      <c r="C963" s="122"/>
      <c r="D963" s="122"/>
      <c r="E963" s="122"/>
      <c r="F963" s="124"/>
    </row>
    <row r="964" spans="1:6" x14ac:dyDescent="0.2">
      <c r="A964" s="117"/>
      <c r="B964" s="118"/>
      <c r="C964" s="118"/>
      <c r="D964" s="118"/>
      <c r="E964" s="118"/>
      <c r="F964" s="125"/>
    </row>
    <row r="965" spans="1:6" x14ac:dyDescent="0.2">
      <c r="A965" s="121"/>
      <c r="B965" s="122"/>
      <c r="C965" s="122"/>
      <c r="D965" s="122"/>
      <c r="E965" s="122"/>
      <c r="F965" s="124"/>
    </row>
    <row r="966" spans="1:6" x14ac:dyDescent="0.2">
      <c r="A966" s="117"/>
      <c r="B966" s="118"/>
      <c r="C966" s="118"/>
      <c r="D966" s="118"/>
      <c r="E966" s="118"/>
      <c r="F966" s="125"/>
    </row>
    <row r="967" spans="1:6" x14ac:dyDescent="0.2">
      <c r="A967" s="121"/>
      <c r="B967" s="122"/>
      <c r="C967" s="122"/>
      <c r="D967" s="122"/>
      <c r="E967" s="122"/>
      <c r="F967" s="124"/>
    </row>
    <row r="968" spans="1:6" x14ac:dyDescent="0.2">
      <c r="A968" s="117"/>
      <c r="B968" s="118"/>
      <c r="C968" s="118"/>
      <c r="D968" s="118"/>
      <c r="E968" s="118"/>
      <c r="F968" s="125"/>
    </row>
    <row r="969" spans="1:6" x14ac:dyDescent="0.2">
      <c r="A969" s="121"/>
      <c r="B969" s="122"/>
      <c r="C969" s="122"/>
      <c r="D969" s="122"/>
      <c r="E969" s="122"/>
      <c r="F969" s="124"/>
    </row>
    <row r="970" spans="1:6" x14ac:dyDescent="0.2">
      <c r="A970" s="117"/>
      <c r="B970" s="118"/>
      <c r="C970" s="118"/>
      <c r="D970" s="118"/>
      <c r="E970" s="118"/>
      <c r="F970" s="125"/>
    </row>
    <row r="971" spans="1:6" x14ac:dyDescent="0.2">
      <c r="A971" s="121"/>
      <c r="B971" s="122"/>
      <c r="C971" s="122"/>
      <c r="D971" s="122"/>
      <c r="E971" s="122"/>
      <c r="F971" s="124"/>
    </row>
    <row r="972" spans="1:6" x14ac:dyDescent="0.2">
      <c r="A972" s="117"/>
      <c r="B972" s="118"/>
      <c r="C972" s="118"/>
      <c r="D972" s="118"/>
      <c r="E972" s="118"/>
      <c r="F972" s="125"/>
    </row>
    <row r="973" spans="1:6" x14ac:dyDescent="0.2">
      <c r="A973" s="121"/>
      <c r="B973" s="122"/>
      <c r="C973" s="122"/>
      <c r="D973" s="122"/>
      <c r="E973" s="122"/>
      <c r="F973" s="124"/>
    </row>
    <row r="974" spans="1:6" x14ac:dyDescent="0.2">
      <c r="A974" s="117"/>
      <c r="B974" s="118"/>
      <c r="C974" s="118"/>
      <c r="D974" s="118"/>
      <c r="E974" s="118"/>
      <c r="F974" s="125"/>
    </row>
    <row r="975" spans="1:6" x14ac:dyDescent="0.2">
      <c r="A975" s="121"/>
      <c r="B975" s="122"/>
      <c r="C975" s="122"/>
      <c r="D975" s="122"/>
      <c r="E975" s="122"/>
      <c r="F975" s="124"/>
    </row>
    <row r="976" spans="1:6" x14ac:dyDescent="0.2">
      <c r="A976" s="117"/>
      <c r="B976" s="118"/>
      <c r="C976" s="118"/>
      <c r="D976" s="118"/>
      <c r="E976" s="118"/>
      <c r="F976" s="125"/>
    </row>
    <row r="977" spans="1:6" x14ac:dyDescent="0.2">
      <c r="A977" s="121"/>
      <c r="B977" s="122"/>
      <c r="C977" s="122"/>
      <c r="D977" s="122"/>
      <c r="E977" s="122"/>
      <c r="F977" s="124"/>
    </row>
    <row r="978" spans="1:6" x14ac:dyDescent="0.2">
      <c r="A978" s="117"/>
      <c r="B978" s="118"/>
      <c r="C978" s="118"/>
      <c r="D978" s="118"/>
      <c r="E978" s="118"/>
      <c r="F978" s="125"/>
    </row>
    <row r="979" spans="1:6" x14ac:dyDescent="0.2">
      <c r="A979" s="121"/>
      <c r="B979" s="122"/>
      <c r="C979" s="122"/>
      <c r="D979" s="122"/>
      <c r="E979" s="122"/>
      <c r="F979" s="124"/>
    </row>
    <row r="980" spans="1:6" x14ac:dyDescent="0.2">
      <c r="A980" s="117"/>
      <c r="B980" s="118"/>
      <c r="C980" s="118"/>
      <c r="D980" s="118"/>
      <c r="E980" s="118"/>
      <c r="F980" s="125"/>
    </row>
    <row r="981" spans="1:6" x14ac:dyDescent="0.2">
      <c r="A981" s="121"/>
      <c r="B981" s="122"/>
      <c r="C981" s="122"/>
      <c r="D981" s="122"/>
      <c r="E981" s="122"/>
      <c r="F981" s="124"/>
    </row>
    <row r="982" spans="1:6" x14ac:dyDescent="0.2">
      <c r="A982" s="117"/>
      <c r="B982" s="118"/>
      <c r="C982" s="118"/>
      <c r="D982" s="118"/>
      <c r="E982" s="118"/>
      <c r="F982" s="125"/>
    </row>
    <row r="983" spans="1:6" x14ac:dyDescent="0.2">
      <c r="A983" s="121"/>
      <c r="B983" s="122"/>
      <c r="C983" s="122"/>
      <c r="D983" s="122"/>
      <c r="E983" s="122"/>
      <c r="F983" s="124"/>
    </row>
    <row r="984" spans="1:6" x14ac:dyDescent="0.2">
      <c r="A984" s="117"/>
      <c r="B984" s="118"/>
      <c r="C984" s="118"/>
      <c r="D984" s="118"/>
      <c r="E984" s="118"/>
      <c r="F984" s="125"/>
    </row>
    <row r="985" spans="1:6" x14ac:dyDescent="0.2">
      <c r="A985" s="121"/>
      <c r="B985" s="122"/>
      <c r="C985" s="122"/>
      <c r="D985" s="122"/>
      <c r="E985" s="122"/>
      <c r="F985" s="124"/>
    </row>
    <row r="986" spans="1:6" x14ac:dyDescent="0.2">
      <c r="A986" s="117"/>
      <c r="B986" s="118"/>
      <c r="C986" s="118"/>
      <c r="D986" s="118"/>
      <c r="E986" s="118"/>
      <c r="F986" s="125"/>
    </row>
    <row r="987" spans="1:6" x14ac:dyDescent="0.2">
      <c r="A987" s="121"/>
      <c r="B987" s="122"/>
      <c r="C987" s="122"/>
      <c r="D987" s="122"/>
      <c r="E987" s="122"/>
      <c r="F987" s="124"/>
    </row>
    <row r="988" spans="1:6" x14ac:dyDescent="0.2">
      <c r="A988" s="117"/>
      <c r="B988" s="118"/>
      <c r="C988" s="118"/>
      <c r="D988" s="118"/>
      <c r="E988" s="118"/>
      <c r="F988" s="125"/>
    </row>
    <row r="989" spans="1:6" x14ac:dyDescent="0.2">
      <c r="A989" s="121"/>
      <c r="B989" s="122"/>
      <c r="C989" s="122"/>
      <c r="D989" s="122"/>
      <c r="E989" s="122"/>
      <c r="F989" s="124"/>
    </row>
    <row r="990" spans="1:6" x14ac:dyDescent="0.2">
      <c r="A990" s="117"/>
      <c r="B990" s="118"/>
      <c r="C990" s="118"/>
      <c r="D990" s="118"/>
      <c r="E990" s="118"/>
      <c r="F990" s="125"/>
    </row>
    <row r="991" spans="1:6" x14ac:dyDescent="0.2">
      <c r="A991" s="121"/>
      <c r="B991" s="122"/>
      <c r="C991" s="122"/>
      <c r="D991" s="122"/>
      <c r="E991" s="122"/>
      <c r="F991" s="124"/>
    </row>
    <row r="992" spans="1:6" x14ac:dyDescent="0.2">
      <c r="A992" s="117"/>
      <c r="B992" s="118"/>
      <c r="C992" s="118"/>
      <c r="D992" s="118"/>
      <c r="E992" s="118"/>
      <c r="F992" s="125"/>
    </row>
    <row r="993" spans="1:6" x14ac:dyDescent="0.2">
      <c r="A993" s="121"/>
      <c r="B993" s="122"/>
      <c r="C993" s="122"/>
      <c r="D993" s="122"/>
      <c r="E993" s="122"/>
      <c r="F993" s="124"/>
    </row>
    <row r="994" spans="1:6" x14ac:dyDescent="0.2">
      <c r="A994" s="117"/>
      <c r="B994" s="118"/>
      <c r="C994" s="118"/>
      <c r="D994" s="118"/>
      <c r="E994" s="118"/>
      <c r="F994" s="125"/>
    </row>
    <row r="995" spans="1:6" x14ac:dyDescent="0.2">
      <c r="A995" s="121"/>
      <c r="B995" s="122"/>
      <c r="C995" s="122"/>
      <c r="D995" s="122"/>
      <c r="E995" s="122"/>
      <c r="F995" s="124"/>
    </row>
    <row r="996" spans="1:6" x14ac:dyDescent="0.2">
      <c r="A996" s="117"/>
      <c r="B996" s="118"/>
      <c r="C996" s="118"/>
      <c r="D996" s="118"/>
      <c r="E996" s="118"/>
      <c r="F996" s="125"/>
    </row>
    <row r="997" spans="1:6" x14ac:dyDescent="0.2">
      <c r="A997" s="121"/>
      <c r="B997" s="122"/>
      <c r="C997" s="122"/>
      <c r="D997" s="122"/>
      <c r="E997" s="122"/>
      <c r="F997" s="124"/>
    </row>
    <row r="998" spans="1:6" x14ac:dyDescent="0.2">
      <c r="A998" s="117"/>
      <c r="B998" s="118"/>
      <c r="C998" s="118"/>
      <c r="D998" s="118"/>
      <c r="E998" s="118"/>
      <c r="F998" s="125"/>
    </row>
    <row r="999" spans="1:6" x14ac:dyDescent="0.2">
      <c r="A999" s="121"/>
      <c r="B999" s="122"/>
      <c r="C999" s="122"/>
      <c r="D999" s="122"/>
      <c r="E999" s="122"/>
      <c r="F999" s="124"/>
    </row>
    <row r="1000" spans="1:6" x14ac:dyDescent="0.2">
      <c r="A1000" s="110"/>
      <c r="B1000" s="72"/>
      <c r="C1000" s="72"/>
      <c r="D1000" s="72"/>
      <c r="E1000" s="72"/>
      <c r="F1000" s="111"/>
    </row>
    <row r="1001" spans="1:6" x14ac:dyDescent="0.2">
      <c r="A1001" s="8"/>
      <c r="B1001" s="8"/>
      <c r="C1001" s="8"/>
      <c r="D1001" s="8"/>
      <c r="E1001" s="8"/>
      <c r="F1001" s="19"/>
    </row>
    <row r="1002" spans="1:6" x14ac:dyDescent="0.2">
      <c r="A1002" s="8"/>
      <c r="B1002" s="8"/>
      <c r="C1002" s="8"/>
      <c r="D1002" s="8"/>
      <c r="E1002" s="8"/>
      <c r="F1002" s="19"/>
    </row>
    <row r="1003" spans="1:6" x14ac:dyDescent="0.2">
      <c r="A1003" s="8"/>
      <c r="B1003" s="8"/>
      <c r="C1003" s="8"/>
      <c r="D1003" s="8"/>
      <c r="E1003" s="8"/>
      <c r="F1003" s="19"/>
    </row>
  </sheetData>
  <mergeCells count="2">
    <mergeCell ref="A3:K3"/>
    <mergeCell ref="B1:B2"/>
  </mergeCells>
  <dataValidations count="1">
    <dataValidation allowBlank="1" showInputMessage="1" showErrorMessage="1" errorTitle="Verificacion de Matriculas" error="La matricula ingresada ya existe en el inventario" sqref="A10:A1000"/>
  </dataValidations>
  <hyperlinks>
    <hyperlink ref="B1" location="MENU!A1" display="Regresar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'Agentes '!$A$4:$A$108</xm:f>
          </x14:formula1>
          <xm:sqref>E10:E1000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J1003"/>
  <sheetViews>
    <sheetView showGridLines="0" showRowColHeaders="0" zoomScaleNormal="100" workbookViewId="0">
      <selection activeCell="E10" sqref="E10"/>
    </sheetView>
  </sheetViews>
  <sheetFormatPr baseColWidth="10" defaultRowHeight="12.75" x14ac:dyDescent="0.2"/>
  <cols>
    <col min="1" max="1" width="19.7109375" style="11" customWidth="1"/>
    <col min="2" max="2" width="24.5703125" style="11" hidden="1" customWidth="1"/>
    <col min="3" max="3" width="19" style="11" customWidth="1"/>
    <col min="4" max="4" width="24.85546875" style="11" customWidth="1"/>
    <col min="5" max="5" width="21.85546875" style="11" customWidth="1"/>
    <col min="6" max="6" width="36.5703125" style="11" customWidth="1"/>
    <col min="7" max="7" width="32.42578125" style="11" hidden="1" customWidth="1"/>
    <col min="8" max="8" width="31.28515625" style="11" hidden="1" customWidth="1"/>
    <col min="9" max="9" width="17.28515625" style="11" hidden="1" customWidth="1"/>
    <col min="10" max="10" width="18" style="11" customWidth="1"/>
    <col min="11" max="11" width="24.85546875" style="11" customWidth="1"/>
    <col min="12" max="16384" width="11.42578125" style="11"/>
  </cols>
  <sheetData>
    <row r="1" spans="1:9" customFormat="1" x14ac:dyDescent="0.2">
      <c r="B1" s="170" t="s">
        <v>147</v>
      </c>
      <c r="D1" s="6"/>
    </row>
    <row r="2" spans="1:9" customFormat="1" x14ac:dyDescent="0.2">
      <c r="B2" s="170"/>
      <c r="D2" s="6"/>
    </row>
    <row r="3" spans="1:9" s="10" customFormat="1" ht="30" customHeight="1" x14ac:dyDescent="0.2">
      <c r="A3" s="171" t="s">
        <v>230</v>
      </c>
      <c r="B3" s="171"/>
      <c r="C3" s="171"/>
      <c r="D3" s="171"/>
      <c r="E3" s="171"/>
      <c r="F3" s="171"/>
      <c r="G3" s="171"/>
      <c r="H3" s="171"/>
      <c r="I3" s="14"/>
    </row>
    <row r="4" spans="1:9" s="10" customFormat="1" ht="30" hidden="1" customHeight="1" x14ac:dyDescent="0.2">
      <c r="A4" s="23" t="s">
        <v>25</v>
      </c>
      <c r="B4" s="14"/>
      <c r="C4" s="14"/>
      <c r="D4" s="14"/>
      <c r="E4" s="14"/>
      <c r="F4" s="14"/>
      <c r="G4" s="14"/>
      <c r="H4" s="14"/>
      <c r="I4" s="14"/>
    </row>
    <row r="5" spans="1:9" ht="15.75" x14ac:dyDescent="0.2">
      <c r="A5" s="12" t="s">
        <v>9</v>
      </c>
    </row>
    <row r="6" spans="1:9" ht="15.75" x14ac:dyDescent="0.2">
      <c r="A6" s="12" t="s">
        <v>0</v>
      </c>
      <c r="D6" s="12"/>
    </row>
    <row r="7" spans="1:9" ht="15.75" x14ac:dyDescent="0.2">
      <c r="A7" s="12" t="s">
        <v>10</v>
      </c>
      <c r="D7" s="12"/>
    </row>
    <row r="8" spans="1:9" ht="15.75" x14ac:dyDescent="0.2">
      <c r="D8" s="12"/>
    </row>
    <row r="9" spans="1:9" ht="45.75" customHeight="1" x14ac:dyDescent="0.2">
      <c r="A9" s="112" t="s">
        <v>14</v>
      </c>
      <c r="B9" s="128" t="s">
        <v>38</v>
      </c>
      <c r="C9" s="114" t="s">
        <v>37</v>
      </c>
      <c r="D9" s="114" t="s">
        <v>7</v>
      </c>
      <c r="E9" s="114" t="s">
        <v>16</v>
      </c>
      <c r="F9" s="114" t="s">
        <v>6</v>
      </c>
      <c r="G9" s="112" t="s">
        <v>17</v>
      </c>
      <c r="H9" s="114" t="s">
        <v>12</v>
      </c>
      <c r="I9" s="114" t="s">
        <v>21</v>
      </c>
    </row>
    <row r="10" spans="1:9" x14ac:dyDescent="0.2">
      <c r="A10" s="117"/>
      <c r="B10" s="129"/>
      <c r="C10" s="129"/>
      <c r="D10" s="118"/>
      <c r="E10" s="118"/>
      <c r="F10" s="118"/>
      <c r="G10" s="117" t="str">
        <f>IFERROR((VLOOKUP(D10,#REF!,2,FALSE))*'Vehículos-Recargas'!$E10,"")</f>
        <v/>
      </c>
      <c r="H10" s="118" t="str">
        <f>IF(('Vehículos-Recargas'!$C10-'Vehículos-Recargas'!$B10)=0,"",'Vehículos-Recargas'!$C10-'Vehículos-Recargas'!$B10)</f>
        <v/>
      </c>
      <c r="I10" s="130" t="str">
        <f>IFERROR(('Vehículos-Recargas'!$G10/1000),"")</f>
        <v/>
      </c>
    </row>
    <row r="11" spans="1:9" x14ac:dyDescent="0.2">
      <c r="A11" s="121"/>
      <c r="B11" s="131"/>
      <c r="C11" s="131"/>
      <c r="D11" s="122"/>
      <c r="E11" s="122"/>
      <c r="F11" s="122"/>
      <c r="G11" s="121" t="str">
        <f>IFERROR((VLOOKUP(D11,#REF!,2,FALSE))*'Vehículos-Recargas'!$E11,"")</f>
        <v/>
      </c>
      <c r="H11" s="122" t="str">
        <f>IF(('Vehículos-Recargas'!$C11-'Vehículos-Recargas'!$B11)=0,"",'Vehículos-Recargas'!$C11-'Vehículos-Recargas'!$B11)</f>
        <v/>
      </c>
      <c r="I11" s="132" t="str">
        <f>IFERROR(('Vehículos-Recargas'!$G11/1000),"")</f>
        <v/>
      </c>
    </row>
    <row r="12" spans="1:9" x14ac:dyDescent="0.2">
      <c r="A12" s="117"/>
      <c r="B12" s="129"/>
      <c r="C12" s="129"/>
      <c r="D12" s="118"/>
      <c r="E12" s="118"/>
      <c r="F12" s="118"/>
      <c r="G12" s="118" t="str">
        <f>IFERROR((VLOOKUP(D12,#REF!,2,FALSE))*'Vehículos-Recargas'!$E12,"")</f>
        <v/>
      </c>
      <c r="H12" s="118" t="str">
        <f>IF(('Vehículos-Recargas'!$C12-'Vehículos-Recargas'!$B12)=0,"",'Vehículos-Recargas'!$C12-'Vehículos-Recargas'!$B12)</f>
        <v/>
      </c>
      <c r="I12" s="130" t="str">
        <f>IFERROR(('Vehículos-Recargas'!$G12/1000),"")</f>
        <v/>
      </c>
    </row>
    <row r="13" spans="1:9" x14ac:dyDescent="0.2">
      <c r="A13" s="121"/>
      <c r="B13" s="131"/>
      <c r="C13" s="131"/>
      <c r="D13" s="122"/>
      <c r="E13" s="122"/>
      <c r="F13" s="122"/>
      <c r="G13" s="122" t="str">
        <f>IFERROR((VLOOKUP(D13,#REF!,2,FALSE))*'Vehículos-Recargas'!$E13,"")</f>
        <v/>
      </c>
      <c r="H13" s="122" t="str">
        <f>IF(('Vehículos-Recargas'!$C13-'Vehículos-Recargas'!$B13)=0,"",'Vehículos-Recargas'!$C13-'Vehículos-Recargas'!$B13)</f>
        <v/>
      </c>
      <c r="I13" s="132" t="str">
        <f>IFERROR(('Vehículos-Recargas'!$G13/1000),"")</f>
        <v/>
      </c>
    </row>
    <row r="14" spans="1:9" x14ac:dyDescent="0.2">
      <c r="A14" s="117"/>
      <c r="B14" s="129"/>
      <c r="C14" s="129"/>
      <c r="D14" s="118"/>
      <c r="E14" s="118" t="s">
        <v>234</v>
      </c>
      <c r="F14" s="118"/>
      <c r="G14" s="118" t="str">
        <f>IFERROR((VLOOKUP(D14,#REF!,2,FALSE))*'Vehículos-Recargas'!$E14,"")</f>
        <v/>
      </c>
      <c r="H14" s="118" t="str">
        <f>IF(('Vehículos-Recargas'!$C14-'Vehículos-Recargas'!$B14)=0,"",'Vehículos-Recargas'!$C14-'Vehículos-Recargas'!$B14)</f>
        <v/>
      </c>
      <c r="I14" s="130" t="str">
        <f>IFERROR(('Vehículos-Recargas'!$G14/1000),"")</f>
        <v/>
      </c>
    </row>
    <row r="15" spans="1:9" x14ac:dyDescent="0.2">
      <c r="A15" s="121"/>
      <c r="B15" s="131"/>
      <c r="C15" s="131"/>
      <c r="D15" s="122"/>
      <c r="E15" s="122"/>
      <c r="F15" s="122"/>
      <c r="G15" s="122" t="str">
        <f>IFERROR((VLOOKUP(D15,#REF!,2,FALSE))*'Vehículos-Recargas'!$E15,"")</f>
        <v/>
      </c>
      <c r="H15" s="122" t="str">
        <f>IF(('Vehículos-Recargas'!$C15-'Vehículos-Recargas'!$B15)=0,"",'Vehículos-Recargas'!$C15-'Vehículos-Recargas'!$B15)</f>
        <v/>
      </c>
      <c r="I15" s="132" t="str">
        <f>IFERROR(('Vehículos-Recargas'!$G15/1000),"")</f>
        <v/>
      </c>
    </row>
    <row r="16" spans="1:9" x14ac:dyDescent="0.2">
      <c r="A16" s="117"/>
      <c r="B16" s="129"/>
      <c r="C16" s="129"/>
      <c r="D16" s="118"/>
      <c r="E16" s="118"/>
      <c r="F16" s="118"/>
      <c r="G16" s="118" t="str">
        <f>IFERROR((VLOOKUP(D16,#REF!,2,FALSE))*'Vehículos-Recargas'!$E16,"")</f>
        <v/>
      </c>
      <c r="H16" s="118" t="str">
        <f>IF(('Vehículos-Recargas'!$C16-'Vehículos-Recargas'!$B16)=0,"",'Vehículos-Recargas'!$C16-'Vehículos-Recargas'!$B16)</f>
        <v/>
      </c>
      <c r="I16" s="130" t="str">
        <f>IFERROR(('Vehículos-Recargas'!$G16/1000),"")</f>
        <v/>
      </c>
    </row>
    <row r="17" spans="1:10" x14ac:dyDescent="0.2">
      <c r="A17" s="121"/>
      <c r="B17" s="131"/>
      <c r="C17" s="131"/>
      <c r="D17" s="122"/>
      <c r="E17" s="122"/>
      <c r="F17" s="122"/>
      <c r="G17" s="122" t="str">
        <f>IFERROR((VLOOKUP(D17,#REF!,2,FALSE))*'Vehículos-Recargas'!$E17,"")</f>
        <v/>
      </c>
      <c r="H17" s="122" t="str">
        <f>IF(('Vehículos-Recargas'!$C17-'Vehículos-Recargas'!$B17)=0,"",'Vehículos-Recargas'!$C17-'Vehículos-Recargas'!$B17)</f>
        <v/>
      </c>
      <c r="I17" s="132" t="str">
        <f>IFERROR(('Vehículos-Recargas'!$G17/1000),"")</f>
        <v/>
      </c>
    </row>
    <row r="18" spans="1:10" x14ac:dyDescent="0.2">
      <c r="A18" s="117"/>
      <c r="B18" s="129"/>
      <c r="C18" s="129"/>
      <c r="D18" s="118"/>
      <c r="E18" s="118"/>
      <c r="F18" s="118"/>
      <c r="G18" s="118" t="str">
        <f>IFERROR((VLOOKUP(D18,#REF!,2,FALSE))*'Vehículos-Recargas'!$E18,"")</f>
        <v/>
      </c>
      <c r="H18" s="118" t="str">
        <f>IF(('Vehículos-Recargas'!$C18-'Vehículos-Recargas'!$B18)=0,"",'Vehículos-Recargas'!$C18-'Vehículos-Recargas'!$B18)</f>
        <v/>
      </c>
      <c r="I18" s="130" t="str">
        <f>IFERROR(('Vehículos-Recargas'!$G18/1000),"")</f>
        <v/>
      </c>
    </row>
    <row r="19" spans="1:10" x14ac:dyDescent="0.2">
      <c r="A19" s="121"/>
      <c r="B19" s="131"/>
      <c r="C19" s="131"/>
      <c r="D19" s="122"/>
      <c r="E19" s="122"/>
      <c r="F19" s="122"/>
      <c r="G19" s="122" t="str">
        <f>IFERROR((VLOOKUP(D19,#REF!,2,FALSE))*'Vehículos-Recargas'!$E19,"")</f>
        <v/>
      </c>
      <c r="H19" s="122" t="str">
        <f>IF(('Vehículos-Recargas'!$C19-'Vehículos-Recargas'!$B19)=0,"",'Vehículos-Recargas'!$C19-'Vehículos-Recargas'!$B19)</f>
        <v/>
      </c>
      <c r="I19" s="132" t="str">
        <f>IFERROR(('Vehículos-Recargas'!$G19/1000),"")</f>
        <v/>
      </c>
    </row>
    <row r="20" spans="1:10" x14ac:dyDescent="0.2">
      <c r="A20" s="117"/>
      <c r="B20" s="129"/>
      <c r="C20" s="129"/>
      <c r="D20" s="118"/>
      <c r="E20" s="118"/>
      <c r="F20" s="118"/>
      <c r="G20" s="118" t="str">
        <f>IFERROR((VLOOKUP(D20,#REF!,2,FALSE))*'Vehículos-Recargas'!$E20,"")</f>
        <v/>
      </c>
      <c r="H20" s="118" t="str">
        <f>IF(('Vehículos-Recargas'!$C20-'Vehículos-Recargas'!$B20)=0,"",'Vehículos-Recargas'!$C20-'Vehículos-Recargas'!$B20)</f>
        <v/>
      </c>
      <c r="I20" s="130" t="str">
        <f>IFERROR(('Vehículos-Recargas'!$G20/1000),"")</f>
        <v/>
      </c>
    </row>
    <row r="21" spans="1:10" x14ac:dyDescent="0.2">
      <c r="A21" s="121"/>
      <c r="B21" s="131"/>
      <c r="C21" s="131"/>
      <c r="D21" s="122"/>
      <c r="E21" s="122"/>
      <c r="F21" s="122"/>
      <c r="G21" s="122" t="str">
        <f>IFERROR((VLOOKUP(D21,#REF!,2,FALSE))*'Vehículos-Recargas'!$E21,"")</f>
        <v/>
      </c>
      <c r="H21" s="122" t="str">
        <f>IF(('Vehículos-Recargas'!$C21-'Vehículos-Recargas'!$B21)=0,"",'Vehículos-Recargas'!$C21-'Vehículos-Recargas'!$B21)</f>
        <v/>
      </c>
      <c r="I21" s="132" t="str">
        <f>IFERROR(('Vehículos-Recargas'!$G21/1000),"")</f>
        <v/>
      </c>
    </row>
    <row r="22" spans="1:10" x14ac:dyDescent="0.2">
      <c r="A22" s="117"/>
      <c r="B22" s="129"/>
      <c r="C22" s="129"/>
      <c r="D22" s="118"/>
      <c r="E22" s="118"/>
      <c r="F22" s="118"/>
      <c r="G22" s="118" t="str">
        <f>IFERROR((VLOOKUP(D22,#REF!,2,FALSE))*'Vehículos-Recargas'!$E22,"")</f>
        <v/>
      </c>
      <c r="H22" s="118" t="str">
        <f>IF(('Vehículos-Recargas'!$C22-'Vehículos-Recargas'!$B22)=0,"",'Vehículos-Recargas'!$C22-'Vehículos-Recargas'!$B22)</f>
        <v/>
      </c>
      <c r="I22" s="130" t="str">
        <f>IFERROR(('Vehículos-Recargas'!$G22/1000),"")</f>
        <v/>
      </c>
    </row>
    <row r="23" spans="1:10" x14ac:dyDescent="0.2">
      <c r="A23" s="121"/>
      <c r="B23" s="131"/>
      <c r="C23" s="131"/>
      <c r="D23" s="122"/>
      <c r="E23" s="122"/>
      <c r="F23" s="122"/>
      <c r="G23" s="122" t="str">
        <f>IFERROR((VLOOKUP(D23,#REF!,2,FALSE))*'Vehículos-Recargas'!$E23,"")</f>
        <v/>
      </c>
      <c r="H23" s="122" t="str">
        <f>IF(('Vehículos-Recargas'!$C23-'Vehículos-Recargas'!$B23)=0,"",'Vehículos-Recargas'!$C23-'Vehículos-Recargas'!$B23)</f>
        <v/>
      </c>
      <c r="I23" s="132" t="str">
        <f>IFERROR(('Vehículos-Recargas'!$G23/1000),"")</f>
        <v/>
      </c>
    </row>
    <row r="24" spans="1:10" x14ac:dyDescent="0.2">
      <c r="A24" s="117"/>
      <c r="B24" s="129"/>
      <c r="C24" s="129"/>
      <c r="D24" s="118"/>
      <c r="E24" s="118"/>
      <c r="F24" s="118"/>
      <c r="G24" s="118" t="str">
        <f>IFERROR((VLOOKUP(D24,#REF!,2,FALSE))*'Vehículos-Recargas'!$E24,"")</f>
        <v/>
      </c>
      <c r="H24" s="118" t="str">
        <f>IF(('Vehículos-Recargas'!$C24-'Vehículos-Recargas'!$B24)=0,"",'Vehículos-Recargas'!$C24-'Vehículos-Recargas'!$B24)</f>
        <v/>
      </c>
      <c r="I24" s="130" t="str">
        <f>IFERROR(('Vehículos-Recargas'!$G24/1000),"")</f>
        <v/>
      </c>
    </row>
    <row r="25" spans="1:10" x14ac:dyDescent="0.2">
      <c r="A25" s="121"/>
      <c r="B25" s="133"/>
      <c r="C25" s="133"/>
      <c r="D25" s="122"/>
      <c r="E25" s="122"/>
      <c r="F25" s="122"/>
      <c r="G25" s="134" t="str">
        <f>IFERROR((VLOOKUP(D25,#REF!,2,FALSE))*'Vehículos-Recargas'!$E25,"")</f>
        <v/>
      </c>
      <c r="H25" s="134" t="str">
        <f>IF(('Vehículos-Recargas'!$C25-'Vehículos-Recargas'!$B25)=0,"",'Vehículos-Recargas'!$C25-'Vehículos-Recargas'!$B25)</f>
        <v/>
      </c>
      <c r="I25" s="132" t="str">
        <f>IFERROR(('Vehículos-Recargas'!$G25/1000),"")</f>
        <v/>
      </c>
      <c r="J25" s="17"/>
    </row>
    <row r="26" spans="1:10" x14ac:dyDescent="0.2">
      <c r="A26" s="117"/>
      <c r="B26" s="135"/>
      <c r="C26" s="135"/>
      <c r="D26" s="118"/>
      <c r="E26" s="118"/>
      <c r="F26" s="118"/>
      <c r="G26" s="136" t="str">
        <f>IFERROR((VLOOKUP(D26,#REF!,2,FALSE))*'Vehículos-Recargas'!$E26,"")</f>
        <v/>
      </c>
      <c r="H26" s="136" t="str">
        <f>IF(('Vehículos-Recargas'!$C26-'Vehículos-Recargas'!$B26)=0,"",'Vehículos-Recargas'!$C26-'Vehículos-Recargas'!$B26)</f>
        <v/>
      </c>
      <c r="I26" s="130" t="str">
        <f>IFERROR(('Vehículos-Recargas'!$G26/1000),"")</f>
        <v/>
      </c>
      <c r="J26" s="17"/>
    </row>
    <row r="27" spans="1:10" x14ac:dyDescent="0.2">
      <c r="A27" s="121"/>
      <c r="B27" s="133"/>
      <c r="C27" s="133"/>
      <c r="D27" s="122"/>
      <c r="E27" s="122"/>
      <c r="F27" s="122"/>
      <c r="G27" s="134" t="str">
        <f>IFERROR((VLOOKUP(D27,#REF!,2,FALSE))*'Vehículos-Recargas'!$E27,"")</f>
        <v/>
      </c>
      <c r="H27" s="134" t="str">
        <f>IF(('Vehículos-Recargas'!$C27-'Vehículos-Recargas'!$B27)=0,"",'Vehículos-Recargas'!$C27-'Vehículos-Recargas'!$B27)</f>
        <v/>
      </c>
      <c r="I27" s="132" t="str">
        <f>IFERROR(('Vehículos-Recargas'!$G27/1000),"")</f>
        <v/>
      </c>
      <c r="J27" s="17"/>
    </row>
    <row r="28" spans="1:10" x14ac:dyDescent="0.2">
      <c r="A28" s="117"/>
      <c r="B28" s="135"/>
      <c r="C28" s="135"/>
      <c r="D28" s="118"/>
      <c r="E28" s="118"/>
      <c r="F28" s="118"/>
      <c r="G28" s="136" t="str">
        <f>IFERROR((VLOOKUP(D28,#REF!,2,FALSE))*'Vehículos-Recargas'!$E28,"")</f>
        <v/>
      </c>
      <c r="H28" s="136" t="str">
        <f>IF(('Vehículos-Recargas'!$C28-'Vehículos-Recargas'!$B28)=0,"",'Vehículos-Recargas'!$C28-'Vehículos-Recargas'!$B28)</f>
        <v/>
      </c>
      <c r="I28" s="130" t="str">
        <f>IFERROR(('Vehículos-Recargas'!$G28/1000),"")</f>
        <v/>
      </c>
      <c r="J28" s="17"/>
    </row>
    <row r="29" spans="1:10" x14ac:dyDescent="0.2">
      <c r="A29" s="121"/>
      <c r="B29" s="133"/>
      <c r="C29" s="133"/>
      <c r="D29" s="122"/>
      <c r="E29" s="122"/>
      <c r="F29" s="122"/>
      <c r="G29" s="134" t="str">
        <f>IFERROR((VLOOKUP(D29,#REF!,2,FALSE))*'Vehículos-Recargas'!$E29,"")</f>
        <v/>
      </c>
      <c r="H29" s="134" t="str">
        <f>IF(('Vehículos-Recargas'!$C29-'Vehículos-Recargas'!$B29)=0,"",'Vehículos-Recargas'!$C29-'Vehículos-Recargas'!$B29)</f>
        <v/>
      </c>
      <c r="I29" s="132" t="str">
        <f>IFERROR(('Vehículos-Recargas'!$G29/1000),"")</f>
        <v/>
      </c>
      <c r="J29" s="17"/>
    </row>
    <row r="30" spans="1:10" x14ac:dyDescent="0.2">
      <c r="A30" s="117"/>
      <c r="B30" s="135"/>
      <c r="C30" s="135"/>
      <c r="D30" s="118"/>
      <c r="E30" s="118"/>
      <c r="F30" s="118"/>
      <c r="G30" s="136" t="str">
        <f>IFERROR((VLOOKUP(D30,#REF!,2,FALSE))*'Vehículos-Recargas'!$E30,"")</f>
        <v/>
      </c>
      <c r="H30" s="136" t="str">
        <f>IF(('Vehículos-Recargas'!$C30-'Vehículos-Recargas'!$B30)=0,"",'Vehículos-Recargas'!$C30-'Vehículos-Recargas'!$B30)</f>
        <v/>
      </c>
      <c r="I30" s="130" t="str">
        <f>IFERROR(('Vehículos-Recargas'!$G30/1000),"")</f>
        <v/>
      </c>
      <c r="J30" s="17"/>
    </row>
    <row r="31" spans="1:10" x14ac:dyDescent="0.2">
      <c r="A31" s="121"/>
      <c r="B31" s="133"/>
      <c r="C31" s="133"/>
      <c r="D31" s="122"/>
      <c r="E31" s="122"/>
      <c r="F31" s="122"/>
      <c r="G31" s="134" t="str">
        <f>IFERROR((VLOOKUP(D31,#REF!,2,FALSE))*'Vehículos-Recargas'!$E31,"")</f>
        <v/>
      </c>
      <c r="H31" s="134" t="str">
        <f>IF(('Vehículos-Recargas'!$C31-'Vehículos-Recargas'!$B31)=0,"",'Vehículos-Recargas'!$C31-'Vehículos-Recargas'!$B31)</f>
        <v/>
      </c>
      <c r="I31" s="132" t="str">
        <f>IFERROR(('Vehículos-Recargas'!$G31/1000),"")</f>
        <v/>
      </c>
      <c r="J31" s="17"/>
    </row>
    <row r="32" spans="1:10" x14ac:dyDescent="0.2">
      <c r="A32" s="117"/>
      <c r="B32" s="135"/>
      <c r="C32" s="135"/>
      <c r="D32" s="118"/>
      <c r="E32" s="118"/>
      <c r="F32" s="118"/>
      <c r="G32" s="136" t="str">
        <f>IFERROR((VLOOKUP(D32,#REF!,2,FALSE))*'Vehículos-Recargas'!$E32,"")</f>
        <v/>
      </c>
      <c r="H32" s="136" t="str">
        <f>IF(('Vehículos-Recargas'!$C32-'Vehículos-Recargas'!$B32)=0,"",'Vehículos-Recargas'!$C32-'Vehículos-Recargas'!$B32)</f>
        <v/>
      </c>
      <c r="I32" s="130" t="str">
        <f>IFERROR(('Vehículos-Recargas'!$G32/1000),"")</f>
        <v/>
      </c>
      <c r="J32" s="17"/>
    </row>
    <row r="33" spans="1:10" x14ac:dyDescent="0.2">
      <c r="A33" s="121"/>
      <c r="B33" s="133"/>
      <c r="C33" s="133"/>
      <c r="D33" s="122"/>
      <c r="E33" s="122"/>
      <c r="F33" s="122"/>
      <c r="G33" s="134" t="str">
        <f>IFERROR((VLOOKUP(D33,#REF!,2,FALSE))*'Vehículos-Recargas'!$E33,"")</f>
        <v/>
      </c>
      <c r="H33" s="134" t="str">
        <f>IF(('Vehículos-Recargas'!$C33-'Vehículos-Recargas'!$B33)=0,"",'Vehículos-Recargas'!$C33-'Vehículos-Recargas'!$B33)</f>
        <v/>
      </c>
      <c r="I33" s="132" t="str">
        <f>IFERROR(('Vehículos-Recargas'!$G33/1000),"")</f>
        <v/>
      </c>
      <c r="J33" s="17"/>
    </row>
    <row r="34" spans="1:10" x14ac:dyDescent="0.2">
      <c r="A34" s="117"/>
      <c r="B34" s="135"/>
      <c r="C34" s="135"/>
      <c r="D34" s="118"/>
      <c r="E34" s="118"/>
      <c r="F34" s="118"/>
      <c r="G34" s="136" t="str">
        <f>IFERROR((VLOOKUP(D34,#REF!,2,FALSE))*'Vehículos-Recargas'!$E34,"")</f>
        <v/>
      </c>
      <c r="H34" s="136" t="str">
        <f>IF(('Vehículos-Recargas'!$C34-'Vehículos-Recargas'!$B34)=0,"",'Vehículos-Recargas'!$C34-'Vehículos-Recargas'!$B34)</f>
        <v/>
      </c>
      <c r="I34" s="130" t="str">
        <f>IFERROR(('Vehículos-Recargas'!$G34/1000),"")</f>
        <v/>
      </c>
      <c r="J34" s="17"/>
    </row>
    <row r="35" spans="1:10" x14ac:dyDescent="0.2">
      <c r="A35" s="121"/>
      <c r="B35" s="133"/>
      <c r="C35" s="133"/>
      <c r="D35" s="122"/>
      <c r="E35" s="122"/>
      <c r="F35" s="122"/>
      <c r="G35" s="134" t="str">
        <f>IFERROR((VLOOKUP(D35,#REF!,2,FALSE))*'Vehículos-Recargas'!$E35,"")</f>
        <v/>
      </c>
      <c r="H35" s="134" t="str">
        <f>IF(('Vehículos-Recargas'!$C35-'Vehículos-Recargas'!$B35)=0,"",'Vehículos-Recargas'!$C35-'Vehículos-Recargas'!$B35)</f>
        <v/>
      </c>
      <c r="I35" s="132" t="str">
        <f>IFERROR(('Vehículos-Recargas'!$G35/1000),"")</f>
        <v/>
      </c>
      <c r="J35" s="17"/>
    </row>
    <row r="36" spans="1:10" x14ac:dyDescent="0.2">
      <c r="A36" s="117"/>
      <c r="B36" s="135"/>
      <c r="C36" s="135"/>
      <c r="D36" s="118"/>
      <c r="E36" s="118"/>
      <c r="F36" s="118"/>
      <c r="G36" s="136" t="str">
        <f>IFERROR((VLOOKUP(D36,#REF!,2,FALSE))*'Vehículos-Recargas'!$E36,"")</f>
        <v/>
      </c>
      <c r="H36" s="136" t="str">
        <f>IF(('Vehículos-Recargas'!$C36-'Vehículos-Recargas'!$B36)=0,"",'Vehículos-Recargas'!$C36-'Vehículos-Recargas'!$B36)</f>
        <v/>
      </c>
      <c r="I36" s="130" t="str">
        <f>IFERROR(('Vehículos-Recargas'!$G36/1000),"")</f>
        <v/>
      </c>
      <c r="J36" s="17"/>
    </row>
    <row r="37" spans="1:10" x14ac:dyDescent="0.2">
      <c r="A37" s="121"/>
      <c r="B37" s="133"/>
      <c r="C37" s="133"/>
      <c r="D37" s="122"/>
      <c r="E37" s="122"/>
      <c r="F37" s="122"/>
      <c r="G37" s="134" t="str">
        <f>IFERROR((VLOOKUP(D37,#REF!,2,FALSE))*'Vehículos-Recargas'!$E37,"")</f>
        <v/>
      </c>
      <c r="H37" s="134" t="str">
        <f>IF(('Vehículos-Recargas'!$C37-'Vehículos-Recargas'!$B37)=0,"",'Vehículos-Recargas'!$C37-'Vehículos-Recargas'!$B37)</f>
        <v/>
      </c>
      <c r="I37" s="132" t="str">
        <f>IFERROR(('Vehículos-Recargas'!$G37/1000),"")</f>
        <v/>
      </c>
      <c r="J37" s="17"/>
    </row>
    <row r="38" spans="1:10" x14ac:dyDescent="0.2">
      <c r="A38" s="117"/>
      <c r="B38" s="135"/>
      <c r="C38" s="135"/>
      <c r="D38" s="118"/>
      <c r="E38" s="118"/>
      <c r="F38" s="118"/>
      <c r="G38" s="136" t="str">
        <f>IFERROR((VLOOKUP(D38,#REF!,2,FALSE))*'Vehículos-Recargas'!$E38,"")</f>
        <v/>
      </c>
      <c r="H38" s="136" t="str">
        <f>IF(('Vehículos-Recargas'!$C38-'Vehículos-Recargas'!$B38)=0,"",'Vehículos-Recargas'!$C38-'Vehículos-Recargas'!$B38)</f>
        <v/>
      </c>
      <c r="I38" s="130" t="str">
        <f>IFERROR(('Vehículos-Recargas'!$G38/1000),"")</f>
        <v/>
      </c>
      <c r="J38" s="17"/>
    </row>
    <row r="39" spans="1:10" x14ac:dyDescent="0.2">
      <c r="A39" s="121"/>
      <c r="B39" s="133"/>
      <c r="C39" s="133"/>
      <c r="D39" s="122"/>
      <c r="E39" s="122"/>
      <c r="F39" s="122"/>
      <c r="G39" s="134" t="str">
        <f>IFERROR((VLOOKUP(D39,#REF!,2,FALSE))*'Vehículos-Recargas'!$E39,"")</f>
        <v/>
      </c>
      <c r="H39" s="134" t="str">
        <f>IF(('Vehículos-Recargas'!$C39-'Vehículos-Recargas'!$B39)=0,"",'Vehículos-Recargas'!$C39-'Vehículos-Recargas'!$B39)</f>
        <v/>
      </c>
      <c r="I39" s="132" t="str">
        <f>IFERROR(('Vehículos-Recargas'!$G39/1000),"")</f>
        <v/>
      </c>
      <c r="J39" s="17"/>
    </row>
    <row r="40" spans="1:10" x14ac:dyDescent="0.2">
      <c r="A40" s="117"/>
      <c r="B40" s="135"/>
      <c r="C40" s="135"/>
      <c r="D40" s="118"/>
      <c r="E40" s="118"/>
      <c r="F40" s="118"/>
      <c r="G40" s="136" t="str">
        <f>IFERROR((VLOOKUP(D40,#REF!,2,FALSE))*'Vehículos-Recargas'!$E40,"")</f>
        <v/>
      </c>
      <c r="H40" s="136" t="str">
        <f>IF(('Vehículos-Recargas'!$C40-'Vehículos-Recargas'!$B40)=0,"",'Vehículos-Recargas'!$C40-'Vehículos-Recargas'!$B40)</f>
        <v/>
      </c>
      <c r="I40" s="130" t="str">
        <f>IFERROR(('Vehículos-Recargas'!$G40/1000),"")</f>
        <v/>
      </c>
      <c r="J40" s="17"/>
    </row>
    <row r="41" spans="1:10" x14ac:dyDescent="0.2">
      <c r="A41" s="121"/>
      <c r="B41" s="133"/>
      <c r="C41" s="133"/>
      <c r="D41" s="122"/>
      <c r="E41" s="122"/>
      <c r="F41" s="122"/>
      <c r="G41" s="134" t="str">
        <f>IFERROR((VLOOKUP(D41,#REF!,2,FALSE))*'Vehículos-Recargas'!$E41,"")</f>
        <v/>
      </c>
      <c r="H41" s="134" t="str">
        <f>IF(('Vehículos-Recargas'!$C41-'Vehículos-Recargas'!$B41)=0,"",'Vehículos-Recargas'!$C41-'Vehículos-Recargas'!$B41)</f>
        <v/>
      </c>
      <c r="I41" s="132" t="str">
        <f>IFERROR(('Vehículos-Recargas'!$G41/1000),"")</f>
        <v/>
      </c>
      <c r="J41" s="17"/>
    </row>
    <row r="42" spans="1:10" x14ac:dyDescent="0.2">
      <c r="A42" s="117"/>
      <c r="B42" s="135"/>
      <c r="C42" s="135"/>
      <c r="D42" s="118"/>
      <c r="E42" s="118"/>
      <c r="F42" s="118"/>
      <c r="G42" s="136" t="str">
        <f>IFERROR((VLOOKUP(D42,#REF!,2,FALSE))*'Vehículos-Recargas'!$E42,"")</f>
        <v/>
      </c>
      <c r="H42" s="136" t="str">
        <f>IF(('Vehículos-Recargas'!$C42-'Vehículos-Recargas'!$B42)=0,"",'Vehículos-Recargas'!$C42-'Vehículos-Recargas'!$B42)</f>
        <v/>
      </c>
      <c r="I42" s="130" t="str">
        <f>IFERROR(('Vehículos-Recargas'!$G42/1000),"")</f>
        <v/>
      </c>
      <c r="J42" s="17"/>
    </row>
    <row r="43" spans="1:10" x14ac:dyDescent="0.2">
      <c r="A43" s="121"/>
      <c r="B43" s="133"/>
      <c r="C43" s="133"/>
      <c r="D43" s="122"/>
      <c r="E43" s="122"/>
      <c r="F43" s="122"/>
      <c r="G43" s="134" t="str">
        <f>IFERROR((VLOOKUP(D43,#REF!,2,FALSE))*'Vehículos-Recargas'!$E43,"")</f>
        <v/>
      </c>
      <c r="H43" s="134" t="str">
        <f>IF(('Vehículos-Recargas'!$C43-'Vehículos-Recargas'!$B43)=0,"",'Vehículos-Recargas'!$C43-'Vehículos-Recargas'!$B43)</f>
        <v/>
      </c>
      <c r="I43" s="132" t="str">
        <f>IFERROR(('Vehículos-Recargas'!$G43/1000),"")</f>
        <v/>
      </c>
      <c r="J43" s="17"/>
    </row>
    <row r="44" spans="1:10" x14ac:dyDescent="0.2">
      <c r="A44" s="117"/>
      <c r="B44" s="135"/>
      <c r="C44" s="135"/>
      <c r="D44" s="118"/>
      <c r="E44" s="118"/>
      <c r="F44" s="118"/>
      <c r="G44" s="136" t="str">
        <f>IFERROR((VLOOKUP(D44,#REF!,2,FALSE))*'Vehículos-Recargas'!$E44,"")</f>
        <v/>
      </c>
      <c r="H44" s="136" t="str">
        <f>IF(('Vehículos-Recargas'!$C44-'Vehículos-Recargas'!$B44)=0,"",'Vehículos-Recargas'!$C44-'Vehículos-Recargas'!$B44)</f>
        <v/>
      </c>
      <c r="I44" s="130" t="str">
        <f>IFERROR(('Vehículos-Recargas'!$G44/1000),"")</f>
        <v/>
      </c>
      <c r="J44" s="17"/>
    </row>
    <row r="45" spans="1:10" x14ac:dyDescent="0.2">
      <c r="A45" s="121"/>
      <c r="B45" s="133"/>
      <c r="C45" s="133"/>
      <c r="D45" s="122"/>
      <c r="E45" s="122"/>
      <c r="F45" s="122"/>
      <c r="G45" s="134" t="str">
        <f>IFERROR((VLOOKUP(D45,#REF!,2,FALSE))*'Vehículos-Recargas'!$E45,"")</f>
        <v/>
      </c>
      <c r="H45" s="134" t="str">
        <f>IF(('Vehículos-Recargas'!$C45-'Vehículos-Recargas'!$B45)=0,"",'Vehículos-Recargas'!$C45-'Vehículos-Recargas'!$B45)</f>
        <v/>
      </c>
      <c r="I45" s="132" t="str">
        <f>IFERROR(('Vehículos-Recargas'!$G45/1000),"")</f>
        <v/>
      </c>
      <c r="J45" s="17"/>
    </row>
    <row r="46" spans="1:10" x14ac:dyDescent="0.2">
      <c r="A46" s="117"/>
      <c r="B46" s="135"/>
      <c r="C46" s="135"/>
      <c r="D46" s="118"/>
      <c r="E46" s="118"/>
      <c r="F46" s="118"/>
      <c r="G46" s="136" t="str">
        <f>IFERROR((VLOOKUP(D46,#REF!,2,FALSE))*'Vehículos-Recargas'!$E46,"")</f>
        <v/>
      </c>
      <c r="H46" s="136" t="str">
        <f>IF(('Vehículos-Recargas'!$C46-'Vehículos-Recargas'!$B46)=0,"",'Vehículos-Recargas'!$C46-'Vehículos-Recargas'!$B46)</f>
        <v/>
      </c>
      <c r="I46" s="130" t="str">
        <f>IFERROR(('Vehículos-Recargas'!$G46/1000),"")</f>
        <v/>
      </c>
      <c r="J46" s="17"/>
    </row>
    <row r="47" spans="1:10" x14ac:dyDescent="0.2">
      <c r="A47" s="121"/>
      <c r="B47" s="133"/>
      <c r="C47" s="133"/>
      <c r="D47" s="122"/>
      <c r="E47" s="122"/>
      <c r="F47" s="122"/>
      <c r="G47" s="134" t="str">
        <f>IFERROR((VLOOKUP(D47,#REF!,2,FALSE))*'Vehículos-Recargas'!$E47,"")</f>
        <v/>
      </c>
      <c r="H47" s="134" t="str">
        <f>IF(('Vehículos-Recargas'!$C47-'Vehículos-Recargas'!$B47)=0,"",'Vehículos-Recargas'!$C47-'Vehículos-Recargas'!$B47)</f>
        <v/>
      </c>
      <c r="I47" s="132" t="str">
        <f>IFERROR(('Vehículos-Recargas'!$G47/1000),"")</f>
        <v/>
      </c>
      <c r="J47" s="17"/>
    </row>
    <row r="48" spans="1:10" x14ac:dyDescent="0.2">
      <c r="A48" s="117"/>
      <c r="B48" s="135"/>
      <c r="C48" s="135"/>
      <c r="D48" s="118"/>
      <c r="E48" s="118"/>
      <c r="F48" s="118"/>
      <c r="G48" s="136" t="str">
        <f>IFERROR((VLOOKUP(D48,#REF!,2,FALSE))*'Vehículos-Recargas'!$E48,"")</f>
        <v/>
      </c>
      <c r="H48" s="136" t="str">
        <f>IF(('Vehículos-Recargas'!$C48-'Vehículos-Recargas'!$B48)=0,"",'Vehículos-Recargas'!$C48-'Vehículos-Recargas'!$B48)</f>
        <v/>
      </c>
      <c r="I48" s="130" t="str">
        <f>IFERROR(('Vehículos-Recargas'!$G48/1000),"")</f>
        <v/>
      </c>
      <c r="J48" s="17"/>
    </row>
    <row r="49" spans="1:10" x14ac:dyDescent="0.2">
      <c r="A49" s="121"/>
      <c r="B49" s="133"/>
      <c r="C49" s="133"/>
      <c r="D49" s="122"/>
      <c r="E49" s="122"/>
      <c r="F49" s="122"/>
      <c r="G49" s="134" t="str">
        <f>IFERROR((VLOOKUP(D49,#REF!,2,FALSE))*'Vehículos-Recargas'!$E49,"")</f>
        <v/>
      </c>
      <c r="H49" s="134" t="str">
        <f>IF(('Vehículos-Recargas'!$C49-'Vehículos-Recargas'!$B49)=0,"",'Vehículos-Recargas'!$C49-'Vehículos-Recargas'!$B49)</f>
        <v/>
      </c>
      <c r="I49" s="132" t="str">
        <f>IFERROR(('Vehículos-Recargas'!$G49/1000),"")</f>
        <v/>
      </c>
      <c r="J49" s="17"/>
    </row>
    <row r="50" spans="1:10" x14ac:dyDescent="0.2">
      <c r="A50" s="117"/>
      <c r="B50" s="135"/>
      <c r="C50" s="135"/>
      <c r="D50" s="118"/>
      <c r="E50" s="118"/>
      <c r="F50" s="118"/>
      <c r="G50" s="136" t="str">
        <f>IFERROR((VLOOKUP(D50,#REF!,2,FALSE))*'Vehículos-Recargas'!$E50,"")</f>
        <v/>
      </c>
      <c r="H50" s="136" t="str">
        <f>IF(('Vehículos-Recargas'!$C50-'Vehículos-Recargas'!$B50)=0,"",'Vehículos-Recargas'!$C50-'Vehículos-Recargas'!$B50)</f>
        <v/>
      </c>
      <c r="I50" s="130" t="str">
        <f>IFERROR(('Vehículos-Recargas'!$G50/1000),"")</f>
        <v/>
      </c>
      <c r="J50" s="17"/>
    </row>
    <row r="51" spans="1:10" x14ac:dyDescent="0.2">
      <c r="A51" s="121"/>
      <c r="B51" s="133"/>
      <c r="C51" s="133"/>
      <c r="D51" s="122"/>
      <c r="E51" s="122"/>
      <c r="F51" s="122"/>
      <c r="G51" s="134" t="str">
        <f>IFERROR((VLOOKUP(D51,#REF!,2,FALSE))*'Vehículos-Recargas'!$E51,"")</f>
        <v/>
      </c>
      <c r="H51" s="134" t="str">
        <f>IF(('Vehículos-Recargas'!$C51-'Vehículos-Recargas'!$B51)=0,"",'Vehículos-Recargas'!$C51-'Vehículos-Recargas'!$B51)</f>
        <v/>
      </c>
      <c r="I51" s="132" t="str">
        <f>IFERROR(('Vehículos-Recargas'!$G51/1000),"")</f>
        <v/>
      </c>
      <c r="J51" s="17"/>
    </row>
    <row r="52" spans="1:10" x14ac:dyDescent="0.2">
      <c r="A52" s="117"/>
      <c r="B52" s="135"/>
      <c r="C52" s="135"/>
      <c r="D52" s="118"/>
      <c r="E52" s="118"/>
      <c r="F52" s="118"/>
      <c r="G52" s="136" t="str">
        <f>IFERROR((VLOOKUP(D52,#REF!,2,FALSE))*'Vehículos-Recargas'!$E52,"")</f>
        <v/>
      </c>
      <c r="H52" s="136" t="str">
        <f>IF(('Vehículos-Recargas'!$C52-'Vehículos-Recargas'!$B52)=0,"",'Vehículos-Recargas'!$C52-'Vehículos-Recargas'!$B52)</f>
        <v/>
      </c>
      <c r="I52" s="130" t="str">
        <f>IFERROR(('Vehículos-Recargas'!$G52/1000),"")</f>
        <v/>
      </c>
      <c r="J52" s="17"/>
    </row>
    <row r="53" spans="1:10" x14ac:dyDescent="0.2">
      <c r="A53" s="121"/>
      <c r="B53" s="133"/>
      <c r="C53" s="133"/>
      <c r="D53" s="122"/>
      <c r="E53" s="122"/>
      <c r="F53" s="122"/>
      <c r="G53" s="134" t="str">
        <f>IFERROR((VLOOKUP(D53,#REF!,2,FALSE))*'Vehículos-Recargas'!$E53,"")</f>
        <v/>
      </c>
      <c r="H53" s="134" t="str">
        <f>IF(('Vehículos-Recargas'!$C53-'Vehículos-Recargas'!$B53)=0,"",'Vehículos-Recargas'!$C53-'Vehículos-Recargas'!$B53)</f>
        <v/>
      </c>
      <c r="I53" s="132" t="str">
        <f>IFERROR(('Vehículos-Recargas'!$G53/1000),"")</f>
        <v/>
      </c>
      <c r="J53" s="17"/>
    </row>
    <row r="54" spans="1:10" x14ac:dyDescent="0.2">
      <c r="A54" s="117"/>
      <c r="B54" s="135"/>
      <c r="C54" s="135"/>
      <c r="D54" s="118"/>
      <c r="E54" s="118"/>
      <c r="F54" s="118"/>
      <c r="G54" s="136" t="str">
        <f>IFERROR((VLOOKUP(D54,#REF!,2,FALSE))*'Vehículos-Recargas'!$E54,"")</f>
        <v/>
      </c>
      <c r="H54" s="136" t="str">
        <f>IF(('Vehículos-Recargas'!$C54-'Vehículos-Recargas'!$B54)=0,"",'Vehículos-Recargas'!$C54-'Vehículos-Recargas'!$B54)</f>
        <v/>
      </c>
      <c r="I54" s="130" t="str">
        <f>IFERROR(('Vehículos-Recargas'!$G54/1000),"")</f>
        <v/>
      </c>
      <c r="J54" s="17"/>
    </row>
    <row r="55" spans="1:10" x14ac:dyDescent="0.2">
      <c r="A55" s="121"/>
      <c r="B55" s="133"/>
      <c r="C55" s="133"/>
      <c r="D55" s="122"/>
      <c r="E55" s="122"/>
      <c r="F55" s="122"/>
      <c r="G55" s="134" t="str">
        <f>IFERROR((VLOOKUP(D55,#REF!,2,FALSE))*'Vehículos-Recargas'!$E55,"")</f>
        <v/>
      </c>
      <c r="H55" s="134" t="str">
        <f>IF(('Vehículos-Recargas'!$C55-'Vehículos-Recargas'!$B55)=0,"",'Vehículos-Recargas'!$C55-'Vehículos-Recargas'!$B55)</f>
        <v/>
      </c>
      <c r="I55" s="132" t="str">
        <f>IFERROR(('Vehículos-Recargas'!$G55/1000),"")</f>
        <v/>
      </c>
      <c r="J55" s="17"/>
    </row>
    <row r="56" spans="1:10" x14ac:dyDescent="0.2">
      <c r="A56" s="117"/>
      <c r="B56" s="135"/>
      <c r="C56" s="135"/>
      <c r="D56" s="118"/>
      <c r="E56" s="118"/>
      <c r="F56" s="118"/>
      <c r="G56" s="136" t="str">
        <f>IFERROR((VLOOKUP(D56,#REF!,2,FALSE))*'Vehículos-Recargas'!$E56,"")</f>
        <v/>
      </c>
      <c r="H56" s="136" t="str">
        <f>IF(('Vehículos-Recargas'!$C56-'Vehículos-Recargas'!$B56)=0,"",'Vehículos-Recargas'!$C56-'Vehículos-Recargas'!$B56)</f>
        <v/>
      </c>
      <c r="I56" s="130" t="str">
        <f>IFERROR(('Vehículos-Recargas'!$G56/1000),"")</f>
        <v/>
      </c>
      <c r="J56" s="17"/>
    </row>
    <row r="57" spans="1:10" x14ac:dyDescent="0.2">
      <c r="A57" s="121"/>
      <c r="B57" s="133"/>
      <c r="C57" s="133"/>
      <c r="D57" s="122"/>
      <c r="E57" s="122"/>
      <c r="F57" s="122"/>
      <c r="G57" s="134" t="str">
        <f>IFERROR((VLOOKUP(D57,#REF!,2,FALSE))*'Vehículos-Recargas'!$E57,"")</f>
        <v/>
      </c>
      <c r="H57" s="134" t="str">
        <f>IF(('Vehículos-Recargas'!$C57-'Vehículos-Recargas'!$B57)=0,"",'Vehículos-Recargas'!$C57-'Vehículos-Recargas'!$B57)</f>
        <v/>
      </c>
      <c r="I57" s="132" t="str">
        <f>IFERROR(('Vehículos-Recargas'!$G57/1000),"")</f>
        <v/>
      </c>
      <c r="J57" s="17"/>
    </row>
    <row r="58" spans="1:10" x14ac:dyDescent="0.2">
      <c r="A58" s="117"/>
      <c r="B58" s="135"/>
      <c r="C58" s="135"/>
      <c r="D58" s="118"/>
      <c r="E58" s="118"/>
      <c r="F58" s="118"/>
      <c r="G58" s="136" t="str">
        <f>IFERROR((VLOOKUP(D58,#REF!,2,FALSE))*'Vehículos-Recargas'!$E58,"")</f>
        <v/>
      </c>
      <c r="H58" s="136" t="str">
        <f>IF(('Vehículos-Recargas'!$C58-'Vehículos-Recargas'!$B58)=0,"",'Vehículos-Recargas'!$C58-'Vehículos-Recargas'!$B58)</f>
        <v/>
      </c>
      <c r="I58" s="130" t="str">
        <f>IFERROR(('Vehículos-Recargas'!$G58/1000),"")</f>
        <v/>
      </c>
      <c r="J58" s="17"/>
    </row>
    <row r="59" spans="1:10" x14ac:dyDescent="0.2">
      <c r="A59" s="121"/>
      <c r="B59" s="133"/>
      <c r="C59" s="133"/>
      <c r="D59" s="122"/>
      <c r="E59" s="122"/>
      <c r="F59" s="122"/>
      <c r="G59" s="134" t="str">
        <f>IFERROR((VLOOKUP(D59,#REF!,2,FALSE))*'Vehículos-Recargas'!$E59,"")</f>
        <v/>
      </c>
      <c r="H59" s="134" t="str">
        <f>IF(('Vehículos-Recargas'!$C59-'Vehículos-Recargas'!$B59)=0,"",'Vehículos-Recargas'!$C59-'Vehículos-Recargas'!$B59)</f>
        <v/>
      </c>
      <c r="I59" s="132" t="str">
        <f>IFERROR(('Vehículos-Recargas'!$G59/1000),"")</f>
        <v/>
      </c>
      <c r="J59" s="17"/>
    </row>
    <row r="60" spans="1:10" x14ac:dyDescent="0.2">
      <c r="A60" s="117"/>
      <c r="B60" s="135"/>
      <c r="C60" s="135"/>
      <c r="D60" s="118"/>
      <c r="E60" s="118"/>
      <c r="F60" s="118"/>
      <c r="G60" s="136" t="str">
        <f>IFERROR((VLOOKUP(D60,#REF!,2,FALSE))*'Vehículos-Recargas'!$E60,"")</f>
        <v/>
      </c>
      <c r="H60" s="136" t="str">
        <f>IF(('Vehículos-Recargas'!$C60-'Vehículos-Recargas'!$B60)=0,"",'Vehículos-Recargas'!$C60-'Vehículos-Recargas'!$B60)</f>
        <v/>
      </c>
      <c r="I60" s="130" t="str">
        <f>IFERROR(('Vehículos-Recargas'!$G60/1000),"")</f>
        <v/>
      </c>
      <c r="J60" s="17"/>
    </row>
    <row r="61" spans="1:10" x14ac:dyDescent="0.2">
      <c r="A61" s="121"/>
      <c r="B61" s="133"/>
      <c r="C61" s="133"/>
      <c r="D61" s="122"/>
      <c r="E61" s="122"/>
      <c r="F61" s="122"/>
      <c r="G61" s="134" t="str">
        <f>IFERROR((VLOOKUP(D61,#REF!,2,FALSE))*'Vehículos-Recargas'!$E61,"")</f>
        <v/>
      </c>
      <c r="H61" s="134" t="str">
        <f>IF(('Vehículos-Recargas'!$C61-'Vehículos-Recargas'!$B61)=0,"",'Vehículos-Recargas'!$C61-'Vehículos-Recargas'!$B61)</f>
        <v/>
      </c>
      <c r="I61" s="132" t="str">
        <f>IFERROR(('Vehículos-Recargas'!$G61/1000),"")</f>
        <v/>
      </c>
      <c r="J61" s="17"/>
    </row>
    <row r="62" spans="1:10" x14ac:dyDescent="0.2">
      <c r="A62" s="117"/>
      <c r="B62" s="135"/>
      <c r="C62" s="135"/>
      <c r="D62" s="118"/>
      <c r="E62" s="118"/>
      <c r="F62" s="118"/>
      <c r="G62" s="136" t="str">
        <f>IFERROR((VLOOKUP(D62,#REF!,2,FALSE))*'Vehículos-Recargas'!$E62,"")</f>
        <v/>
      </c>
      <c r="H62" s="136" t="str">
        <f>IF(('Vehículos-Recargas'!$C62-'Vehículos-Recargas'!$B62)=0,"",'Vehículos-Recargas'!$C62-'Vehículos-Recargas'!$B62)</f>
        <v/>
      </c>
      <c r="I62" s="130" t="str">
        <f>IFERROR(('Vehículos-Recargas'!$G62/1000),"")</f>
        <v/>
      </c>
      <c r="J62" s="17"/>
    </row>
    <row r="63" spans="1:10" x14ac:dyDescent="0.2">
      <c r="A63" s="121"/>
      <c r="B63" s="133"/>
      <c r="C63" s="133"/>
      <c r="D63" s="122"/>
      <c r="E63" s="122"/>
      <c r="F63" s="122"/>
      <c r="G63" s="134" t="str">
        <f>IFERROR((VLOOKUP(D63,#REF!,2,FALSE))*'Vehículos-Recargas'!$E63,"")</f>
        <v/>
      </c>
      <c r="H63" s="134" t="str">
        <f>IF(('Vehículos-Recargas'!$C63-'Vehículos-Recargas'!$B63)=0,"",'Vehículos-Recargas'!$C63-'Vehículos-Recargas'!$B63)</f>
        <v/>
      </c>
      <c r="I63" s="132" t="str">
        <f>IFERROR(('Vehículos-Recargas'!$G63/1000),"")</f>
        <v/>
      </c>
      <c r="J63" s="17"/>
    </row>
    <row r="64" spans="1:10" x14ac:dyDescent="0.2">
      <c r="A64" s="117"/>
      <c r="B64" s="135"/>
      <c r="C64" s="135"/>
      <c r="D64" s="118"/>
      <c r="E64" s="118"/>
      <c r="F64" s="118"/>
      <c r="G64" s="136" t="str">
        <f>IFERROR((VLOOKUP(D64,#REF!,2,FALSE))*'Vehículos-Recargas'!$E64,"")</f>
        <v/>
      </c>
      <c r="H64" s="136" t="str">
        <f>IF(('Vehículos-Recargas'!$C64-'Vehículos-Recargas'!$B64)=0,"",'Vehículos-Recargas'!$C64-'Vehículos-Recargas'!$B64)</f>
        <v/>
      </c>
      <c r="I64" s="130" t="str">
        <f>IFERROR(('Vehículos-Recargas'!$G64/1000),"")</f>
        <v/>
      </c>
      <c r="J64" s="17"/>
    </row>
    <row r="65" spans="1:10" x14ac:dyDescent="0.2">
      <c r="A65" s="121"/>
      <c r="B65" s="133"/>
      <c r="C65" s="133"/>
      <c r="D65" s="122"/>
      <c r="E65" s="122"/>
      <c r="F65" s="122"/>
      <c r="G65" s="134" t="str">
        <f>IFERROR((VLOOKUP(D65,#REF!,2,FALSE))*'Vehículos-Recargas'!$E65,"")</f>
        <v/>
      </c>
      <c r="H65" s="134" t="str">
        <f>IF(('Vehículos-Recargas'!$C65-'Vehículos-Recargas'!$B65)=0,"",'Vehículos-Recargas'!$C65-'Vehículos-Recargas'!$B65)</f>
        <v/>
      </c>
      <c r="I65" s="132" t="str">
        <f>IFERROR(('Vehículos-Recargas'!$G65/1000),"")</f>
        <v/>
      </c>
      <c r="J65" s="17"/>
    </row>
    <row r="66" spans="1:10" x14ac:dyDescent="0.2">
      <c r="A66" s="117"/>
      <c r="B66" s="135"/>
      <c r="C66" s="135"/>
      <c r="D66" s="118"/>
      <c r="E66" s="118"/>
      <c r="F66" s="118"/>
      <c r="G66" s="136" t="str">
        <f>IFERROR((VLOOKUP(D66,#REF!,2,FALSE))*'Vehículos-Recargas'!$E66,"")</f>
        <v/>
      </c>
      <c r="H66" s="136" t="str">
        <f>IF(('Vehículos-Recargas'!$C66-'Vehículos-Recargas'!$B66)=0,"",'Vehículos-Recargas'!$C66-'Vehículos-Recargas'!$B66)</f>
        <v/>
      </c>
      <c r="I66" s="130" t="str">
        <f>IFERROR(('Vehículos-Recargas'!$G66/1000),"")</f>
        <v/>
      </c>
      <c r="J66" s="17"/>
    </row>
    <row r="67" spans="1:10" x14ac:dyDescent="0.2">
      <c r="A67" s="121"/>
      <c r="B67" s="133"/>
      <c r="C67" s="133"/>
      <c r="D67" s="122"/>
      <c r="E67" s="122"/>
      <c r="F67" s="122"/>
      <c r="G67" s="134" t="str">
        <f>IFERROR((VLOOKUP(D67,#REF!,2,FALSE))*'Vehículos-Recargas'!$E67,"")</f>
        <v/>
      </c>
      <c r="H67" s="134" t="str">
        <f>IF(('Vehículos-Recargas'!$C67-'Vehículos-Recargas'!$B67)=0,"",'Vehículos-Recargas'!$C67-'Vehículos-Recargas'!$B67)</f>
        <v/>
      </c>
      <c r="I67" s="132" t="str">
        <f>IFERROR(('Vehículos-Recargas'!$G67/1000),"")</f>
        <v/>
      </c>
      <c r="J67" s="17"/>
    </row>
    <row r="68" spans="1:10" x14ac:dyDescent="0.2">
      <c r="A68" s="117"/>
      <c r="B68" s="135"/>
      <c r="C68" s="135"/>
      <c r="D68" s="118"/>
      <c r="E68" s="118"/>
      <c r="F68" s="118"/>
      <c r="G68" s="136" t="str">
        <f>IFERROR((VLOOKUP(D68,#REF!,2,FALSE))*'Vehículos-Recargas'!$E68,"")</f>
        <v/>
      </c>
      <c r="H68" s="136" t="str">
        <f>IF(('Vehículos-Recargas'!$C68-'Vehículos-Recargas'!$B68)=0,"",'Vehículos-Recargas'!$C68-'Vehículos-Recargas'!$B68)</f>
        <v/>
      </c>
      <c r="I68" s="130" t="str">
        <f>IFERROR(('Vehículos-Recargas'!$G68/1000),"")</f>
        <v/>
      </c>
      <c r="J68" s="17"/>
    </row>
    <row r="69" spans="1:10" x14ac:dyDescent="0.2">
      <c r="A69" s="121"/>
      <c r="B69" s="133"/>
      <c r="C69" s="133"/>
      <c r="D69" s="122"/>
      <c r="E69" s="122"/>
      <c r="F69" s="122"/>
      <c r="G69" s="134" t="str">
        <f>IFERROR((VLOOKUP(D69,#REF!,2,FALSE))*'Vehículos-Recargas'!$E69,"")</f>
        <v/>
      </c>
      <c r="H69" s="134" t="str">
        <f>IF(('Vehículos-Recargas'!$C69-'Vehículos-Recargas'!$B69)=0,"",'Vehículos-Recargas'!$C69-'Vehículos-Recargas'!$B69)</f>
        <v/>
      </c>
      <c r="I69" s="132" t="str">
        <f>IFERROR(('Vehículos-Recargas'!$G69/1000),"")</f>
        <v/>
      </c>
      <c r="J69" s="17"/>
    </row>
    <row r="70" spans="1:10" x14ac:dyDescent="0.2">
      <c r="A70" s="117"/>
      <c r="B70" s="135"/>
      <c r="C70" s="135"/>
      <c r="D70" s="118"/>
      <c r="E70" s="118"/>
      <c r="F70" s="118"/>
      <c r="G70" s="136" t="str">
        <f>IFERROR((VLOOKUP(D70,#REF!,2,FALSE))*'Vehículos-Recargas'!$E70,"")</f>
        <v/>
      </c>
      <c r="H70" s="136" t="str">
        <f>IF(('Vehículos-Recargas'!$C70-'Vehículos-Recargas'!$B70)=0,"",'Vehículos-Recargas'!$C70-'Vehículos-Recargas'!$B70)</f>
        <v/>
      </c>
      <c r="I70" s="130" t="str">
        <f>IFERROR(('Vehículos-Recargas'!$G70/1000),"")</f>
        <v/>
      </c>
      <c r="J70" s="17"/>
    </row>
    <row r="71" spans="1:10" x14ac:dyDescent="0.2">
      <c r="A71" s="121"/>
      <c r="B71" s="133"/>
      <c r="C71" s="133"/>
      <c r="D71" s="122"/>
      <c r="E71" s="122"/>
      <c r="F71" s="122"/>
      <c r="G71" s="134" t="str">
        <f>IFERROR((VLOOKUP(D71,#REF!,2,FALSE))*'Vehículos-Recargas'!$E71,"")</f>
        <v/>
      </c>
      <c r="H71" s="134" t="str">
        <f>IF(('Vehículos-Recargas'!$C71-'Vehículos-Recargas'!$B71)=0,"",'Vehículos-Recargas'!$C71-'Vehículos-Recargas'!$B71)</f>
        <v/>
      </c>
      <c r="I71" s="132" t="str">
        <f>IFERROR(('Vehículos-Recargas'!$G71/1000),"")</f>
        <v/>
      </c>
      <c r="J71" s="17"/>
    </row>
    <row r="72" spans="1:10" x14ac:dyDescent="0.2">
      <c r="A72" s="117"/>
      <c r="B72" s="135"/>
      <c r="C72" s="135"/>
      <c r="D72" s="118"/>
      <c r="E72" s="118"/>
      <c r="F72" s="118"/>
      <c r="G72" s="136" t="str">
        <f>IFERROR((VLOOKUP(D72,#REF!,2,FALSE))*'Vehículos-Recargas'!$E72,"")</f>
        <v/>
      </c>
      <c r="H72" s="136" t="str">
        <f>IF(('Vehículos-Recargas'!$C72-'Vehículos-Recargas'!$B72)=0,"",'Vehículos-Recargas'!$C72-'Vehículos-Recargas'!$B72)</f>
        <v/>
      </c>
      <c r="I72" s="130" t="str">
        <f>IFERROR(('Vehículos-Recargas'!$G72/1000),"")</f>
        <v/>
      </c>
      <c r="J72" s="17"/>
    </row>
    <row r="73" spans="1:10" x14ac:dyDescent="0.2">
      <c r="A73" s="121"/>
      <c r="B73" s="133"/>
      <c r="C73" s="133"/>
      <c r="D73" s="122"/>
      <c r="E73" s="122"/>
      <c r="F73" s="122"/>
      <c r="G73" s="134" t="str">
        <f>IFERROR((VLOOKUP(D73,#REF!,2,FALSE))*'Vehículos-Recargas'!$E73,"")</f>
        <v/>
      </c>
      <c r="H73" s="134" t="str">
        <f>IF(('Vehículos-Recargas'!$C73-'Vehículos-Recargas'!$B73)=0,"",'Vehículos-Recargas'!$C73-'Vehículos-Recargas'!$B73)</f>
        <v/>
      </c>
      <c r="I73" s="132" t="str">
        <f>IFERROR(('Vehículos-Recargas'!$G73/1000),"")</f>
        <v/>
      </c>
      <c r="J73" s="17"/>
    </row>
    <row r="74" spans="1:10" x14ac:dyDescent="0.2">
      <c r="A74" s="117"/>
      <c r="B74" s="135"/>
      <c r="C74" s="135"/>
      <c r="D74" s="118"/>
      <c r="E74" s="118"/>
      <c r="F74" s="118"/>
      <c r="G74" s="136" t="str">
        <f>IFERROR((VLOOKUP(D74,#REF!,2,FALSE))*'Vehículos-Recargas'!$E74,"")</f>
        <v/>
      </c>
      <c r="H74" s="136" t="str">
        <f>IF(('Vehículos-Recargas'!$C74-'Vehículos-Recargas'!$B74)=0,"",'Vehículos-Recargas'!$C74-'Vehículos-Recargas'!$B74)</f>
        <v/>
      </c>
      <c r="I74" s="130" t="str">
        <f>IFERROR(('Vehículos-Recargas'!$G74/1000),"")</f>
        <v/>
      </c>
      <c r="J74" s="17"/>
    </row>
    <row r="75" spans="1:10" x14ac:dyDescent="0.2">
      <c r="A75" s="121"/>
      <c r="B75" s="133"/>
      <c r="C75" s="133"/>
      <c r="D75" s="122"/>
      <c r="E75" s="122"/>
      <c r="F75" s="122"/>
      <c r="G75" s="134" t="str">
        <f>IFERROR((VLOOKUP(D75,#REF!,2,FALSE))*'Vehículos-Recargas'!$E75,"")</f>
        <v/>
      </c>
      <c r="H75" s="134" t="str">
        <f>IF(('Vehículos-Recargas'!$C75-'Vehículos-Recargas'!$B75)=0,"",'Vehículos-Recargas'!$C75-'Vehículos-Recargas'!$B75)</f>
        <v/>
      </c>
      <c r="I75" s="132" t="str">
        <f>IFERROR(('Vehículos-Recargas'!$G75/1000),"")</f>
        <v/>
      </c>
      <c r="J75" s="17"/>
    </row>
    <row r="76" spans="1:10" x14ac:dyDescent="0.2">
      <c r="A76" s="117"/>
      <c r="B76" s="135"/>
      <c r="C76" s="135"/>
      <c r="D76" s="118"/>
      <c r="E76" s="118"/>
      <c r="F76" s="118"/>
      <c r="G76" s="136" t="str">
        <f>IFERROR((VLOOKUP(D76,#REF!,2,FALSE))*'Vehículos-Recargas'!$E76,"")</f>
        <v/>
      </c>
      <c r="H76" s="136" t="str">
        <f>IF(('Vehículos-Recargas'!$C76-'Vehículos-Recargas'!$B76)=0,"",'Vehículos-Recargas'!$C76-'Vehículos-Recargas'!$B76)</f>
        <v/>
      </c>
      <c r="I76" s="130" t="str">
        <f>IFERROR(('Vehículos-Recargas'!$G76/1000),"")</f>
        <v/>
      </c>
      <c r="J76" s="17"/>
    </row>
    <row r="77" spans="1:10" x14ac:dyDescent="0.2">
      <c r="A77" s="121"/>
      <c r="B77" s="133"/>
      <c r="C77" s="133"/>
      <c r="D77" s="122"/>
      <c r="E77" s="122"/>
      <c r="F77" s="122"/>
      <c r="G77" s="134" t="str">
        <f>IFERROR((VLOOKUP(D77,#REF!,2,FALSE))*'Vehículos-Recargas'!$E77,"")</f>
        <v/>
      </c>
      <c r="H77" s="134" t="str">
        <f>IF(('Vehículos-Recargas'!$C77-'Vehículos-Recargas'!$B77)=0,"",'Vehículos-Recargas'!$C77-'Vehículos-Recargas'!$B77)</f>
        <v/>
      </c>
      <c r="I77" s="132" t="str">
        <f>IFERROR(('Vehículos-Recargas'!$G77/1000),"")</f>
        <v/>
      </c>
      <c r="J77" s="17"/>
    </row>
    <row r="78" spans="1:10" x14ac:dyDescent="0.2">
      <c r="A78" s="117"/>
      <c r="B78" s="135"/>
      <c r="C78" s="135"/>
      <c r="D78" s="118"/>
      <c r="E78" s="118"/>
      <c r="F78" s="118"/>
      <c r="G78" s="136" t="str">
        <f>IFERROR((VLOOKUP(D78,#REF!,2,FALSE))*'Vehículos-Recargas'!$E78,"")</f>
        <v/>
      </c>
      <c r="H78" s="136" t="str">
        <f>IF(('Vehículos-Recargas'!$C78-'Vehículos-Recargas'!$B78)=0,"",'Vehículos-Recargas'!$C78-'Vehículos-Recargas'!$B78)</f>
        <v/>
      </c>
      <c r="I78" s="130" t="str">
        <f>IFERROR(('Vehículos-Recargas'!$G78/1000),"")</f>
        <v/>
      </c>
      <c r="J78" s="17"/>
    </row>
    <row r="79" spans="1:10" x14ac:dyDescent="0.2">
      <c r="A79" s="121"/>
      <c r="B79" s="133"/>
      <c r="C79" s="133"/>
      <c r="D79" s="122"/>
      <c r="E79" s="122"/>
      <c r="F79" s="122"/>
      <c r="G79" s="134" t="str">
        <f>IFERROR((VLOOKUP(D79,#REF!,2,FALSE))*'Vehículos-Recargas'!$E79,"")</f>
        <v/>
      </c>
      <c r="H79" s="134" t="str">
        <f>IF(('Vehículos-Recargas'!$C79-'Vehículos-Recargas'!$B79)=0,"",'Vehículos-Recargas'!$C79-'Vehículos-Recargas'!$B79)</f>
        <v/>
      </c>
      <c r="I79" s="132" t="str">
        <f>IFERROR(('Vehículos-Recargas'!$G79/1000),"")</f>
        <v/>
      </c>
      <c r="J79" s="17"/>
    </row>
    <row r="80" spans="1:10" x14ac:dyDescent="0.2">
      <c r="A80" s="117"/>
      <c r="B80" s="135"/>
      <c r="C80" s="135"/>
      <c r="D80" s="118"/>
      <c r="E80" s="118"/>
      <c r="F80" s="118"/>
      <c r="G80" s="136" t="str">
        <f>IFERROR((VLOOKUP(D80,#REF!,2,FALSE))*'Vehículos-Recargas'!$E80,"")</f>
        <v/>
      </c>
      <c r="H80" s="136" t="str">
        <f>IF(('Vehículos-Recargas'!$C80-'Vehículos-Recargas'!$B80)=0,"",'Vehículos-Recargas'!$C80-'Vehículos-Recargas'!$B80)</f>
        <v/>
      </c>
      <c r="I80" s="130" t="str">
        <f>IFERROR(('Vehículos-Recargas'!$G80/1000),"")</f>
        <v/>
      </c>
      <c r="J80" s="17"/>
    </row>
    <row r="81" spans="1:10" x14ac:dyDescent="0.2">
      <c r="A81" s="121"/>
      <c r="B81" s="133"/>
      <c r="C81" s="133"/>
      <c r="D81" s="122"/>
      <c r="E81" s="122"/>
      <c r="F81" s="122"/>
      <c r="G81" s="134" t="str">
        <f>IFERROR((VLOOKUP(D81,#REF!,2,FALSE))*'Vehículos-Recargas'!$E81,"")</f>
        <v/>
      </c>
      <c r="H81" s="134" t="str">
        <f>IF(('Vehículos-Recargas'!$C81-'Vehículos-Recargas'!$B81)=0,"",'Vehículos-Recargas'!$C81-'Vehículos-Recargas'!$B81)</f>
        <v/>
      </c>
      <c r="I81" s="132" t="str">
        <f>IFERROR(('Vehículos-Recargas'!$G81/1000),"")</f>
        <v/>
      </c>
      <c r="J81" s="17"/>
    </row>
    <row r="82" spans="1:10" x14ac:dyDescent="0.2">
      <c r="A82" s="117"/>
      <c r="B82" s="135"/>
      <c r="C82" s="135"/>
      <c r="D82" s="118"/>
      <c r="E82" s="118"/>
      <c r="F82" s="118"/>
      <c r="G82" s="136" t="str">
        <f>IFERROR((VLOOKUP(D82,#REF!,2,FALSE))*'Vehículos-Recargas'!$E82,"")</f>
        <v/>
      </c>
      <c r="H82" s="136" t="str">
        <f>IF(('Vehículos-Recargas'!$C82-'Vehículos-Recargas'!$B82)=0,"",'Vehículos-Recargas'!$C82-'Vehículos-Recargas'!$B82)</f>
        <v/>
      </c>
      <c r="I82" s="130" t="str">
        <f>IFERROR(('Vehículos-Recargas'!$G82/1000),"")</f>
        <v/>
      </c>
      <c r="J82" s="17"/>
    </row>
    <row r="83" spans="1:10" x14ac:dyDescent="0.2">
      <c r="A83" s="121"/>
      <c r="B83" s="133"/>
      <c r="C83" s="133"/>
      <c r="D83" s="122"/>
      <c r="E83" s="122"/>
      <c r="F83" s="122"/>
      <c r="G83" s="134" t="str">
        <f>IFERROR((VLOOKUP(D83,#REF!,2,FALSE))*'Vehículos-Recargas'!$E83,"")</f>
        <v/>
      </c>
      <c r="H83" s="134" t="str">
        <f>IF(('Vehículos-Recargas'!$C83-'Vehículos-Recargas'!$B83)=0,"",'Vehículos-Recargas'!$C83-'Vehículos-Recargas'!$B83)</f>
        <v/>
      </c>
      <c r="I83" s="132" t="str">
        <f>IFERROR(('Vehículos-Recargas'!$G83/1000),"")</f>
        <v/>
      </c>
      <c r="J83" s="17"/>
    </row>
    <row r="84" spans="1:10" x14ac:dyDescent="0.2">
      <c r="A84" s="117"/>
      <c r="B84" s="135"/>
      <c r="C84" s="135"/>
      <c r="D84" s="118"/>
      <c r="E84" s="118"/>
      <c r="F84" s="118"/>
      <c r="G84" s="136" t="str">
        <f>IFERROR((VLOOKUP(D84,#REF!,2,FALSE))*'Vehículos-Recargas'!$E84,"")</f>
        <v/>
      </c>
      <c r="H84" s="136" t="str">
        <f>IF(('Vehículos-Recargas'!$C84-'Vehículos-Recargas'!$B84)=0,"",'Vehículos-Recargas'!$C84-'Vehículos-Recargas'!$B84)</f>
        <v/>
      </c>
      <c r="I84" s="130" t="str">
        <f>IFERROR(('Vehículos-Recargas'!$G84/1000),"")</f>
        <v/>
      </c>
      <c r="J84" s="17"/>
    </row>
    <row r="85" spans="1:10" x14ac:dyDescent="0.2">
      <c r="A85" s="121"/>
      <c r="B85" s="133"/>
      <c r="C85" s="133"/>
      <c r="D85" s="122"/>
      <c r="E85" s="122"/>
      <c r="F85" s="122"/>
      <c r="G85" s="134" t="str">
        <f>IFERROR((VLOOKUP(D85,#REF!,2,FALSE))*'Vehículos-Recargas'!$E85,"")</f>
        <v/>
      </c>
      <c r="H85" s="134" t="str">
        <f>IF(('Vehículos-Recargas'!$C85-'Vehículos-Recargas'!$B85)=0,"",'Vehículos-Recargas'!$C85-'Vehículos-Recargas'!$B85)</f>
        <v/>
      </c>
      <c r="I85" s="132" t="str">
        <f>IFERROR(('Vehículos-Recargas'!$G85/1000),"")</f>
        <v/>
      </c>
      <c r="J85" s="17"/>
    </row>
    <row r="86" spans="1:10" x14ac:dyDescent="0.2">
      <c r="A86" s="117"/>
      <c r="B86" s="135"/>
      <c r="C86" s="135"/>
      <c r="D86" s="118"/>
      <c r="E86" s="118"/>
      <c r="F86" s="118"/>
      <c r="G86" s="136" t="str">
        <f>IFERROR((VLOOKUP(D86,#REF!,2,FALSE))*'Vehículos-Recargas'!$E86,"")</f>
        <v/>
      </c>
      <c r="H86" s="136" t="str">
        <f>IF(('Vehículos-Recargas'!$C86-'Vehículos-Recargas'!$B86)=0,"",'Vehículos-Recargas'!$C86-'Vehículos-Recargas'!$B86)</f>
        <v/>
      </c>
      <c r="I86" s="130" t="str">
        <f>IFERROR(('Vehículos-Recargas'!$G86/1000),"")</f>
        <v/>
      </c>
      <c r="J86" s="17"/>
    </row>
    <row r="87" spans="1:10" x14ac:dyDescent="0.2">
      <c r="A87" s="121"/>
      <c r="B87" s="133"/>
      <c r="C87" s="133"/>
      <c r="D87" s="122"/>
      <c r="E87" s="122"/>
      <c r="F87" s="122"/>
      <c r="G87" s="134" t="str">
        <f>IFERROR((VLOOKUP(D87,#REF!,2,FALSE))*'Vehículos-Recargas'!$E87,"")</f>
        <v/>
      </c>
      <c r="H87" s="134" t="str">
        <f>IF(('Vehículos-Recargas'!$C87-'Vehículos-Recargas'!$B87)=0,"",'Vehículos-Recargas'!$C87-'Vehículos-Recargas'!$B87)</f>
        <v/>
      </c>
      <c r="I87" s="132" t="str">
        <f>IFERROR(('Vehículos-Recargas'!$G87/1000),"")</f>
        <v/>
      </c>
      <c r="J87" s="17"/>
    </row>
    <row r="88" spans="1:10" x14ac:dyDescent="0.2">
      <c r="A88" s="117"/>
      <c r="B88" s="135"/>
      <c r="C88" s="135"/>
      <c r="D88" s="118"/>
      <c r="E88" s="118"/>
      <c r="F88" s="118"/>
      <c r="G88" s="136" t="str">
        <f>IFERROR((VLOOKUP(D88,#REF!,2,FALSE))*'Vehículos-Recargas'!$E88,"")</f>
        <v/>
      </c>
      <c r="H88" s="136" t="str">
        <f>IF(('Vehículos-Recargas'!$C88-'Vehículos-Recargas'!$B88)=0,"",'Vehículos-Recargas'!$C88-'Vehículos-Recargas'!$B88)</f>
        <v/>
      </c>
      <c r="I88" s="130" t="str">
        <f>IFERROR(('Vehículos-Recargas'!$G88/1000),"")</f>
        <v/>
      </c>
      <c r="J88" s="17"/>
    </row>
    <row r="89" spans="1:10" x14ac:dyDescent="0.2">
      <c r="A89" s="121"/>
      <c r="B89" s="133"/>
      <c r="C89" s="133"/>
      <c r="D89" s="122"/>
      <c r="E89" s="122"/>
      <c r="F89" s="122"/>
      <c r="G89" s="134" t="str">
        <f>IFERROR((VLOOKUP(D89,#REF!,2,FALSE))*'Vehículos-Recargas'!$E89,"")</f>
        <v/>
      </c>
      <c r="H89" s="134" t="str">
        <f>IF(('Vehículos-Recargas'!$C89-'Vehículos-Recargas'!$B89)=0,"",'Vehículos-Recargas'!$C89-'Vehículos-Recargas'!$B89)</f>
        <v/>
      </c>
      <c r="I89" s="132" t="str">
        <f>IFERROR(('Vehículos-Recargas'!$G89/1000),"")</f>
        <v/>
      </c>
      <c r="J89" s="17"/>
    </row>
    <row r="90" spans="1:10" x14ac:dyDescent="0.2">
      <c r="A90" s="117"/>
      <c r="B90" s="135"/>
      <c r="C90" s="135"/>
      <c r="D90" s="118"/>
      <c r="E90" s="118"/>
      <c r="F90" s="118"/>
      <c r="G90" s="136" t="str">
        <f>IFERROR((VLOOKUP(D90,#REF!,2,FALSE))*'Vehículos-Recargas'!$E90,"")</f>
        <v/>
      </c>
      <c r="H90" s="136" t="str">
        <f>IF(('Vehículos-Recargas'!$C90-'Vehículos-Recargas'!$B90)=0,"",'Vehículos-Recargas'!$C90-'Vehículos-Recargas'!$B90)</f>
        <v/>
      </c>
      <c r="I90" s="130" t="str">
        <f>IFERROR(('Vehículos-Recargas'!$G90/1000),"")</f>
        <v/>
      </c>
      <c r="J90" s="17"/>
    </row>
    <row r="91" spans="1:10" x14ac:dyDescent="0.2">
      <c r="A91" s="121"/>
      <c r="B91" s="133"/>
      <c r="C91" s="133"/>
      <c r="D91" s="122"/>
      <c r="E91" s="122"/>
      <c r="F91" s="122"/>
      <c r="G91" s="134" t="str">
        <f>IFERROR((VLOOKUP(D91,#REF!,2,FALSE))*'Vehículos-Recargas'!$E91,"")</f>
        <v/>
      </c>
      <c r="H91" s="134" t="str">
        <f>IF(('Vehículos-Recargas'!$C91-'Vehículos-Recargas'!$B91)=0,"",'Vehículos-Recargas'!$C91-'Vehículos-Recargas'!$B91)</f>
        <v/>
      </c>
      <c r="I91" s="132" t="str">
        <f>IFERROR(('Vehículos-Recargas'!$G91/1000),"")</f>
        <v/>
      </c>
      <c r="J91" s="17"/>
    </row>
    <row r="92" spans="1:10" x14ac:dyDescent="0.2">
      <c r="A92" s="117"/>
      <c r="B92" s="135"/>
      <c r="C92" s="135"/>
      <c r="D92" s="118"/>
      <c r="E92" s="118"/>
      <c r="F92" s="118"/>
      <c r="G92" s="136" t="str">
        <f>IFERROR((VLOOKUP(D92,#REF!,2,FALSE))*'Vehículos-Recargas'!$E92,"")</f>
        <v/>
      </c>
      <c r="H92" s="136" t="str">
        <f>IF(('Vehículos-Recargas'!$C92-'Vehículos-Recargas'!$B92)=0,"",'Vehículos-Recargas'!$C92-'Vehículos-Recargas'!$B92)</f>
        <v/>
      </c>
      <c r="I92" s="130" t="str">
        <f>IFERROR(('Vehículos-Recargas'!$G92/1000),"")</f>
        <v/>
      </c>
      <c r="J92" s="17"/>
    </row>
    <row r="93" spans="1:10" x14ac:dyDescent="0.2">
      <c r="A93" s="121"/>
      <c r="B93" s="133"/>
      <c r="C93" s="133"/>
      <c r="D93" s="122"/>
      <c r="E93" s="122"/>
      <c r="F93" s="122"/>
      <c r="G93" s="134" t="str">
        <f>IFERROR((VLOOKUP(D93,#REF!,2,FALSE))*'Vehículos-Recargas'!$E93,"")</f>
        <v/>
      </c>
      <c r="H93" s="134" t="str">
        <f>IF(('Vehículos-Recargas'!$C93-'Vehículos-Recargas'!$B93)=0,"",'Vehículos-Recargas'!$C93-'Vehículos-Recargas'!$B93)</f>
        <v/>
      </c>
      <c r="I93" s="132" t="str">
        <f>IFERROR(('Vehículos-Recargas'!$G93/1000),"")</f>
        <v/>
      </c>
      <c r="J93" s="17"/>
    </row>
    <row r="94" spans="1:10" x14ac:dyDescent="0.2">
      <c r="A94" s="117"/>
      <c r="B94" s="135"/>
      <c r="C94" s="135"/>
      <c r="D94" s="118"/>
      <c r="E94" s="118"/>
      <c r="F94" s="118"/>
      <c r="G94" s="136" t="str">
        <f>IFERROR((VLOOKUP(D94,#REF!,2,FALSE))*'Vehículos-Recargas'!$E94,"")</f>
        <v/>
      </c>
      <c r="H94" s="136" t="str">
        <f>IF(('Vehículos-Recargas'!$C94-'Vehículos-Recargas'!$B94)=0,"",'Vehículos-Recargas'!$C94-'Vehículos-Recargas'!$B94)</f>
        <v/>
      </c>
      <c r="I94" s="130" t="str">
        <f>IFERROR(('Vehículos-Recargas'!$G94/1000),"")</f>
        <v/>
      </c>
      <c r="J94" s="17"/>
    </row>
    <row r="95" spans="1:10" x14ac:dyDescent="0.2">
      <c r="A95" s="121"/>
      <c r="B95" s="133"/>
      <c r="C95" s="133"/>
      <c r="D95" s="122"/>
      <c r="E95" s="122"/>
      <c r="F95" s="122"/>
      <c r="G95" s="134" t="str">
        <f>IFERROR((VLOOKUP(D95,#REF!,2,FALSE))*'Vehículos-Recargas'!$E95,"")</f>
        <v/>
      </c>
      <c r="H95" s="134" t="str">
        <f>IF(('Vehículos-Recargas'!$C95-'Vehículos-Recargas'!$B95)=0,"",'Vehículos-Recargas'!$C95-'Vehículos-Recargas'!$B95)</f>
        <v/>
      </c>
      <c r="I95" s="132" t="str">
        <f>IFERROR(('Vehículos-Recargas'!$G95/1000),"")</f>
        <v/>
      </c>
      <c r="J95" s="17"/>
    </row>
    <row r="96" spans="1:10" x14ac:dyDescent="0.2">
      <c r="A96" s="117"/>
      <c r="B96" s="135"/>
      <c r="C96" s="135"/>
      <c r="D96" s="118"/>
      <c r="E96" s="118"/>
      <c r="F96" s="118"/>
      <c r="G96" s="136" t="str">
        <f>IFERROR((VLOOKUP(D96,#REF!,2,FALSE))*'Vehículos-Recargas'!$E96,"")</f>
        <v/>
      </c>
      <c r="H96" s="136" t="str">
        <f>IF(('Vehículos-Recargas'!$C96-'Vehículos-Recargas'!$B96)=0,"",'Vehículos-Recargas'!$C96-'Vehículos-Recargas'!$B96)</f>
        <v/>
      </c>
      <c r="I96" s="130" t="str">
        <f>IFERROR(('Vehículos-Recargas'!$G96/1000),"")</f>
        <v/>
      </c>
      <c r="J96" s="17"/>
    </row>
    <row r="97" spans="1:10" x14ac:dyDescent="0.2">
      <c r="A97" s="121"/>
      <c r="B97" s="133"/>
      <c r="C97" s="133"/>
      <c r="D97" s="122"/>
      <c r="E97" s="122"/>
      <c r="F97" s="122"/>
      <c r="G97" s="134" t="str">
        <f>IFERROR((VLOOKUP(D97,#REF!,2,FALSE))*'Vehículos-Recargas'!$E97,"")</f>
        <v/>
      </c>
      <c r="H97" s="134" t="str">
        <f>IF(('Vehículos-Recargas'!$C97-'Vehículos-Recargas'!$B97)=0,"",'Vehículos-Recargas'!$C97-'Vehículos-Recargas'!$B97)</f>
        <v/>
      </c>
      <c r="I97" s="132" t="str">
        <f>IFERROR(('Vehículos-Recargas'!$G97/1000),"")</f>
        <v/>
      </c>
      <c r="J97" s="17"/>
    </row>
    <row r="98" spans="1:10" x14ac:dyDescent="0.2">
      <c r="A98" s="117"/>
      <c r="B98" s="135"/>
      <c r="C98" s="135"/>
      <c r="D98" s="118"/>
      <c r="E98" s="118"/>
      <c r="F98" s="118"/>
      <c r="G98" s="136" t="str">
        <f>IFERROR((VLOOKUP(D98,#REF!,2,FALSE))*'Vehículos-Recargas'!$E98,"")</f>
        <v/>
      </c>
      <c r="H98" s="136" t="str">
        <f>IF(('Vehículos-Recargas'!$C98-'Vehículos-Recargas'!$B98)=0,"",'Vehículos-Recargas'!$C98-'Vehículos-Recargas'!$B98)</f>
        <v/>
      </c>
      <c r="I98" s="130" t="str">
        <f>IFERROR(('Vehículos-Recargas'!$G98/1000),"")</f>
        <v/>
      </c>
      <c r="J98" s="17"/>
    </row>
    <row r="99" spans="1:10" x14ac:dyDescent="0.2">
      <c r="A99" s="121"/>
      <c r="B99" s="133"/>
      <c r="C99" s="133"/>
      <c r="D99" s="122"/>
      <c r="E99" s="122"/>
      <c r="F99" s="122"/>
      <c r="G99" s="134" t="str">
        <f>IFERROR((VLOOKUP(D99,#REF!,2,FALSE))*'Vehículos-Recargas'!$E99,"")</f>
        <v/>
      </c>
      <c r="H99" s="134" t="str">
        <f>IF(('Vehículos-Recargas'!$C99-'Vehículos-Recargas'!$B99)=0,"",'Vehículos-Recargas'!$C99-'Vehículos-Recargas'!$B99)</f>
        <v/>
      </c>
      <c r="I99" s="132" t="str">
        <f>IFERROR(('Vehículos-Recargas'!$G99/1000),"")</f>
        <v/>
      </c>
      <c r="J99" s="17"/>
    </row>
    <row r="100" spans="1:10" x14ac:dyDescent="0.2">
      <c r="A100" s="117"/>
      <c r="B100" s="135"/>
      <c r="C100" s="135"/>
      <c r="D100" s="118"/>
      <c r="E100" s="118"/>
      <c r="F100" s="118"/>
      <c r="G100" s="136" t="str">
        <f>IFERROR((VLOOKUP(D100,#REF!,2,FALSE))*'Vehículos-Recargas'!$E100,"")</f>
        <v/>
      </c>
      <c r="H100" s="136" t="str">
        <f>IF(('Vehículos-Recargas'!$C100-'Vehículos-Recargas'!$B100)=0,"",'Vehículos-Recargas'!$C100-'Vehículos-Recargas'!$B100)</f>
        <v/>
      </c>
      <c r="I100" s="130" t="str">
        <f>IFERROR(('Vehículos-Recargas'!$G100/1000),"")</f>
        <v/>
      </c>
      <c r="J100" s="17"/>
    </row>
    <row r="101" spans="1:10" x14ac:dyDescent="0.2">
      <c r="A101" s="121"/>
      <c r="B101" s="133"/>
      <c r="C101" s="133"/>
      <c r="D101" s="122"/>
      <c r="E101" s="122"/>
      <c r="F101" s="122"/>
      <c r="G101" s="134" t="str">
        <f>IFERROR((VLOOKUP(D101,#REF!,2,FALSE))*'Vehículos-Recargas'!$E101,"")</f>
        <v/>
      </c>
      <c r="H101" s="134" t="str">
        <f>IF(('Vehículos-Recargas'!$C101-'Vehículos-Recargas'!$B101)=0,"",'Vehículos-Recargas'!$C101-'Vehículos-Recargas'!$B101)</f>
        <v/>
      </c>
      <c r="I101" s="132" t="str">
        <f>IFERROR(('Vehículos-Recargas'!$G101/1000),"")</f>
        <v/>
      </c>
      <c r="J101" s="17"/>
    </row>
    <row r="102" spans="1:10" x14ac:dyDescent="0.2">
      <c r="A102" s="117"/>
      <c r="B102" s="135"/>
      <c r="C102" s="135"/>
      <c r="D102" s="118"/>
      <c r="E102" s="118"/>
      <c r="F102" s="118"/>
      <c r="G102" s="136" t="str">
        <f>IFERROR((VLOOKUP(D102,#REF!,2,FALSE))*'Vehículos-Recargas'!$E102,"")</f>
        <v/>
      </c>
      <c r="H102" s="136" t="str">
        <f>IF(('Vehículos-Recargas'!$C102-'Vehículos-Recargas'!$B102)=0,"",'Vehículos-Recargas'!$C102-'Vehículos-Recargas'!$B102)</f>
        <v/>
      </c>
      <c r="I102" s="130" t="str">
        <f>IFERROR(('Vehículos-Recargas'!$G102/1000),"")</f>
        <v/>
      </c>
      <c r="J102" s="17"/>
    </row>
    <row r="103" spans="1:10" x14ac:dyDescent="0.2">
      <c r="A103" s="121"/>
      <c r="B103" s="133"/>
      <c r="C103" s="133"/>
      <c r="D103" s="122"/>
      <c r="E103" s="122"/>
      <c r="F103" s="122"/>
      <c r="G103" s="134" t="str">
        <f>IFERROR((VLOOKUP(D103,#REF!,2,FALSE))*'Vehículos-Recargas'!$E103,"")</f>
        <v/>
      </c>
      <c r="H103" s="134" t="str">
        <f>IF(('Vehículos-Recargas'!$C103-'Vehículos-Recargas'!$B103)=0,"",'Vehículos-Recargas'!$C103-'Vehículos-Recargas'!$B103)</f>
        <v/>
      </c>
      <c r="I103" s="132" t="str">
        <f>IFERROR(('Vehículos-Recargas'!$G103/1000),"")</f>
        <v/>
      </c>
      <c r="J103" s="17"/>
    </row>
    <row r="104" spans="1:10" x14ac:dyDescent="0.2">
      <c r="A104" s="117"/>
      <c r="B104" s="135"/>
      <c r="C104" s="135"/>
      <c r="D104" s="118"/>
      <c r="E104" s="118"/>
      <c r="F104" s="118"/>
      <c r="G104" s="136" t="str">
        <f>IFERROR((VLOOKUP(D104,#REF!,2,FALSE))*'Vehículos-Recargas'!$E104,"")</f>
        <v/>
      </c>
      <c r="H104" s="136" t="str">
        <f>IF(('Vehículos-Recargas'!$C104-'Vehículos-Recargas'!$B104)=0,"",'Vehículos-Recargas'!$C104-'Vehículos-Recargas'!$B104)</f>
        <v/>
      </c>
      <c r="I104" s="130" t="str">
        <f>IFERROR(('Vehículos-Recargas'!$G104/1000),"")</f>
        <v/>
      </c>
      <c r="J104" s="17"/>
    </row>
    <row r="105" spans="1:10" x14ac:dyDescent="0.2">
      <c r="A105" s="121"/>
      <c r="B105" s="133"/>
      <c r="C105" s="133"/>
      <c r="D105" s="122"/>
      <c r="E105" s="122"/>
      <c r="F105" s="122"/>
      <c r="G105" s="134" t="str">
        <f>IFERROR((VLOOKUP(D105,#REF!,2,FALSE))*'Vehículos-Recargas'!$E105,"")</f>
        <v/>
      </c>
      <c r="H105" s="134" t="str">
        <f>IF(('Vehículos-Recargas'!$C105-'Vehículos-Recargas'!$B105)=0,"",'Vehículos-Recargas'!$C105-'Vehículos-Recargas'!$B105)</f>
        <v/>
      </c>
      <c r="I105" s="132" t="str">
        <f>IFERROR(('Vehículos-Recargas'!$G105/1000),"")</f>
        <v/>
      </c>
      <c r="J105" s="17"/>
    </row>
    <row r="106" spans="1:10" x14ac:dyDescent="0.2">
      <c r="A106" s="117"/>
      <c r="B106" s="135"/>
      <c r="C106" s="135"/>
      <c r="D106" s="118"/>
      <c r="E106" s="118"/>
      <c r="F106" s="118"/>
      <c r="G106" s="136" t="str">
        <f>IFERROR((VLOOKUP(D106,#REF!,2,FALSE))*'Vehículos-Recargas'!$E106,"")</f>
        <v/>
      </c>
      <c r="H106" s="136" t="str">
        <f>IF(('Vehículos-Recargas'!$C106-'Vehículos-Recargas'!$B106)=0,"",'Vehículos-Recargas'!$C106-'Vehículos-Recargas'!$B106)</f>
        <v/>
      </c>
      <c r="I106" s="130" t="str">
        <f>IFERROR(('Vehículos-Recargas'!$G106/1000),"")</f>
        <v/>
      </c>
      <c r="J106" s="17"/>
    </row>
    <row r="107" spans="1:10" x14ac:dyDescent="0.2">
      <c r="A107" s="121"/>
      <c r="B107" s="133"/>
      <c r="C107" s="133"/>
      <c r="D107" s="122"/>
      <c r="E107" s="122"/>
      <c r="F107" s="122"/>
      <c r="G107" s="134" t="str">
        <f>IFERROR((VLOOKUP(D107,#REF!,2,FALSE))*'Vehículos-Recargas'!$E107,"")</f>
        <v/>
      </c>
      <c r="H107" s="134" t="str">
        <f>IF(('Vehículos-Recargas'!$C107-'Vehículos-Recargas'!$B107)=0,"",'Vehículos-Recargas'!$C107-'Vehículos-Recargas'!$B107)</f>
        <v/>
      </c>
      <c r="I107" s="132" t="str">
        <f>IFERROR(('Vehículos-Recargas'!$G107/1000),"")</f>
        <v/>
      </c>
      <c r="J107" s="17"/>
    </row>
    <row r="108" spans="1:10" x14ac:dyDescent="0.2">
      <c r="A108" s="117"/>
      <c r="B108" s="135"/>
      <c r="C108" s="135"/>
      <c r="D108" s="118"/>
      <c r="E108" s="118"/>
      <c r="F108" s="118"/>
      <c r="G108" s="136" t="str">
        <f>IFERROR((VLOOKUP(D108,#REF!,2,FALSE))*'Vehículos-Recargas'!$E108,"")</f>
        <v/>
      </c>
      <c r="H108" s="136" t="str">
        <f>IF(('Vehículos-Recargas'!$C108-'Vehículos-Recargas'!$B108)=0,"",'Vehículos-Recargas'!$C108-'Vehículos-Recargas'!$B108)</f>
        <v/>
      </c>
      <c r="I108" s="130" t="str">
        <f>IFERROR(('Vehículos-Recargas'!$G108/1000),"")</f>
        <v/>
      </c>
      <c r="J108" s="17"/>
    </row>
    <row r="109" spans="1:10" x14ac:dyDescent="0.2">
      <c r="A109" s="121"/>
      <c r="B109" s="133"/>
      <c r="C109" s="133"/>
      <c r="D109" s="122"/>
      <c r="E109" s="122"/>
      <c r="F109" s="122"/>
      <c r="G109" s="134" t="str">
        <f>IFERROR((VLOOKUP(D109,#REF!,2,FALSE))*'Vehículos-Recargas'!$E109,"")</f>
        <v/>
      </c>
      <c r="H109" s="134" t="str">
        <f>IF(('Vehículos-Recargas'!$C109-'Vehículos-Recargas'!$B109)=0,"",'Vehículos-Recargas'!$C109-'Vehículos-Recargas'!$B109)</f>
        <v/>
      </c>
      <c r="I109" s="132" t="str">
        <f>IFERROR(('Vehículos-Recargas'!$G109/1000),"")</f>
        <v/>
      </c>
      <c r="J109" s="17"/>
    </row>
    <row r="110" spans="1:10" x14ac:dyDescent="0.2">
      <c r="A110" s="117"/>
      <c r="B110" s="135"/>
      <c r="C110" s="135"/>
      <c r="D110" s="118"/>
      <c r="E110" s="118"/>
      <c r="F110" s="118"/>
      <c r="G110" s="136" t="str">
        <f>IFERROR((VLOOKUP(D110,#REF!,2,FALSE))*'Vehículos-Recargas'!$E110,"")</f>
        <v/>
      </c>
      <c r="H110" s="136" t="str">
        <f>IF(('Vehículos-Recargas'!$C110-'Vehículos-Recargas'!$B110)=0,"",'Vehículos-Recargas'!$C110-'Vehículos-Recargas'!$B110)</f>
        <v/>
      </c>
      <c r="I110" s="130" t="str">
        <f>IFERROR(('Vehículos-Recargas'!$G110/1000),"")</f>
        <v/>
      </c>
      <c r="J110" s="17"/>
    </row>
    <row r="111" spans="1:10" x14ac:dyDescent="0.2">
      <c r="A111" s="121"/>
      <c r="B111" s="133"/>
      <c r="C111" s="133"/>
      <c r="D111" s="122"/>
      <c r="E111" s="122"/>
      <c r="F111" s="122"/>
      <c r="G111" s="134" t="str">
        <f>IFERROR((VLOOKUP(D111,#REF!,2,FALSE))*'Vehículos-Recargas'!$E111,"")</f>
        <v/>
      </c>
      <c r="H111" s="134" t="str">
        <f>IF(('Vehículos-Recargas'!$C111-'Vehículos-Recargas'!$B111)=0,"",'Vehículos-Recargas'!$C111-'Vehículos-Recargas'!$B111)</f>
        <v/>
      </c>
      <c r="I111" s="132" t="str">
        <f>IFERROR(('Vehículos-Recargas'!$G111/1000),"")</f>
        <v/>
      </c>
      <c r="J111" s="17"/>
    </row>
    <row r="112" spans="1:10" x14ac:dyDescent="0.2">
      <c r="A112" s="117"/>
      <c r="B112" s="135"/>
      <c r="C112" s="135"/>
      <c r="D112" s="118"/>
      <c r="E112" s="118"/>
      <c r="F112" s="118"/>
      <c r="G112" s="136" t="str">
        <f>IFERROR((VLOOKUP(D112,#REF!,2,FALSE))*'Vehículos-Recargas'!$E112,"")</f>
        <v/>
      </c>
      <c r="H112" s="136" t="str">
        <f>IF(('Vehículos-Recargas'!$C112-'Vehículos-Recargas'!$B112)=0,"",'Vehículos-Recargas'!$C112-'Vehículos-Recargas'!$B112)</f>
        <v/>
      </c>
      <c r="I112" s="130" t="str">
        <f>IFERROR(('Vehículos-Recargas'!$G112/1000),"")</f>
        <v/>
      </c>
      <c r="J112" s="17"/>
    </row>
    <row r="113" spans="1:10" x14ac:dyDescent="0.2">
      <c r="A113" s="121"/>
      <c r="B113" s="133"/>
      <c r="C113" s="133"/>
      <c r="D113" s="122"/>
      <c r="E113" s="122"/>
      <c r="F113" s="122"/>
      <c r="G113" s="134" t="str">
        <f>IFERROR((VLOOKUP(D113,#REF!,2,FALSE))*'Vehículos-Recargas'!$E113,"")</f>
        <v/>
      </c>
      <c r="H113" s="134" t="str">
        <f>IF(('Vehículos-Recargas'!$C113-'Vehículos-Recargas'!$B113)=0,"",'Vehículos-Recargas'!$C113-'Vehículos-Recargas'!$B113)</f>
        <v/>
      </c>
      <c r="I113" s="132" t="str">
        <f>IFERROR(('Vehículos-Recargas'!$G113/1000),"")</f>
        <v/>
      </c>
      <c r="J113" s="17"/>
    </row>
    <row r="114" spans="1:10" x14ac:dyDescent="0.2">
      <c r="A114" s="117"/>
      <c r="B114" s="135"/>
      <c r="C114" s="135"/>
      <c r="D114" s="118"/>
      <c r="E114" s="118"/>
      <c r="F114" s="118"/>
      <c r="G114" s="136" t="str">
        <f>IFERROR((VLOOKUP(D114,#REF!,2,FALSE))*'Vehículos-Recargas'!$E114,"")</f>
        <v/>
      </c>
      <c r="H114" s="136" t="str">
        <f>IF(('Vehículos-Recargas'!$C114-'Vehículos-Recargas'!$B114)=0,"",'Vehículos-Recargas'!$C114-'Vehículos-Recargas'!$B114)</f>
        <v/>
      </c>
      <c r="I114" s="130" t="str">
        <f>IFERROR(('Vehículos-Recargas'!$G114/1000),"")</f>
        <v/>
      </c>
      <c r="J114" s="17"/>
    </row>
    <row r="115" spans="1:10" x14ac:dyDescent="0.2">
      <c r="A115" s="121"/>
      <c r="B115" s="133"/>
      <c r="C115" s="133"/>
      <c r="D115" s="122"/>
      <c r="E115" s="122"/>
      <c r="F115" s="122"/>
      <c r="G115" s="134" t="str">
        <f>IFERROR((VLOOKUP(D115,#REF!,2,FALSE))*'Vehículos-Recargas'!$E115,"")</f>
        <v/>
      </c>
      <c r="H115" s="134" t="str">
        <f>IF(('Vehículos-Recargas'!$C115-'Vehículos-Recargas'!$B115)=0,"",'Vehículos-Recargas'!$C115-'Vehículos-Recargas'!$B115)</f>
        <v/>
      </c>
      <c r="I115" s="132" t="str">
        <f>IFERROR(('Vehículos-Recargas'!$G115/1000),"")</f>
        <v/>
      </c>
      <c r="J115" s="17"/>
    </row>
    <row r="116" spans="1:10" x14ac:dyDescent="0.2">
      <c r="A116" s="117"/>
      <c r="B116" s="135"/>
      <c r="C116" s="135"/>
      <c r="D116" s="118"/>
      <c r="E116" s="118"/>
      <c r="F116" s="118"/>
      <c r="G116" s="136" t="str">
        <f>IFERROR((VLOOKUP(D116,#REF!,2,FALSE))*'Vehículos-Recargas'!$E116,"")</f>
        <v/>
      </c>
      <c r="H116" s="136" t="str">
        <f>IF(('Vehículos-Recargas'!$C116-'Vehículos-Recargas'!$B116)=0,"",'Vehículos-Recargas'!$C116-'Vehículos-Recargas'!$B116)</f>
        <v/>
      </c>
      <c r="I116" s="130" t="str">
        <f>IFERROR(('Vehículos-Recargas'!$G116/1000),"")</f>
        <v/>
      </c>
      <c r="J116" s="17"/>
    </row>
    <row r="117" spans="1:10" x14ac:dyDescent="0.2">
      <c r="A117" s="121"/>
      <c r="B117" s="133"/>
      <c r="C117" s="133"/>
      <c r="D117" s="122"/>
      <c r="E117" s="122"/>
      <c r="F117" s="122"/>
      <c r="G117" s="134" t="str">
        <f>IFERROR((VLOOKUP(D117,#REF!,2,FALSE))*'Vehículos-Recargas'!$E117,"")</f>
        <v/>
      </c>
      <c r="H117" s="134" t="str">
        <f>IF(('Vehículos-Recargas'!$C117-'Vehículos-Recargas'!$B117)=0,"",'Vehículos-Recargas'!$C117-'Vehículos-Recargas'!$B117)</f>
        <v/>
      </c>
      <c r="I117" s="132" t="str">
        <f>IFERROR(('Vehículos-Recargas'!$G117/1000),"")</f>
        <v/>
      </c>
      <c r="J117" s="17"/>
    </row>
    <row r="118" spans="1:10" x14ac:dyDescent="0.2">
      <c r="A118" s="117"/>
      <c r="B118" s="135"/>
      <c r="C118" s="135"/>
      <c r="D118" s="118"/>
      <c r="E118" s="118"/>
      <c r="F118" s="118"/>
      <c r="G118" s="136" t="str">
        <f>IFERROR((VLOOKUP(D118,#REF!,2,FALSE))*'Vehículos-Recargas'!$E118,"")</f>
        <v/>
      </c>
      <c r="H118" s="136" t="str">
        <f>IF(('Vehículos-Recargas'!$C118-'Vehículos-Recargas'!$B118)=0,"",'Vehículos-Recargas'!$C118-'Vehículos-Recargas'!$B118)</f>
        <v/>
      </c>
      <c r="I118" s="130" t="str">
        <f>IFERROR(('Vehículos-Recargas'!$G118/1000),"")</f>
        <v/>
      </c>
      <c r="J118" s="17"/>
    </row>
    <row r="119" spans="1:10" x14ac:dyDescent="0.2">
      <c r="A119" s="121"/>
      <c r="B119" s="133"/>
      <c r="C119" s="133"/>
      <c r="D119" s="122"/>
      <c r="E119" s="122"/>
      <c r="F119" s="122"/>
      <c r="G119" s="134" t="str">
        <f>IFERROR((VLOOKUP(D119,#REF!,2,FALSE))*'Vehículos-Recargas'!$E119,"")</f>
        <v/>
      </c>
      <c r="H119" s="134" t="str">
        <f>IF(('Vehículos-Recargas'!$C119-'Vehículos-Recargas'!$B119)=0,"",'Vehículos-Recargas'!$C119-'Vehículos-Recargas'!$B119)</f>
        <v/>
      </c>
      <c r="I119" s="132" t="str">
        <f>IFERROR(('Vehículos-Recargas'!$G119/1000),"")</f>
        <v/>
      </c>
      <c r="J119" s="17"/>
    </row>
    <row r="120" spans="1:10" x14ac:dyDescent="0.2">
      <c r="A120" s="117"/>
      <c r="B120" s="135"/>
      <c r="C120" s="135"/>
      <c r="D120" s="118"/>
      <c r="E120" s="118"/>
      <c r="F120" s="118"/>
      <c r="G120" s="136" t="str">
        <f>IFERROR((VLOOKUP(D120,#REF!,2,FALSE))*'Vehículos-Recargas'!$E120,"")</f>
        <v/>
      </c>
      <c r="H120" s="136" t="str">
        <f>IF(('Vehículos-Recargas'!$C120-'Vehículos-Recargas'!$B120)=0,"",'Vehículos-Recargas'!$C120-'Vehículos-Recargas'!$B120)</f>
        <v/>
      </c>
      <c r="I120" s="130" t="str">
        <f>IFERROR(('Vehículos-Recargas'!$G120/1000),"")</f>
        <v/>
      </c>
      <c r="J120" s="17"/>
    </row>
    <row r="121" spans="1:10" x14ac:dyDescent="0.2">
      <c r="A121" s="121"/>
      <c r="B121" s="133"/>
      <c r="C121" s="133"/>
      <c r="D121" s="122"/>
      <c r="E121" s="122"/>
      <c r="F121" s="122"/>
      <c r="G121" s="134" t="str">
        <f>IFERROR((VLOOKUP(D121,#REF!,2,FALSE))*'Vehículos-Recargas'!$E121,"")</f>
        <v/>
      </c>
      <c r="H121" s="134" t="str">
        <f>IF(('Vehículos-Recargas'!$C121-'Vehículos-Recargas'!$B121)=0,"",'Vehículos-Recargas'!$C121-'Vehículos-Recargas'!$B121)</f>
        <v/>
      </c>
      <c r="I121" s="132" t="str">
        <f>IFERROR(('Vehículos-Recargas'!$G121/1000),"")</f>
        <v/>
      </c>
      <c r="J121" s="17"/>
    </row>
    <row r="122" spans="1:10" x14ac:dyDescent="0.2">
      <c r="A122" s="117"/>
      <c r="B122" s="135"/>
      <c r="C122" s="135"/>
      <c r="D122" s="118"/>
      <c r="E122" s="118"/>
      <c r="F122" s="118"/>
      <c r="G122" s="136" t="str">
        <f>IFERROR((VLOOKUP(D122,#REF!,2,FALSE))*'Vehículos-Recargas'!$E122,"")</f>
        <v/>
      </c>
      <c r="H122" s="136" t="str">
        <f>IF(('Vehículos-Recargas'!$C122-'Vehículos-Recargas'!$B122)=0,"",'Vehículos-Recargas'!$C122-'Vehículos-Recargas'!$B122)</f>
        <v/>
      </c>
      <c r="I122" s="130" t="str">
        <f>IFERROR(('Vehículos-Recargas'!$G122/1000),"")</f>
        <v/>
      </c>
      <c r="J122" s="17"/>
    </row>
    <row r="123" spans="1:10" x14ac:dyDescent="0.2">
      <c r="A123" s="121"/>
      <c r="B123" s="133"/>
      <c r="C123" s="133"/>
      <c r="D123" s="122"/>
      <c r="E123" s="122"/>
      <c r="F123" s="122"/>
      <c r="G123" s="134" t="str">
        <f>IFERROR((VLOOKUP(D123,#REF!,2,FALSE))*'Vehículos-Recargas'!$E123,"")</f>
        <v/>
      </c>
      <c r="H123" s="134" t="str">
        <f>IF(('Vehículos-Recargas'!$C123-'Vehículos-Recargas'!$B123)=0,"",'Vehículos-Recargas'!$C123-'Vehículos-Recargas'!$B123)</f>
        <v/>
      </c>
      <c r="I123" s="132" t="str">
        <f>IFERROR(('Vehículos-Recargas'!$G123/1000),"")</f>
        <v/>
      </c>
      <c r="J123" s="17"/>
    </row>
    <row r="124" spans="1:10" x14ac:dyDescent="0.2">
      <c r="A124" s="117"/>
      <c r="B124" s="135"/>
      <c r="C124" s="135"/>
      <c r="D124" s="118"/>
      <c r="E124" s="118"/>
      <c r="F124" s="118"/>
      <c r="G124" s="136" t="str">
        <f>IFERROR((VLOOKUP(D124,#REF!,2,FALSE))*'Vehículos-Recargas'!$E124,"")</f>
        <v/>
      </c>
      <c r="H124" s="136" t="str">
        <f>IF(('Vehículos-Recargas'!$C124-'Vehículos-Recargas'!$B124)=0,"",'Vehículos-Recargas'!$C124-'Vehículos-Recargas'!$B124)</f>
        <v/>
      </c>
      <c r="I124" s="130" t="str">
        <f>IFERROR(('Vehículos-Recargas'!$G124/1000),"")</f>
        <v/>
      </c>
      <c r="J124" s="17"/>
    </row>
    <row r="125" spans="1:10" x14ac:dyDescent="0.2">
      <c r="A125" s="121"/>
      <c r="B125" s="133"/>
      <c r="C125" s="133"/>
      <c r="D125" s="122"/>
      <c r="E125" s="122"/>
      <c r="F125" s="122"/>
      <c r="G125" s="134" t="str">
        <f>IFERROR((VLOOKUP(D125,#REF!,2,FALSE))*'Vehículos-Recargas'!$E125,"")</f>
        <v/>
      </c>
      <c r="H125" s="134" t="str">
        <f>IF(('Vehículos-Recargas'!$C125-'Vehículos-Recargas'!$B125)=0,"",'Vehículos-Recargas'!$C125-'Vehículos-Recargas'!$B125)</f>
        <v/>
      </c>
      <c r="I125" s="132" t="str">
        <f>IFERROR(('Vehículos-Recargas'!$G125/1000),"")</f>
        <v/>
      </c>
      <c r="J125" s="17"/>
    </row>
    <row r="126" spans="1:10" x14ac:dyDescent="0.2">
      <c r="A126" s="117"/>
      <c r="B126" s="135"/>
      <c r="C126" s="135"/>
      <c r="D126" s="118"/>
      <c r="E126" s="118"/>
      <c r="F126" s="118"/>
      <c r="G126" s="136" t="str">
        <f>IFERROR((VLOOKUP(D126,#REF!,2,FALSE))*'Vehículos-Recargas'!$E126,"")</f>
        <v/>
      </c>
      <c r="H126" s="136" t="str">
        <f>IF(('Vehículos-Recargas'!$C126-'Vehículos-Recargas'!$B126)=0,"",'Vehículos-Recargas'!$C126-'Vehículos-Recargas'!$B126)</f>
        <v/>
      </c>
      <c r="I126" s="130" t="str">
        <f>IFERROR(('Vehículos-Recargas'!$G126/1000),"")</f>
        <v/>
      </c>
      <c r="J126" s="17"/>
    </row>
    <row r="127" spans="1:10" x14ac:dyDescent="0.2">
      <c r="A127" s="121"/>
      <c r="B127" s="133"/>
      <c r="C127" s="133"/>
      <c r="D127" s="122"/>
      <c r="E127" s="122"/>
      <c r="F127" s="122"/>
      <c r="G127" s="134" t="str">
        <f>IFERROR((VLOOKUP(D127,#REF!,2,FALSE))*'Vehículos-Recargas'!$E127,"")</f>
        <v/>
      </c>
      <c r="H127" s="134" t="str">
        <f>IF(('Vehículos-Recargas'!$C127-'Vehículos-Recargas'!$B127)=0,"",'Vehículos-Recargas'!$C127-'Vehículos-Recargas'!$B127)</f>
        <v/>
      </c>
      <c r="I127" s="132" t="str">
        <f>IFERROR(('Vehículos-Recargas'!$G127/1000),"")</f>
        <v/>
      </c>
      <c r="J127" s="17"/>
    </row>
    <row r="128" spans="1:10" x14ac:dyDescent="0.2">
      <c r="A128" s="117"/>
      <c r="B128" s="135"/>
      <c r="C128" s="135"/>
      <c r="D128" s="118"/>
      <c r="E128" s="118"/>
      <c r="F128" s="118"/>
      <c r="G128" s="136" t="str">
        <f>IFERROR((VLOOKUP(D128,#REF!,2,FALSE))*'Vehículos-Recargas'!$E128,"")</f>
        <v/>
      </c>
      <c r="H128" s="136" t="str">
        <f>IF(('Vehículos-Recargas'!$C128-'Vehículos-Recargas'!$B128)=0,"",'Vehículos-Recargas'!$C128-'Vehículos-Recargas'!$B128)</f>
        <v/>
      </c>
      <c r="I128" s="130" t="str">
        <f>IFERROR(('Vehículos-Recargas'!$G128/1000),"")</f>
        <v/>
      </c>
      <c r="J128" s="17"/>
    </row>
    <row r="129" spans="1:10" x14ac:dyDescent="0.2">
      <c r="A129" s="121"/>
      <c r="B129" s="133"/>
      <c r="C129" s="133"/>
      <c r="D129" s="122"/>
      <c r="E129" s="122"/>
      <c r="F129" s="122"/>
      <c r="G129" s="134" t="str">
        <f>IFERROR((VLOOKUP(D129,#REF!,2,FALSE))*'Vehículos-Recargas'!$E129,"")</f>
        <v/>
      </c>
      <c r="H129" s="134" t="str">
        <f>IF(('Vehículos-Recargas'!$C129-'Vehículos-Recargas'!$B129)=0,"",'Vehículos-Recargas'!$C129-'Vehículos-Recargas'!$B129)</f>
        <v/>
      </c>
      <c r="I129" s="132" t="str">
        <f>IFERROR(('Vehículos-Recargas'!$G129/1000),"")</f>
        <v/>
      </c>
      <c r="J129" s="17"/>
    </row>
    <row r="130" spans="1:10" x14ac:dyDescent="0.2">
      <c r="A130" s="117"/>
      <c r="B130" s="135"/>
      <c r="C130" s="135"/>
      <c r="D130" s="118"/>
      <c r="E130" s="118"/>
      <c r="F130" s="118"/>
      <c r="G130" s="136" t="str">
        <f>IFERROR((VLOOKUP(D130,#REF!,2,FALSE))*'Vehículos-Recargas'!$E130,"")</f>
        <v/>
      </c>
      <c r="H130" s="136" t="str">
        <f>IF(('Vehículos-Recargas'!$C130-'Vehículos-Recargas'!$B130)=0,"",'Vehículos-Recargas'!$C130-'Vehículos-Recargas'!$B130)</f>
        <v/>
      </c>
      <c r="I130" s="130" t="str">
        <f>IFERROR(('Vehículos-Recargas'!$G130/1000),"")</f>
        <v/>
      </c>
      <c r="J130" s="17"/>
    </row>
    <row r="131" spans="1:10" x14ac:dyDescent="0.2">
      <c r="A131" s="121"/>
      <c r="B131" s="133"/>
      <c r="C131" s="133"/>
      <c r="D131" s="122"/>
      <c r="E131" s="122"/>
      <c r="F131" s="122"/>
      <c r="G131" s="134" t="str">
        <f>IFERROR((VLOOKUP(D131,#REF!,2,FALSE))*'Vehículos-Recargas'!$E131,"")</f>
        <v/>
      </c>
      <c r="H131" s="134" t="str">
        <f>IF(('Vehículos-Recargas'!$C131-'Vehículos-Recargas'!$B131)=0,"",'Vehículos-Recargas'!$C131-'Vehículos-Recargas'!$B131)</f>
        <v/>
      </c>
      <c r="I131" s="132" t="str">
        <f>IFERROR(('Vehículos-Recargas'!$G131/1000),"")</f>
        <v/>
      </c>
      <c r="J131" s="17"/>
    </row>
    <row r="132" spans="1:10" x14ac:dyDescent="0.2">
      <c r="A132" s="117"/>
      <c r="B132" s="135"/>
      <c r="C132" s="135"/>
      <c r="D132" s="118"/>
      <c r="E132" s="118"/>
      <c r="F132" s="118"/>
      <c r="G132" s="136" t="str">
        <f>IFERROR((VLOOKUP(D132,#REF!,2,FALSE))*'Vehículos-Recargas'!$E132,"")</f>
        <v/>
      </c>
      <c r="H132" s="136" t="str">
        <f>IF(('Vehículos-Recargas'!$C132-'Vehículos-Recargas'!$B132)=0,"",'Vehículos-Recargas'!$C132-'Vehículos-Recargas'!$B132)</f>
        <v/>
      </c>
      <c r="I132" s="130" t="str">
        <f>IFERROR(('Vehículos-Recargas'!$G132/1000),"")</f>
        <v/>
      </c>
      <c r="J132" s="17"/>
    </row>
    <row r="133" spans="1:10" x14ac:dyDescent="0.2">
      <c r="A133" s="121"/>
      <c r="B133" s="133"/>
      <c r="C133" s="133"/>
      <c r="D133" s="122"/>
      <c r="E133" s="122"/>
      <c r="F133" s="122"/>
      <c r="G133" s="134" t="str">
        <f>IFERROR((VLOOKUP(D133,#REF!,2,FALSE))*'Vehículos-Recargas'!$E133,"")</f>
        <v/>
      </c>
      <c r="H133" s="134" t="str">
        <f>IF(('Vehículos-Recargas'!$C133-'Vehículos-Recargas'!$B133)=0,"",'Vehículos-Recargas'!$C133-'Vehículos-Recargas'!$B133)</f>
        <v/>
      </c>
      <c r="I133" s="132" t="str">
        <f>IFERROR(('Vehículos-Recargas'!$G133/1000),"")</f>
        <v/>
      </c>
      <c r="J133" s="17"/>
    </row>
    <row r="134" spans="1:10" x14ac:dyDescent="0.2">
      <c r="A134" s="117"/>
      <c r="B134" s="135"/>
      <c r="C134" s="135"/>
      <c r="D134" s="118"/>
      <c r="E134" s="118"/>
      <c r="F134" s="118"/>
      <c r="G134" s="136" t="str">
        <f>IFERROR((VLOOKUP(D134,#REF!,2,FALSE))*'Vehículos-Recargas'!$E134,"")</f>
        <v/>
      </c>
      <c r="H134" s="136" t="str">
        <f>IF(('Vehículos-Recargas'!$C134-'Vehículos-Recargas'!$B134)=0,"",'Vehículos-Recargas'!$C134-'Vehículos-Recargas'!$B134)</f>
        <v/>
      </c>
      <c r="I134" s="130" t="str">
        <f>IFERROR(('Vehículos-Recargas'!$G134/1000),"")</f>
        <v/>
      </c>
      <c r="J134" s="17"/>
    </row>
    <row r="135" spans="1:10" x14ac:dyDescent="0.2">
      <c r="A135" s="121"/>
      <c r="B135" s="133"/>
      <c r="C135" s="133"/>
      <c r="D135" s="122"/>
      <c r="E135" s="122"/>
      <c r="F135" s="122"/>
      <c r="G135" s="134" t="str">
        <f>IFERROR((VLOOKUP(D135,#REF!,2,FALSE))*'Vehículos-Recargas'!$E135,"")</f>
        <v/>
      </c>
      <c r="H135" s="134" t="str">
        <f>IF(('Vehículos-Recargas'!$C135-'Vehículos-Recargas'!$B135)=0,"",'Vehículos-Recargas'!$C135-'Vehículos-Recargas'!$B135)</f>
        <v/>
      </c>
      <c r="I135" s="132" t="str">
        <f>IFERROR(('Vehículos-Recargas'!$G135/1000),"")</f>
        <v/>
      </c>
      <c r="J135" s="17"/>
    </row>
    <row r="136" spans="1:10" x14ac:dyDescent="0.2">
      <c r="A136" s="117"/>
      <c r="B136" s="135"/>
      <c r="C136" s="135"/>
      <c r="D136" s="118"/>
      <c r="E136" s="118"/>
      <c r="F136" s="118"/>
      <c r="G136" s="136" t="str">
        <f>IFERROR((VLOOKUP(D136,#REF!,2,FALSE))*'Vehículos-Recargas'!$E136,"")</f>
        <v/>
      </c>
      <c r="H136" s="136" t="str">
        <f>IF(('Vehículos-Recargas'!$C136-'Vehículos-Recargas'!$B136)=0,"",'Vehículos-Recargas'!$C136-'Vehículos-Recargas'!$B136)</f>
        <v/>
      </c>
      <c r="I136" s="130" t="str">
        <f>IFERROR(('Vehículos-Recargas'!$G136/1000),"")</f>
        <v/>
      </c>
      <c r="J136" s="17"/>
    </row>
    <row r="137" spans="1:10" x14ac:dyDescent="0.2">
      <c r="A137" s="121"/>
      <c r="B137" s="133"/>
      <c r="C137" s="133"/>
      <c r="D137" s="122"/>
      <c r="E137" s="122"/>
      <c r="F137" s="122"/>
      <c r="G137" s="134" t="str">
        <f>IFERROR((VLOOKUP(D137,#REF!,2,FALSE))*'Vehículos-Recargas'!$E137,"")</f>
        <v/>
      </c>
      <c r="H137" s="134" t="str">
        <f>IF(('Vehículos-Recargas'!$C137-'Vehículos-Recargas'!$B137)=0,"",'Vehículos-Recargas'!$C137-'Vehículos-Recargas'!$B137)</f>
        <v/>
      </c>
      <c r="I137" s="132" t="str">
        <f>IFERROR(('Vehículos-Recargas'!$G137/1000),"")</f>
        <v/>
      </c>
      <c r="J137" s="17"/>
    </row>
    <row r="138" spans="1:10" x14ac:dyDescent="0.2">
      <c r="A138" s="117"/>
      <c r="B138" s="135"/>
      <c r="C138" s="135"/>
      <c r="D138" s="118"/>
      <c r="E138" s="118"/>
      <c r="F138" s="118"/>
      <c r="G138" s="136" t="str">
        <f>IFERROR((VLOOKUP(D138,#REF!,2,FALSE))*'Vehículos-Recargas'!$E138,"")</f>
        <v/>
      </c>
      <c r="H138" s="136" t="str">
        <f>IF(('Vehículos-Recargas'!$C138-'Vehículos-Recargas'!$B138)=0,"",'Vehículos-Recargas'!$C138-'Vehículos-Recargas'!$B138)</f>
        <v/>
      </c>
      <c r="I138" s="130" t="str">
        <f>IFERROR(('Vehículos-Recargas'!$G138/1000),"")</f>
        <v/>
      </c>
      <c r="J138" s="17"/>
    </row>
    <row r="139" spans="1:10" x14ac:dyDescent="0.2">
      <c r="A139" s="121"/>
      <c r="B139" s="133"/>
      <c r="C139" s="133"/>
      <c r="D139" s="122"/>
      <c r="E139" s="122"/>
      <c r="F139" s="122"/>
      <c r="G139" s="134" t="str">
        <f>IFERROR((VLOOKUP(D139,#REF!,2,FALSE))*'Vehículos-Recargas'!$E139,"")</f>
        <v/>
      </c>
      <c r="H139" s="134" t="str">
        <f>IF(('Vehículos-Recargas'!$C139-'Vehículos-Recargas'!$B139)=0,"",'Vehículos-Recargas'!$C139-'Vehículos-Recargas'!$B139)</f>
        <v/>
      </c>
      <c r="I139" s="132" t="str">
        <f>IFERROR(('Vehículos-Recargas'!$G139/1000),"")</f>
        <v/>
      </c>
      <c r="J139" s="17"/>
    </row>
    <row r="140" spans="1:10" x14ac:dyDescent="0.2">
      <c r="A140" s="117"/>
      <c r="B140" s="135"/>
      <c r="C140" s="135"/>
      <c r="D140" s="118"/>
      <c r="E140" s="118"/>
      <c r="F140" s="118"/>
      <c r="G140" s="136" t="str">
        <f>IFERROR((VLOOKUP(D140,#REF!,2,FALSE))*'Vehículos-Recargas'!$E140,"")</f>
        <v/>
      </c>
      <c r="H140" s="136" t="str">
        <f>IF(('Vehículos-Recargas'!$C140-'Vehículos-Recargas'!$B140)=0,"",'Vehículos-Recargas'!$C140-'Vehículos-Recargas'!$B140)</f>
        <v/>
      </c>
      <c r="I140" s="130" t="str">
        <f>IFERROR(('Vehículos-Recargas'!$G140/1000),"")</f>
        <v/>
      </c>
      <c r="J140" s="17"/>
    </row>
    <row r="141" spans="1:10" x14ac:dyDescent="0.2">
      <c r="A141" s="121"/>
      <c r="B141" s="133"/>
      <c r="C141" s="133"/>
      <c r="D141" s="122"/>
      <c r="E141" s="122"/>
      <c r="F141" s="122"/>
      <c r="G141" s="134" t="str">
        <f>IFERROR((VLOOKUP(D141,#REF!,2,FALSE))*'Vehículos-Recargas'!$E141,"")</f>
        <v/>
      </c>
      <c r="H141" s="134" t="str">
        <f>IF(('Vehículos-Recargas'!$C141-'Vehículos-Recargas'!$B141)=0,"",'Vehículos-Recargas'!$C141-'Vehículos-Recargas'!$B141)</f>
        <v/>
      </c>
      <c r="I141" s="132" t="str">
        <f>IFERROR(('Vehículos-Recargas'!$G141/1000),"")</f>
        <v/>
      </c>
      <c r="J141" s="17"/>
    </row>
    <row r="142" spans="1:10" x14ac:dyDescent="0.2">
      <c r="A142" s="117"/>
      <c r="B142" s="135"/>
      <c r="C142" s="135"/>
      <c r="D142" s="118"/>
      <c r="E142" s="118"/>
      <c r="F142" s="118"/>
      <c r="G142" s="136" t="str">
        <f>IFERROR((VLOOKUP(D142,#REF!,2,FALSE))*'Vehículos-Recargas'!$E142,"")</f>
        <v/>
      </c>
      <c r="H142" s="136" t="str">
        <f>IF(('Vehículos-Recargas'!$C142-'Vehículos-Recargas'!$B142)=0,"",'Vehículos-Recargas'!$C142-'Vehículos-Recargas'!$B142)</f>
        <v/>
      </c>
      <c r="I142" s="130" t="str">
        <f>IFERROR(('Vehículos-Recargas'!$G142/1000),"")</f>
        <v/>
      </c>
      <c r="J142" s="17"/>
    </row>
    <row r="143" spans="1:10" x14ac:dyDescent="0.2">
      <c r="A143" s="121"/>
      <c r="B143" s="133"/>
      <c r="C143" s="133"/>
      <c r="D143" s="122"/>
      <c r="E143" s="122"/>
      <c r="F143" s="122"/>
      <c r="G143" s="134" t="str">
        <f>IFERROR((VLOOKUP(D143,#REF!,2,FALSE))*'Vehículos-Recargas'!$E143,"")</f>
        <v/>
      </c>
      <c r="H143" s="134" t="str">
        <f>IF(('Vehículos-Recargas'!$C143-'Vehículos-Recargas'!$B143)=0,"",'Vehículos-Recargas'!$C143-'Vehículos-Recargas'!$B143)</f>
        <v/>
      </c>
      <c r="I143" s="132" t="str">
        <f>IFERROR(('Vehículos-Recargas'!$G143/1000),"")</f>
        <v/>
      </c>
      <c r="J143" s="17"/>
    </row>
    <row r="144" spans="1:10" x14ac:dyDescent="0.2">
      <c r="A144" s="117"/>
      <c r="B144" s="135"/>
      <c r="C144" s="135"/>
      <c r="D144" s="118"/>
      <c r="E144" s="118"/>
      <c r="F144" s="118"/>
      <c r="G144" s="136" t="str">
        <f>IFERROR((VLOOKUP(D144,#REF!,2,FALSE))*'Vehículos-Recargas'!$E144,"")</f>
        <v/>
      </c>
      <c r="H144" s="136" t="str">
        <f>IF(('Vehículos-Recargas'!$C144-'Vehículos-Recargas'!$B144)=0,"",'Vehículos-Recargas'!$C144-'Vehículos-Recargas'!$B144)</f>
        <v/>
      </c>
      <c r="I144" s="130" t="str">
        <f>IFERROR(('Vehículos-Recargas'!$G144/1000),"")</f>
        <v/>
      </c>
      <c r="J144" s="17"/>
    </row>
    <row r="145" spans="1:10" x14ac:dyDescent="0.2">
      <c r="A145" s="121"/>
      <c r="B145" s="133"/>
      <c r="C145" s="133"/>
      <c r="D145" s="122"/>
      <c r="E145" s="122"/>
      <c r="F145" s="122"/>
      <c r="G145" s="134" t="str">
        <f>IFERROR((VLOOKUP(D145,#REF!,2,FALSE))*'Vehículos-Recargas'!$E145,"")</f>
        <v/>
      </c>
      <c r="H145" s="134" t="str">
        <f>IF(('Vehículos-Recargas'!$C145-'Vehículos-Recargas'!$B145)=0,"",'Vehículos-Recargas'!$C145-'Vehículos-Recargas'!$B145)</f>
        <v/>
      </c>
      <c r="I145" s="132" t="str">
        <f>IFERROR(('Vehículos-Recargas'!$G145/1000),"")</f>
        <v/>
      </c>
      <c r="J145" s="17"/>
    </row>
    <row r="146" spans="1:10" x14ac:dyDescent="0.2">
      <c r="A146" s="117"/>
      <c r="B146" s="135"/>
      <c r="C146" s="135"/>
      <c r="D146" s="118"/>
      <c r="E146" s="118"/>
      <c r="F146" s="118"/>
      <c r="G146" s="136" t="str">
        <f>IFERROR((VLOOKUP(D146,#REF!,2,FALSE))*'Vehículos-Recargas'!$E146,"")</f>
        <v/>
      </c>
      <c r="H146" s="136" t="str">
        <f>IF(('Vehículos-Recargas'!$C146-'Vehículos-Recargas'!$B146)=0,"",'Vehículos-Recargas'!$C146-'Vehículos-Recargas'!$B146)</f>
        <v/>
      </c>
      <c r="I146" s="130" t="str">
        <f>IFERROR(('Vehículos-Recargas'!$G146/1000),"")</f>
        <v/>
      </c>
      <c r="J146" s="17"/>
    </row>
    <row r="147" spans="1:10" x14ac:dyDescent="0.2">
      <c r="A147" s="121"/>
      <c r="B147" s="133"/>
      <c r="C147" s="133"/>
      <c r="D147" s="122"/>
      <c r="E147" s="122"/>
      <c r="F147" s="122"/>
      <c r="G147" s="134" t="str">
        <f>IFERROR((VLOOKUP(D147,#REF!,2,FALSE))*'Vehículos-Recargas'!$E147,"")</f>
        <v/>
      </c>
      <c r="H147" s="134" t="str">
        <f>IF(('Vehículos-Recargas'!$C147-'Vehículos-Recargas'!$B147)=0,"",'Vehículos-Recargas'!$C147-'Vehículos-Recargas'!$B147)</f>
        <v/>
      </c>
      <c r="I147" s="132" t="str">
        <f>IFERROR(('Vehículos-Recargas'!$G147/1000),"")</f>
        <v/>
      </c>
      <c r="J147" s="17"/>
    </row>
    <row r="148" spans="1:10" x14ac:dyDescent="0.2">
      <c r="A148" s="117"/>
      <c r="B148" s="135"/>
      <c r="C148" s="135"/>
      <c r="D148" s="118"/>
      <c r="E148" s="118"/>
      <c r="F148" s="118"/>
      <c r="G148" s="136" t="str">
        <f>IFERROR((VLOOKUP(D148,#REF!,2,FALSE))*'Vehículos-Recargas'!$E148,"")</f>
        <v/>
      </c>
      <c r="H148" s="136" t="str">
        <f>IF(('Vehículos-Recargas'!$C148-'Vehículos-Recargas'!$B148)=0,"",'Vehículos-Recargas'!$C148-'Vehículos-Recargas'!$B148)</f>
        <v/>
      </c>
      <c r="I148" s="130" t="str">
        <f>IFERROR(('Vehículos-Recargas'!$G148/1000),"")</f>
        <v/>
      </c>
      <c r="J148" s="17"/>
    </row>
    <row r="149" spans="1:10" x14ac:dyDescent="0.2">
      <c r="A149" s="121"/>
      <c r="B149" s="133"/>
      <c r="C149" s="133"/>
      <c r="D149" s="122"/>
      <c r="E149" s="122"/>
      <c r="F149" s="122"/>
      <c r="G149" s="134" t="str">
        <f>IFERROR((VLOOKUP(D149,#REF!,2,FALSE))*'Vehículos-Recargas'!$E149,"")</f>
        <v/>
      </c>
      <c r="H149" s="134" t="str">
        <f>IF(('Vehículos-Recargas'!$C149-'Vehículos-Recargas'!$B149)=0,"",'Vehículos-Recargas'!$C149-'Vehículos-Recargas'!$B149)</f>
        <v/>
      </c>
      <c r="I149" s="132" t="str">
        <f>IFERROR(('Vehículos-Recargas'!$G149/1000),"")</f>
        <v/>
      </c>
      <c r="J149" s="17"/>
    </row>
    <row r="150" spans="1:10" x14ac:dyDescent="0.2">
      <c r="A150" s="117"/>
      <c r="B150" s="135"/>
      <c r="C150" s="135"/>
      <c r="D150" s="118"/>
      <c r="E150" s="118"/>
      <c r="F150" s="118"/>
      <c r="G150" s="136" t="str">
        <f>IFERROR((VLOOKUP(D150,#REF!,2,FALSE))*'Vehículos-Recargas'!$E150,"")</f>
        <v/>
      </c>
      <c r="H150" s="136" t="str">
        <f>IF(('Vehículos-Recargas'!$C150-'Vehículos-Recargas'!$B150)=0,"",'Vehículos-Recargas'!$C150-'Vehículos-Recargas'!$B150)</f>
        <v/>
      </c>
      <c r="I150" s="130" t="str">
        <f>IFERROR(('Vehículos-Recargas'!$G150/1000),"")</f>
        <v/>
      </c>
      <c r="J150" s="17"/>
    </row>
    <row r="151" spans="1:10" x14ac:dyDescent="0.2">
      <c r="A151" s="121"/>
      <c r="B151" s="133"/>
      <c r="C151" s="133"/>
      <c r="D151" s="122"/>
      <c r="E151" s="122"/>
      <c r="F151" s="122"/>
      <c r="G151" s="134" t="str">
        <f>IFERROR((VLOOKUP(D151,#REF!,2,FALSE))*'Vehículos-Recargas'!$E151,"")</f>
        <v/>
      </c>
      <c r="H151" s="134" t="str">
        <f>IF(('Vehículos-Recargas'!$C151-'Vehículos-Recargas'!$B151)=0,"",'Vehículos-Recargas'!$C151-'Vehículos-Recargas'!$B151)</f>
        <v/>
      </c>
      <c r="I151" s="132" t="str">
        <f>IFERROR(('Vehículos-Recargas'!$G151/1000),"")</f>
        <v/>
      </c>
      <c r="J151" s="17"/>
    </row>
    <row r="152" spans="1:10" x14ac:dyDescent="0.2">
      <c r="A152" s="117"/>
      <c r="B152" s="135"/>
      <c r="C152" s="135"/>
      <c r="D152" s="118"/>
      <c r="E152" s="118"/>
      <c r="F152" s="118"/>
      <c r="G152" s="136" t="str">
        <f>IFERROR((VLOOKUP(D152,#REF!,2,FALSE))*'Vehículos-Recargas'!$E152,"")</f>
        <v/>
      </c>
      <c r="H152" s="136" t="str">
        <f>IF(('Vehículos-Recargas'!$C152-'Vehículos-Recargas'!$B152)=0,"",'Vehículos-Recargas'!$C152-'Vehículos-Recargas'!$B152)</f>
        <v/>
      </c>
      <c r="I152" s="130" t="str">
        <f>IFERROR(('Vehículos-Recargas'!$G152/1000),"")</f>
        <v/>
      </c>
      <c r="J152" s="17"/>
    </row>
    <row r="153" spans="1:10" x14ac:dyDescent="0.2">
      <c r="A153" s="121"/>
      <c r="B153" s="133"/>
      <c r="C153" s="133"/>
      <c r="D153" s="122"/>
      <c r="E153" s="122"/>
      <c r="F153" s="122"/>
      <c r="G153" s="134" t="str">
        <f>IFERROR((VLOOKUP(D153,#REF!,2,FALSE))*'Vehículos-Recargas'!$E153,"")</f>
        <v/>
      </c>
      <c r="H153" s="134" t="str">
        <f>IF(('Vehículos-Recargas'!$C153-'Vehículos-Recargas'!$B153)=0,"",'Vehículos-Recargas'!$C153-'Vehículos-Recargas'!$B153)</f>
        <v/>
      </c>
      <c r="I153" s="132" t="str">
        <f>IFERROR(('Vehículos-Recargas'!$G153/1000),"")</f>
        <v/>
      </c>
      <c r="J153" s="17"/>
    </row>
    <row r="154" spans="1:10" x14ac:dyDescent="0.2">
      <c r="A154" s="117"/>
      <c r="B154" s="135"/>
      <c r="C154" s="135"/>
      <c r="D154" s="118"/>
      <c r="E154" s="118"/>
      <c r="F154" s="118"/>
      <c r="G154" s="136" t="str">
        <f>IFERROR((VLOOKUP(D154,#REF!,2,FALSE))*'Vehículos-Recargas'!$E154,"")</f>
        <v/>
      </c>
      <c r="H154" s="136" t="str">
        <f>IF(('Vehículos-Recargas'!$C154-'Vehículos-Recargas'!$B154)=0,"",'Vehículos-Recargas'!$C154-'Vehículos-Recargas'!$B154)</f>
        <v/>
      </c>
      <c r="I154" s="130" t="str">
        <f>IFERROR(('Vehículos-Recargas'!$G154/1000),"")</f>
        <v/>
      </c>
      <c r="J154" s="17"/>
    </row>
    <row r="155" spans="1:10" x14ac:dyDescent="0.2">
      <c r="A155" s="121"/>
      <c r="B155" s="133"/>
      <c r="C155" s="133"/>
      <c r="D155" s="122"/>
      <c r="E155" s="122"/>
      <c r="F155" s="122"/>
      <c r="G155" s="134" t="str">
        <f>IFERROR((VLOOKUP(D155,#REF!,2,FALSE))*'Vehículos-Recargas'!$E155,"")</f>
        <v/>
      </c>
      <c r="H155" s="134" t="str">
        <f>IF(('Vehículos-Recargas'!$C155-'Vehículos-Recargas'!$B155)=0,"",'Vehículos-Recargas'!$C155-'Vehículos-Recargas'!$B155)</f>
        <v/>
      </c>
      <c r="I155" s="132" t="str">
        <f>IFERROR(('Vehículos-Recargas'!$G155/1000),"")</f>
        <v/>
      </c>
      <c r="J155" s="17"/>
    </row>
    <row r="156" spans="1:10" x14ac:dyDescent="0.2">
      <c r="A156" s="117"/>
      <c r="B156" s="135"/>
      <c r="C156" s="135"/>
      <c r="D156" s="118"/>
      <c r="E156" s="118"/>
      <c r="F156" s="118"/>
      <c r="G156" s="136" t="str">
        <f>IFERROR((VLOOKUP(D156,#REF!,2,FALSE))*'Vehículos-Recargas'!$E156,"")</f>
        <v/>
      </c>
      <c r="H156" s="136" t="str">
        <f>IF(('Vehículos-Recargas'!$C156-'Vehículos-Recargas'!$B156)=0,"",'Vehículos-Recargas'!$C156-'Vehículos-Recargas'!$B156)</f>
        <v/>
      </c>
      <c r="I156" s="130" t="str">
        <f>IFERROR(('Vehículos-Recargas'!$G156/1000),"")</f>
        <v/>
      </c>
      <c r="J156" s="17"/>
    </row>
    <row r="157" spans="1:10" x14ac:dyDescent="0.2">
      <c r="A157" s="121"/>
      <c r="B157" s="133"/>
      <c r="C157" s="133"/>
      <c r="D157" s="122"/>
      <c r="E157" s="122"/>
      <c r="F157" s="122"/>
      <c r="G157" s="134" t="str">
        <f>IFERROR((VLOOKUP(D157,#REF!,2,FALSE))*'Vehículos-Recargas'!$E157,"")</f>
        <v/>
      </c>
      <c r="H157" s="134" t="str">
        <f>IF(('Vehículos-Recargas'!$C157-'Vehículos-Recargas'!$B157)=0,"",'Vehículos-Recargas'!$C157-'Vehículos-Recargas'!$B157)</f>
        <v/>
      </c>
      <c r="I157" s="132" t="str">
        <f>IFERROR(('Vehículos-Recargas'!$G157/1000),"")</f>
        <v/>
      </c>
      <c r="J157" s="17"/>
    </row>
    <row r="158" spans="1:10" x14ac:dyDescent="0.2">
      <c r="A158" s="117"/>
      <c r="B158" s="135"/>
      <c r="C158" s="135"/>
      <c r="D158" s="118"/>
      <c r="E158" s="118"/>
      <c r="F158" s="118"/>
      <c r="G158" s="136" t="str">
        <f>IFERROR((VLOOKUP(D158,#REF!,2,FALSE))*'Vehículos-Recargas'!$E158,"")</f>
        <v/>
      </c>
      <c r="H158" s="136" t="str">
        <f>IF(('Vehículos-Recargas'!$C158-'Vehículos-Recargas'!$B158)=0,"",'Vehículos-Recargas'!$C158-'Vehículos-Recargas'!$B158)</f>
        <v/>
      </c>
      <c r="I158" s="130" t="str">
        <f>IFERROR(('Vehículos-Recargas'!$G158/1000),"")</f>
        <v/>
      </c>
      <c r="J158" s="17"/>
    </row>
    <row r="159" spans="1:10" x14ac:dyDescent="0.2">
      <c r="A159" s="121"/>
      <c r="B159" s="133"/>
      <c r="C159" s="133"/>
      <c r="D159" s="122"/>
      <c r="E159" s="122"/>
      <c r="F159" s="122"/>
      <c r="G159" s="134" t="str">
        <f>IFERROR((VLOOKUP(D159,#REF!,2,FALSE))*'Vehículos-Recargas'!$E159,"")</f>
        <v/>
      </c>
      <c r="H159" s="134" t="str">
        <f>IF(('Vehículos-Recargas'!$C159-'Vehículos-Recargas'!$B159)=0,"",'Vehículos-Recargas'!$C159-'Vehículos-Recargas'!$B159)</f>
        <v/>
      </c>
      <c r="I159" s="132" t="str">
        <f>IFERROR(('Vehículos-Recargas'!$G159/1000),"")</f>
        <v/>
      </c>
      <c r="J159" s="17"/>
    </row>
    <row r="160" spans="1:10" x14ac:dyDescent="0.2">
      <c r="A160" s="117"/>
      <c r="B160" s="135"/>
      <c r="C160" s="135"/>
      <c r="D160" s="118"/>
      <c r="E160" s="118"/>
      <c r="F160" s="118"/>
      <c r="G160" s="136" t="str">
        <f>IFERROR((VLOOKUP(D160,#REF!,2,FALSE))*'Vehículos-Recargas'!$E160,"")</f>
        <v/>
      </c>
      <c r="H160" s="136" t="str">
        <f>IF(('Vehículos-Recargas'!$C160-'Vehículos-Recargas'!$B160)=0,"",'Vehículos-Recargas'!$C160-'Vehículos-Recargas'!$B160)</f>
        <v/>
      </c>
      <c r="I160" s="130" t="str">
        <f>IFERROR(('Vehículos-Recargas'!$G160/1000),"")</f>
        <v/>
      </c>
      <c r="J160" s="17"/>
    </row>
    <row r="161" spans="1:10" x14ac:dyDescent="0.2">
      <c r="A161" s="121"/>
      <c r="B161" s="133"/>
      <c r="C161" s="133"/>
      <c r="D161" s="122"/>
      <c r="E161" s="122"/>
      <c r="F161" s="122"/>
      <c r="G161" s="134" t="str">
        <f>IFERROR((VLOOKUP(D161,#REF!,2,FALSE))*'Vehículos-Recargas'!$E161,"")</f>
        <v/>
      </c>
      <c r="H161" s="134" t="str">
        <f>IF(('Vehículos-Recargas'!$C161-'Vehículos-Recargas'!$B161)=0,"",'Vehículos-Recargas'!$C161-'Vehículos-Recargas'!$B161)</f>
        <v/>
      </c>
      <c r="I161" s="132" t="str">
        <f>IFERROR(('Vehículos-Recargas'!$G161/1000),"")</f>
        <v/>
      </c>
      <c r="J161" s="17"/>
    </row>
    <row r="162" spans="1:10" x14ac:dyDescent="0.2">
      <c r="A162" s="117"/>
      <c r="B162" s="135"/>
      <c r="C162" s="135"/>
      <c r="D162" s="118"/>
      <c r="E162" s="118"/>
      <c r="F162" s="118"/>
      <c r="G162" s="136" t="str">
        <f>IFERROR((VLOOKUP(D162,#REF!,2,FALSE))*'Vehículos-Recargas'!$E162,"")</f>
        <v/>
      </c>
      <c r="H162" s="136" t="str">
        <f>IF(('Vehículos-Recargas'!$C162-'Vehículos-Recargas'!$B162)=0,"",'Vehículos-Recargas'!$C162-'Vehículos-Recargas'!$B162)</f>
        <v/>
      </c>
      <c r="I162" s="130" t="str">
        <f>IFERROR(('Vehículos-Recargas'!$G162/1000),"")</f>
        <v/>
      </c>
      <c r="J162" s="17"/>
    </row>
    <row r="163" spans="1:10" x14ac:dyDescent="0.2">
      <c r="A163" s="121"/>
      <c r="B163" s="133"/>
      <c r="C163" s="133"/>
      <c r="D163" s="122"/>
      <c r="E163" s="122"/>
      <c r="F163" s="122"/>
      <c r="G163" s="134" t="str">
        <f>IFERROR((VLOOKUP(D163,#REF!,2,FALSE))*'Vehículos-Recargas'!$E163,"")</f>
        <v/>
      </c>
      <c r="H163" s="134" t="str">
        <f>IF(('Vehículos-Recargas'!$C163-'Vehículos-Recargas'!$B163)=0,"",'Vehículos-Recargas'!$C163-'Vehículos-Recargas'!$B163)</f>
        <v/>
      </c>
      <c r="I163" s="132" t="str">
        <f>IFERROR(('Vehículos-Recargas'!$G163/1000),"")</f>
        <v/>
      </c>
      <c r="J163" s="17"/>
    </row>
    <row r="164" spans="1:10" x14ac:dyDescent="0.2">
      <c r="A164" s="117"/>
      <c r="B164" s="135"/>
      <c r="C164" s="135"/>
      <c r="D164" s="118"/>
      <c r="E164" s="118"/>
      <c r="F164" s="118"/>
      <c r="G164" s="136" t="str">
        <f>IFERROR((VLOOKUP(D164,#REF!,2,FALSE))*'Vehículos-Recargas'!$E164,"")</f>
        <v/>
      </c>
      <c r="H164" s="136" t="str">
        <f>IF(('Vehículos-Recargas'!$C164-'Vehículos-Recargas'!$B164)=0,"",'Vehículos-Recargas'!$C164-'Vehículos-Recargas'!$B164)</f>
        <v/>
      </c>
      <c r="I164" s="130" t="str">
        <f>IFERROR(('Vehículos-Recargas'!$G164/1000),"")</f>
        <v/>
      </c>
      <c r="J164" s="17"/>
    </row>
    <row r="165" spans="1:10" x14ac:dyDescent="0.2">
      <c r="A165" s="121"/>
      <c r="B165" s="133"/>
      <c r="C165" s="133"/>
      <c r="D165" s="122"/>
      <c r="E165" s="122"/>
      <c r="F165" s="122"/>
      <c r="G165" s="134" t="str">
        <f>IFERROR((VLOOKUP(D165,#REF!,2,FALSE))*'Vehículos-Recargas'!$E165,"")</f>
        <v/>
      </c>
      <c r="H165" s="134" t="str">
        <f>IF(('Vehículos-Recargas'!$C165-'Vehículos-Recargas'!$B165)=0,"",'Vehículos-Recargas'!$C165-'Vehículos-Recargas'!$B165)</f>
        <v/>
      </c>
      <c r="I165" s="132" t="str">
        <f>IFERROR(('Vehículos-Recargas'!$G165/1000),"")</f>
        <v/>
      </c>
      <c r="J165" s="17"/>
    </row>
    <row r="166" spans="1:10" x14ac:dyDescent="0.2">
      <c r="A166" s="117"/>
      <c r="B166" s="135"/>
      <c r="C166" s="135"/>
      <c r="D166" s="118"/>
      <c r="E166" s="118"/>
      <c r="F166" s="118"/>
      <c r="G166" s="136" t="str">
        <f>IFERROR((VLOOKUP(D166,#REF!,2,FALSE))*'Vehículos-Recargas'!$E166,"")</f>
        <v/>
      </c>
      <c r="H166" s="136" t="str">
        <f>IF(('Vehículos-Recargas'!$C166-'Vehículos-Recargas'!$B166)=0,"",'Vehículos-Recargas'!$C166-'Vehículos-Recargas'!$B166)</f>
        <v/>
      </c>
      <c r="I166" s="130" t="str">
        <f>IFERROR(('Vehículos-Recargas'!$G166/1000),"")</f>
        <v/>
      </c>
      <c r="J166" s="17"/>
    </row>
    <row r="167" spans="1:10" x14ac:dyDescent="0.2">
      <c r="A167" s="121"/>
      <c r="B167" s="133"/>
      <c r="C167" s="133"/>
      <c r="D167" s="122"/>
      <c r="E167" s="122"/>
      <c r="F167" s="122"/>
      <c r="G167" s="134" t="str">
        <f>IFERROR((VLOOKUP(D167,#REF!,2,FALSE))*'Vehículos-Recargas'!$E167,"")</f>
        <v/>
      </c>
      <c r="H167" s="134" t="str">
        <f>IF(('Vehículos-Recargas'!$C167-'Vehículos-Recargas'!$B167)=0,"",'Vehículos-Recargas'!$C167-'Vehículos-Recargas'!$B167)</f>
        <v/>
      </c>
      <c r="I167" s="132" t="str">
        <f>IFERROR(('Vehículos-Recargas'!$G167/1000),"")</f>
        <v/>
      </c>
      <c r="J167" s="17"/>
    </row>
    <row r="168" spans="1:10" x14ac:dyDescent="0.2">
      <c r="A168" s="117"/>
      <c r="B168" s="135"/>
      <c r="C168" s="135"/>
      <c r="D168" s="118"/>
      <c r="E168" s="118"/>
      <c r="F168" s="118"/>
      <c r="G168" s="136" t="str">
        <f>IFERROR((VLOOKUP(D168,#REF!,2,FALSE))*'Vehículos-Recargas'!$E168,"")</f>
        <v/>
      </c>
      <c r="H168" s="136" t="str">
        <f>IF(('Vehículos-Recargas'!$C168-'Vehículos-Recargas'!$B168)=0,"",'Vehículos-Recargas'!$C168-'Vehículos-Recargas'!$B168)</f>
        <v/>
      </c>
      <c r="I168" s="130" t="str">
        <f>IFERROR(('Vehículos-Recargas'!$G168/1000),"")</f>
        <v/>
      </c>
      <c r="J168" s="17"/>
    </row>
    <row r="169" spans="1:10" x14ac:dyDescent="0.2">
      <c r="A169" s="121"/>
      <c r="B169" s="133"/>
      <c r="C169" s="133"/>
      <c r="D169" s="122"/>
      <c r="E169" s="122"/>
      <c r="F169" s="122"/>
      <c r="G169" s="134" t="str">
        <f>IFERROR((VLOOKUP(D169,#REF!,2,FALSE))*'Vehículos-Recargas'!$E169,"")</f>
        <v/>
      </c>
      <c r="H169" s="134" t="str">
        <f>IF(('Vehículos-Recargas'!$C169-'Vehículos-Recargas'!$B169)=0,"",'Vehículos-Recargas'!$C169-'Vehículos-Recargas'!$B169)</f>
        <v/>
      </c>
      <c r="I169" s="132" t="str">
        <f>IFERROR(('Vehículos-Recargas'!$G169/1000),"")</f>
        <v/>
      </c>
      <c r="J169" s="17"/>
    </row>
    <row r="170" spans="1:10" x14ac:dyDescent="0.2">
      <c r="A170" s="117"/>
      <c r="B170" s="135"/>
      <c r="C170" s="135"/>
      <c r="D170" s="118"/>
      <c r="E170" s="118"/>
      <c r="F170" s="118"/>
      <c r="G170" s="136" t="str">
        <f>IFERROR((VLOOKUP(D170,#REF!,2,FALSE))*'Vehículos-Recargas'!$E170,"")</f>
        <v/>
      </c>
      <c r="H170" s="136" t="str">
        <f>IF(('Vehículos-Recargas'!$C170-'Vehículos-Recargas'!$B170)=0,"",'Vehículos-Recargas'!$C170-'Vehículos-Recargas'!$B170)</f>
        <v/>
      </c>
      <c r="I170" s="130" t="str">
        <f>IFERROR(('Vehículos-Recargas'!$G170/1000),"")</f>
        <v/>
      </c>
      <c r="J170" s="17"/>
    </row>
    <row r="171" spans="1:10" x14ac:dyDescent="0.2">
      <c r="A171" s="121"/>
      <c r="B171" s="133"/>
      <c r="C171" s="133"/>
      <c r="D171" s="122"/>
      <c r="E171" s="122"/>
      <c r="F171" s="122"/>
      <c r="G171" s="134" t="str">
        <f>IFERROR((VLOOKUP(D171,#REF!,2,FALSE))*'Vehículos-Recargas'!$E171,"")</f>
        <v/>
      </c>
      <c r="H171" s="134" t="str">
        <f>IF(('Vehículos-Recargas'!$C171-'Vehículos-Recargas'!$B171)=0,"",'Vehículos-Recargas'!$C171-'Vehículos-Recargas'!$B171)</f>
        <v/>
      </c>
      <c r="I171" s="132" t="str">
        <f>IFERROR(('Vehículos-Recargas'!$G171/1000),"")</f>
        <v/>
      </c>
      <c r="J171" s="17"/>
    </row>
    <row r="172" spans="1:10" x14ac:dyDescent="0.2">
      <c r="A172" s="117"/>
      <c r="B172" s="135"/>
      <c r="C172" s="135"/>
      <c r="D172" s="118"/>
      <c r="E172" s="118"/>
      <c r="F172" s="118"/>
      <c r="G172" s="136" t="str">
        <f>IFERROR((VLOOKUP(D172,#REF!,2,FALSE))*'Vehículos-Recargas'!$E172,"")</f>
        <v/>
      </c>
      <c r="H172" s="136" t="str">
        <f>IF(('Vehículos-Recargas'!$C172-'Vehículos-Recargas'!$B172)=0,"",'Vehículos-Recargas'!$C172-'Vehículos-Recargas'!$B172)</f>
        <v/>
      </c>
      <c r="I172" s="130" t="str">
        <f>IFERROR(('Vehículos-Recargas'!$G172/1000),"")</f>
        <v/>
      </c>
      <c r="J172" s="17"/>
    </row>
    <row r="173" spans="1:10" x14ac:dyDescent="0.2">
      <c r="A173" s="121"/>
      <c r="B173" s="133"/>
      <c r="C173" s="133"/>
      <c r="D173" s="122"/>
      <c r="E173" s="122"/>
      <c r="F173" s="122"/>
      <c r="G173" s="134" t="str">
        <f>IFERROR((VLOOKUP(D173,#REF!,2,FALSE))*'Vehículos-Recargas'!$E173,"")</f>
        <v/>
      </c>
      <c r="H173" s="134" t="str">
        <f>IF(('Vehículos-Recargas'!$C173-'Vehículos-Recargas'!$B173)=0,"",'Vehículos-Recargas'!$C173-'Vehículos-Recargas'!$B173)</f>
        <v/>
      </c>
      <c r="I173" s="132" t="str">
        <f>IFERROR(('Vehículos-Recargas'!$G173/1000),"")</f>
        <v/>
      </c>
      <c r="J173" s="17"/>
    </row>
    <row r="174" spans="1:10" x14ac:dyDescent="0.2">
      <c r="A174" s="117"/>
      <c r="B174" s="135"/>
      <c r="C174" s="135"/>
      <c r="D174" s="118"/>
      <c r="E174" s="118"/>
      <c r="F174" s="118"/>
      <c r="G174" s="136" t="str">
        <f>IFERROR((VLOOKUP(D174,#REF!,2,FALSE))*'Vehículos-Recargas'!$E174,"")</f>
        <v/>
      </c>
      <c r="H174" s="136" t="str">
        <f>IF(('Vehículos-Recargas'!$C174-'Vehículos-Recargas'!$B174)=0,"",'Vehículos-Recargas'!$C174-'Vehículos-Recargas'!$B174)</f>
        <v/>
      </c>
      <c r="I174" s="130" t="str">
        <f>IFERROR(('Vehículos-Recargas'!$G174/1000),"")</f>
        <v/>
      </c>
      <c r="J174" s="17"/>
    </row>
    <row r="175" spans="1:10" x14ac:dyDescent="0.2">
      <c r="A175" s="121"/>
      <c r="B175" s="133"/>
      <c r="C175" s="133"/>
      <c r="D175" s="122"/>
      <c r="E175" s="122"/>
      <c r="F175" s="122"/>
      <c r="G175" s="134" t="str">
        <f>IFERROR((VLOOKUP(D175,#REF!,2,FALSE))*'Vehículos-Recargas'!$E175,"")</f>
        <v/>
      </c>
      <c r="H175" s="134" t="str">
        <f>IF(('Vehículos-Recargas'!$C175-'Vehículos-Recargas'!$B175)=0,"",'Vehículos-Recargas'!$C175-'Vehículos-Recargas'!$B175)</f>
        <v/>
      </c>
      <c r="I175" s="132" t="str">
        <f>IFERROR(('Vehículos-Recargas'!$G175/1000),"")</f>
        <v/>
      </c>
      <c r="J175" s="17"/>
    </row>
    <row r="176" spans="1:10" x14ac:dyDescent="0.2">
      <c r="A176" s="117"/>
      <c r="B176" s="135"/>
      <c r="C176" s="135"/>
      <c r="D176" s="118"/>
      <c r="E176" s="118"/>
      <c r="F176" s="118"/>
      <c r="G176" s="136" t="str">
        <f>IFERROR((VLOOKUP(D176,#REF!,2,FALSE))*'Vehículos-Recargas'!$E176,"")</f>
        <v/>
      </c>
      <c r="H176" s="136" t="str">
        <f>IF(('Vehículos-Recargas'!$C176-'Vehículos-Recargas'!$B176)=0,"",'Vehículos-Recargas'!$C176-'Vehículos-Recargas'!$B176)</f>
        <v/>
      </c>
      <c r="I176" s="130" t="str">
        <f>IFERROR(('Vehículos-Recargas'!$G176/1000),"")</f>
        <v/>
      </c>
      <c r="J176" s="17"/>
    </row>
    <row r="177" spans="1:10" x14ac:dyDescent="0.2">
      <c r="A177" s="121"/>
      <c r="B177" s="133"/>
      <c r="C177" s="133"/>
      <c r="D177" s="122"/>
      <c r="E177" s="122"/>
      <c r="F177" s="122"/>
      <c r="G177" s="134" t="str">
        <f>IFERROR((VLOOKUP(D177,#REF!,2,FALSE))*'Vehículos-Recargas'!$E177,"")</f>
        <v/>
      </c>
      <c r="H177" s="134" t="str">
        <f>IF(('Vehículos-Recargas'!$C177-'Vehículos-Recargas'!$B177)=0,"",'Vehículos-Recargas'!$C177-'Vehículos-Recargas'!$B177)</f>
        <v/>
      </c>
      <c r="I177" s="132" t="str">
        <f>IFERROR(('Vehículos-Recargas'!$G177/1000),"")</f>
        <v/>
      </c>
      <c r="J177" s="17"/>
    </row>
    <row r="178" spans="1:10" x14ac:dyDescent="0.2">
      <c r="A178" s="117"/>
      <c r="B178" s="135"/>
      <c r="C178" s="135"/>
      <c r="D178" s="118"/>
      <c r="E178" s="118"/>
      <c r="F178" s="118"/>
      <c r="G178" s="136" t="str">
        <f>IFERROR((VLOOKUP(D178,#REF!,2,FALSE))*'Vehículos-Recargas'!$E178,"")</f>
        <v/>
      </c>
      <c r="H178" s="136" t="str">
        <f>IF(('Vehículos-Recargas'!$C178-'Vehículos-Recargas'!$B178)=0,"",'Vehículos-Recargas'!$C178-'Vehículos-Recargas'!$B178)</f>
        <v/>
      </c>
      <c r="I178" s="130" t="str">
        <f>IFERROR(('Vehículos-Recargas'!$G178/1000),"")</f>
        <v/>
      </c>
      <c r="J178" s="17"/>
    </row>
    <row r="179" spans="1:10" x14ac:dyDescent="0.2">
      <c r="A179" s="121"/>
      <c r="B179" s="133"/>
      <c r="C179" s="133"/>
      <c r="D179" s="122"/>
      <c r="E179" s="122"/>
      <c r="F179" s="122"/>
      <c r="G179" s="134" t="str">
        <f>IFERROR((VLOOKUP(D179,#REF!,2,FALSE))*'Vehículos-Recargas'!$E179,"")</f>
        <v/>
      </c>
      <c r="H179" s="134" t="str">
        <f>IF(('Vehículos-Recargas'!$C179-'Vehículos-Recargas'!$B179)=0,"",'Vehículos-Recargas'!$C179-'Vehículos-Recargas'!$B179)</f>
        <v/>
      </c>
      <c r="I179" s="132" t="str">
        <f>IFERROR(('Vehículos-Recargas'!$G179/1000),"")</f>
        <v/>
      </c>
      <c r="J179" s="17"/>
    </row>
    <row r="180" spans="1:10" x14ac:dyDescent="0.2">
      <c r="A180" s="117"/>
      <c r="B180" s="135"/>
      <c r="C180" s="135"/>
      <c r="D180" s="118"/>
      <c r="E180" s="118"/>
      <c r="F180" s="118"/>
      <c r="G180" s="136" t="str">
        <f>IFERROR((VLOOKUP(D180,#REF!,2,FALSE))*'Vehículos-Recargas'!$E180,"")</f>
        <v/>
      </c>
      <c r="H180" s="136" t="str">
        <f>IF(('Vehículos-Recargas'!$C180-'Vehículos-Recargas'!$B180)=0,"",'Vehículos-Recargas'!$C180-'Vehículos-Recargas'!$B180)</f>
        <v/>
      </c>
      <c r="I180" s="130" t="str">
        <f>IFERROR(('Vehículos-Recargas'!$G180/1000),"")</f>
        <v/>
      </c>
      <c r="J180" s="17"/>
    </row>
    <row r="181" spans="1:10" x14ac:dyDescent="0.2">
      <c r="A181" s="121"/>
      <c r="B181" s="133"/>
      <c r="C181" s="133"/>
      <c r="D181" s="122"/>
      <c r="E181" s="122"/>
      <c r="F181" s="122"/>
      <c r="G181" s="134" t="str">
        <f>IFERROR((VLOOKUP(D181,#REF!,2,FALSE))*'Vehículos-Recargas'!$E181,"")</f>
        <v/>
      </c>
      <c r="H181" s="134" t="str">
        <f>IF(('Vehículos-Recargas'!$C181-'Vehículos-Recargas'!$B181)=0,"",'Vehículos-Recargas'!$C181-'Vehículos-Recargas'!$B181)</f>
        <v/>
      </c>
      <c r="I181" s="132" t="str">
        <f>IFERROR(('Vehículos-Recargas'!$G181/1000),"")</f>
        <v/>
      </c>
      <c r="J181" s="17"/>
    </row>
    <row r="182" spans="1:10" x14ac:dyDescent="0.2">
      <c r="A182" s="117"/>
      <c r="B182" s="135"/>
      <c r="C182" s="135"/>
      <c r="D182" s="118"/>
      <c r="E182" s="118"/>
      <c r="F182" s="118"/>
      <c r="G182" s="136" t="str">
        <f>IFERROR((VLOOKUP(D182,#REF!,2,FALSE))*'Vehículos-Recargas'!$E182,"")</f>
        <v/>
      </c>
      <c r="H182" s="136" t="str">
        <f>IF(('Vehículos-Recargas'!$C182-'Vehículos-Recargas'!$B182)=0,"",'Vehículos-Recargas'!$C182-'Vehículos-Recargas'!$B182)</f>
        <v/>
      </c>
      <c r="I182" s="130" t="str">
        <f>IFERROR(('Vehículos-Recargas'!$G182/1000),"")</f>
        <v/>
      </c>
      <c r="J182" s="17"/>
    </row>
    <row r="183" spans="1:10" x14ac:dyDescent="0.2">
      <c r="A183" s="121"/>
      <c r="B183" s="133"/>
      <c r="C183" s="133"/>
      <c r="D183" s="122"/>
      <c r="E183" s="122"/>
      <c r="F183" s="122"/>
      <c r="G183" s="134" t="str">
        <f>IFERROR((VLOOKUP(D183,#REF!,2,FALSE))*'Vehículos-Recargas'!$E183,"")</f>
        <v/>
      </c>
      <c r="H183" s="134" t="str">
        <f>IF(('Vehículos-Recargas'!$C183-'Vehículos-Recargas'!$B183)=0,"",'Vehículos-Recargas'!$C183-'Vehículos-Recargas'!$B183)</f>
        <v/>
      </c>
      <c r="I183" s="132" t="str">
        <f>IFERROR(('Vehículos-Recargas'!$G183/1000),"")</f>
        <v/>
      </c>
      <c r="J183" s="17"/>
    </row>
    <row r="184" spans="1:10" x14ac:dyDescent="0.2">
      <c r="A184" s="117"/>
      <c r="B184" s="135"/>
      <c r="C184" s="135"/>
      <c r="D184" s="118"/>
      <c r="E184" s="118"/>
      <c r="F184" s="118"/>
      <c r="G184" s="136" t="str">
        <f>IFERROR((VLOOKUP(D184,#REF!,2,FALSE))*'Vehículos-Recargas'!$E184,"")</f>
        <v/>
      </c>
      <c r="H184" s="136" t="str">
        <f>IF(('Vehículos-Recargas'!$C184-'Vehículos-Recargas'!$B184)=0,"",'Vehículos-Recargas'!$C184-'Vehículos-Recargas'!$B184)</f>
        <v/>
      </c>
      <c r="I184" s="130" t="str">
        <f>IFERROR(('Vehículos-Recargas'!$G184/1000),"")</f>
        <v/>
      </c>
      <c r="J184" s="17"/>
    </row>
    <row r="185" spans="1:10" x14ac:dyDescent="0.2">
      <c r="A185" s="121"/>
      <c r="B185" s="133"/>
      <c r="C185" s="133"/>
      <c r="D185" s="122"/>
      <c r="E185" s="122"/>
      <c r="F185" s="122"/>
      <c r="G185" s="134" t="str">
        <f>IFERROR((VLOOKUP(D185,#REF!,2,FALSE))*'Vehículos-Recargas'!$E185,"")</f>
        <v/>
      </c>
      <c r="H185" s="134" t="str">
        <f>IF(('Vehículos-Recargas'!$C185-'Vehículos-Recargas'!$B185)=0,"",'Vehículos-Recargas'!$C185-'Vehículos-Recargas'!$B185)</f>
        <v/>
      </c>
      <c r="I185" s="132" t="str">
        <f>IFERROR(('Vehículos-Recargas'!$G185/1000),"")</f>
        <v/>
      </c>
      <c r="J185" s="17"/>
    </row>
    <row r="186" spans="1:10" x14ac:dyDescent="0.2">
      <c r="A186" s="117"/>
      <c r="B186" s="135"/>
      <c r="C186" s="135"/>
      <c r="D186" s="118"/>
      <c r="E186" s="118"/>
      <c r="F186" s="118"/>
      <c r="G186" s="136" t="str">
        <f>IFERROR((VLOOKUP(D186,#REF!,2,FALSE))*'Vehículos-Recargas'!$E186,"")</f>
        <v/>
      </c>
      <c r="H186" s="136" t="str">
        <f>IF(('Vehículos-Recargas'!$C186-'Vehículos-Recargas'!$B186)=0,"",'Vehículos-Recargas'!$C186-'Vehículos-Recargas'!$B186)</f>
        <v/>
      </c>
      <c r="I186" s="130" t="str">
        <f>IFERROR(('Vehículos-Recargas'!$G186/1000),"")</f>
        <v/>
      </c>
      <c r="J186" s="17"/>
    </row>
    <row r="187" spans="1:10" x14ac:dyDescent="0.2">
      <c r="A187" s="121"/>
      <c r="B187" s="133"/>
      <c r="C187" s="133"/>
      <c r="D187" s="122"/>
      <c r="E187" s="122"/>
      <c r="F187" s="122"/>
      <c r="G187" s="134" t="str">
        <f>IFERROR((VLOOKUP(D187,#REF!,2,FALSE))*'Vehículos-Recargas'!$E187,"")</f>
        <v/>
      </c>
      <c r="H187" s="134" t="str">
        <f>IF(('Vehículos-Recargas'!$C187-'Vehículos-Recargas'!$B187)=0,"",'Vehículos-Recargas'!$C187-'Vehículos-Recargas'!$B187)</f>
        <v/>
      </c>
      <c r="I187" s="132" t="str">
        <f>IFERROR(('Vehículos-Recargas'!$G187/1000),"")</f>
        <v/>
      </c>
      <c r="J187" s="17"/>
    </row>
    <row r="188" spans="1:10" x14ac:dyDescent="0.2">
      <c r="A188" s="117"/>
      <c r="B188" s="135"/>
      <c r="C188" s="135"/>
      <c r="D188" s="118"/>
      <c r="E188" s="118"/>
      <c r="F188" s="118"/>
      <c r="G188" s="136" t="str">
        <f>IFERROR((VLOOKUP(D188,#REF!,2,FALSE))*'Vehículos-Recargas'!$E188,"")</f>
        <v/>
      </c>
      <c r="H188" s="136" t="str">
        <f>IF(('Vehículos-Recargas'!$C188-'Vehículos-Recargas'!$B188)=0,"",'Vehículos-Recargas'!$C188-'Vehículos-Recargas'!$B188)</f>
        <v/>
      </c>
      <c r="I188" s="130" t="str">
        <f>IFERROR(('Vehículos-Recargas'!$G188/1000),"")</f>
        <v/>
      </c>
      <c r="J188" s="17"/>
    </row>
    <row r="189" spans="1:10" x14ac:dyDescent="0.2">
      <c r="A189" s="121"/>
      <c r="B189" s="133"/>
      <c r="C189" s="133"/>
      <c r="D189" s="122"/>
      <c r="E189" s="122"/>
      <c r="F189" s="122"/>
      <c r="G189" s="134" t="str">
        <f>IFERROR((VLOOKUP(D189,#REF!,2,FALSE))*'Vehículos-Recargas'!$E189,"")</f>
        <v/>
      </c>
      <c r="H189" s="134" t="str">
        <f>IF(('Vehículos-Recargas'!$C189-'Vehículos-Recargas'!$B189)=0,"",'Vehículos-Recargas'!$C189-'Vehículos-Recargas'!$B189)</f>
        <v/>
      </c>
      <c r="I189" s="132" t="str">
        <f>IFERROR(('Vehículos-Recargas'!$G189/1000),"")</f>
        <v/>
      </c>
      <c r="J189" s="17"/>
    </row>
    <row r="190" spans="1:10" x14ac:dyDescent="0.2">
      <c r="A190" s="117"/>
      <c r="B190" s="135"/>
      <c r="C190" s="135"/>
      <c r="D190" s="118"/>
      <c r="E190" s="118"/>
      <c r="F190" s="118"/>
      <c r="G190" s="136" t="str">
        <f>IFERROR((VLOOKUP(D190,#REF!,2,FALSE))*'Vehículos-Recargas'!$E190,"")</f>
        <v/>
      </c>
      <c r="H190" s="136" t="str">
        <f>IF(('Vehículos-Recargas'!$C190-'Vehículos-Recargas'!$B190)=0,"",'Vehículos-Recargas'!$C190-'Vehículos-Recargas'!$B190)</f>
        <v/>
      </c>
      <c r="I190" s="130" t="str">
        <f>IFERROR(('Vehículos-Recargas'!$G190/1000),"")</f>
        <v/>
      </c>
      <c r="J190" s="17"/>
    </row>
    <row r="191" spans="1:10" x14ac:dyDescent="0.2">
      <c r="A191" s="121"/>
      <c r="B191" s="133"/>
      <c r="C191" s="133"/>
      <c r="D191" s="122"/>
      <c r="E191" s="122"/>
      <c r="F191" s="122"/>
      <c r="G191" s="134" t="str">
        <f>IFERROR((VLOOKUP(D191,#REF!,2,FALSE))*'Vehículos-Recargas'!$E191,"")</f>
        <v/>
      </c>
      <c r="H191" s="134" t="str">
        <f>IF(('Vehículos-Recargas'!$C191-'Vehículos-Recargas'!$B191)=0,"",'Vehículos-Recargas'!$C191-'Vehículos-Recargas'!$B191)</f>
        <v/>
      </c>
      <c r="I191" s="132" t="str">
        <f>IFERROR(('Vehículos-Recargas'!$G191/1000),"")</f>
        <v/>
      </c>
      <c r="J191" s="17"/>
    </row>
    <row r="192" spans="1:10" x14ac:dyDescent="0.2">
      <c r="A192" s="117"/>
      <c r="B192" s="135"/>
      <c r="C192" s="135"/>
      <c r="D192" s="118"/>
      <c r="E192" s="118"/>
      <c r="F192" s="118"/>
      <c r="G192" s="136" t="str">
        <f>IFERROR((VLOOKUP(D192,#REF!,2,FALSE))*'Vehículos-Recargas'!$E192,"")</f>
        <v/>
      </c>
      <c r="H192" s="136" t="str">
        <f>IF(('Vehículos-Recargas'!$C192-'Vehículos-Recargas'!$B192)=0,"",'Vehículos-Recargas'!$C192-'Vehículos-Recargas'!$B192)</f>
        <v/>
      </c>
      <c r="I192" s="130" t="str">
        <f>IFERROR(('Vehículos-Recargas'!$G192/1000),"")</f>
        <v/>
      </c>
      <c r="J192" s="17"/>
    </row>
    <row r="193" spans="1:10" x14ac:dyDescent="0.2">
      <c r="A193" s="121"/>
      <c r="B193" s="133"/>
      <c r="C193" s="133"/>
      <c r="D193" s="122"/>
      <c r="E193" s="122"/>
      <c r="F193" s="122"/>
      <c r="G193" s="134" t="str">
        <f>IFERROR((VLOOKUP(D193,#REF!,2,FALSE))*'Vehículos-Recargas'!$E193,"")</f>
        <v/>
      </c>
      <c r="H193" s="134" t="str">
        <f>IF(('Vehículos-Recargas'!$C193-'Vehículos-Recargas'!$B193)=0,"",'Vehículos-Recargas'!$C193-'Vehículos-Recargas'!$B193)</f>
        <v/>
      </c>
      <c r="I193" s="132" t="str">
        <f>IFERROR(('Vehículos-Recargas'!$G193/1000),"")</f>
        <v/>
      </c>
      <c r="J193" s="17"/>
    </row>
    <row r="194" spans="1:10" x14ac:dyDescent="0.2">
      <c r="A194" s="117"/>
      <c r="B194" s="135"/>
      <c r="C194" s="135"/>
      <c r="D194" s="118"/>
      <c r="E194" s="118"/>
      <c r="F194" s="118"/>
      <c r="G194" s="136" t="str">
        <f>IFERROR((VLOOKUP(D194,#REF!,2,FALSE))*'Vehículos-Recargas'!$E194,"")</f>
        <v/>
      </c>
      <c r="H194" s="136" t="str">
        <f>IF(('Vehículos-Recargas'!$C194-'Vehículos-Recargas'!$B194)=0,"",'Vehículos-Recargas'!$C194-'Vehículos-Recargas'!$B194)</f>
        <v/>
      </c>
      <c r="I194" s="130" t="str">
        <f>IFERROR(('Vehículos-Recargas'!$G194/1000),"")</f>
        <v/>
      </c>
      <c r="J194" s="17"/>
    </row>
    <row r="195" spans="1:10" x14ac:dyDescent="0.2">
      <c r="A195" s="121"/>
      <c r="B195" s="133"/>
      <c r="C195" s="133"/>
      <c r="D195" s="122"/>
      <c r="E195" s="122"/>
      <c r="F195" s="122"/>
      <c r="G195" s="134" t="str">
        <f>IFERROR((VLOOKUP(D195,#REF!,2,FALSE))*'Vehículos-Recargas'!$E195,"")</f>
        <v/>
      </c>
      <c r="H195" s="134" t="str">
        <f>IF(('Vehículos-Recargas'!$C195-'Vehículos-Recargas'!$B195)=0,"",'Vehículos-Recargas'!$C195-'Vehículos-Recargas'!$B195)</f>
        <v/>
      </c>
      <c r="I195" s="132" t="str">
        <f>IFERROR(('Vehículos-Recargas'!$G195/1000),"")</f>
        <v/>
      </c>
      <c r="J195" s="17"/>
    </row>
    <row r="196" spans="1:10" x14ac:dyDescent="0.2">
      <c r="A196" s="117"/>
      <c r="B196" s="135"/>
      <c r="C196" s="135"/>
      <c r="D196" s="118"/>
      <c r="E196" s="118"/>
      <c r="F196" s="118"/>
      <c r="G196" s="136" t="str">
        <f>IFERROR((VLOOKUP(D196,#REF!,2,FALSE))*'Vehículos-Recargas'!$E196,"")</f>
        <v/>
      </c>
      <c r="H196" s="136" t="str">
        <f>IF(('Vehículos-Recargas'!$C196-'Vehículos-Recargas'!$B196)=0,"",'Vehículos-Recargas'!$C196-'Vehículos-Recargas'!$B196)</f>
        <v/>
      </c>
      <c r="I196" s="130" t="str">
        <f>IFERROR(('Vehículos-Recargas'!$G196/1000),"")</f>
        <v/>
      </c>
      <c r="J196" s="17"/>
    </row>
    <row r="197" spans="1:10" x14ac:dyDescent="0.2">
      <c r="A197" s="121"/>
      <c r="B197" s="133"/>
      <c r="C197" s="133"/>
      <c r="D197" s="122"/>
      <c r="E197" s="122"/>
      <c r="F197" s="122"/>
      <c r="G197" s="134" t="str">
        <f>IFERROR((VLOOKUP(D197,#REF!,2,FALSE))*'Vehículos-Recargas'!$E197,"")</f>
        <v/>
      </c>
      <c r="H197" s="134" t="str">
        <f>IF(('Vehículos-Recargas'!$C197-'Vehículos-Recargas'!$B197)=0,"",'Vehículos-Recargas'!$C197-'Vehículos-Recargas'!$B197)</f>
        <v/>
      </c>
      <c r="I197" s="132" t="str">
        <f>IFERROR(('Vehículos-Recargas'!$G197/1000),"")</f>
        <v/>
      </c>
      <c r="J197" s="17"/>
    </row>
    <row r="198" spans="1:10" x14ac:dyDescent="0.2">
      <c r="A198" s="117"/>
      <c r="B198" s="135"/>
      <c r="C198" s="135"/>
      <c r="D198" s="118"/>
      <c r="E198" s="118"/>
      <c r="F198" s="118"/>
      <c r="G198" s="136" t="str">
        <f>IFERROR((VLOOKUP(D198,#REF!,2,FALSE))*'Vehículos-Recargas'!$E198,"")</f>
        <v/>
      </c>
      <c r="H198" s="136" t="str">
        <f>IF(('Vehículos-Recargas'!$C198-'Vehículos-Recargas'!$B198)=0,"",'Vehículos-Recargas'!$C198-'Vehículos-Recargas'!$B198)</f>
        <v/>
      </c>
      <c r="I198" s="130" t="str">
        <f>IFERROR(('Vehículos-Recargas'!$G198/1000),"")</f>
        <v/>
      </c>
      <c r="J198" s="17"/>
    </row>
    <row r="199" spans="1:10" x14ac:dyDescent="0.2">
      <c r="A199" s="121"/>
      <c r="B199" s="133"/>
      <c r="C199" s="133"/>
      <c r="D199" s="122"/>
      <c r="E199" s="122"/>
      <c r="F199" s="122"/>
      <c r="G199" s="134" t="str">
        <f>IFERROR((VLOOKUP(D199,#REF!,2,FALSE))*'Vehículos-Recargas'!$E199,"")</f>
        <v/>
      </c>
      <c r="H199" s="134" t="str">
        <f>IF(('Vehículos-Recargas'!$C199-'Vehículos-Recargas'!$B199)=0,"",'Vehículos-Recargas'!$C199-'Vehículos-Recargas'!$B199)</f>
        <v/>
      </c>
      <c r="I199" s="132" t="str">
        <f>IFERROR(('Vehículos-Recargas'!$G199/1000),"")</f>
        <v/>
      </c>
      <c r="J199" s="17"/>
    </row>
    <row r="200" spans="1:10" x14ac:dyDescent="0.2">
      <c r="A200" s="117"/>
      <c r="B200" s="135"/>
      <c r="C200" s="135"/>
      <c r="D200" s="118"/>
      <c r="E200" s="118"/>
      <c r="F200" s="118"/>
      <c r="G200" s="136" t="str">
        <f>IFERROR((VLOOKUP(D200,#REF!,2,FALSE))*'Vehículos-Recargas'!$E200,"")</f>
        <v/>
      </c>
      <c r="H200" s="136" t="str">
        <f>IF(('Vehículos-Recargas'!$C200-'Vehículos-Recargas'!$B200)=0,"",'Vehículos-Recargas'!$C200-'Vehículos-Recargas'!$B200)</f>
        <v/>
      </c>
      <c r="I200" s="130" t="str">
        <f>IFERROR(('Vehículos-Recargas'!$G200/1000),"")</f>
        <v/>
      </c>
      <c r="J200" s="17"/>
    </row>
    <row r="201" spans="1:10" x14ac:dyDescent="0.2">
      <c r="A201" s="121"/>
      <c r="B201" s="133"/>
      <c r="C201" s="133"/>
      <c r="D201" s="122"/>
      <c r="E201" s="122"/>
      <c r="F201" s="122"/>
      <c r="G201" s="134" t="str">
        <f>IFERROR((VLOOKUP(D201,#REF!,2,FALSE))*'Vehículos-Recargas'!$E201,"")</f>
        <v/>
      </c>
      <c r="H201" s="134" t="str">
        <f>IF(('Vehículos-Recargas'!$C201-'Vehículos-Recargas'!$B201)=0,"",'Vehículos-Recargas'!$C201-'Vehículos-Recargas'!$B201)</f>
        <v/>
      </c>
      <c r="I201" s="132" t="str">
        <f>IFERROR(('Vehículos-Recargas'!$G201/1000),"")</f>
        <v/>
      </c>
      <c r="J201" s="17"/>
    </row>
    <row r="202" spans="1:10" x14ac:dyDescent="0.2">
      <c r="A202" s="117"/>
      <c r="B202" s="135"/>
      <c r="C202" s="135"/>
      <c r="D202" s="118"/>
      <c r="E202" s="118"/>
      <c r="F202" s="118"/>
      <c r="G202" s="136" t="str">
        <f>IFERROR((VLOOKUP(D202,#REF!,2,FALSE))*'Vehículos-Recargas'!$E202,"")</f>
        <v/>
      </c>
      <c r="H202" s="136" t="str">
        <f>IF(('Vehículos-Recargas'!$C202-'Vehículos-Recargas'!$B202)=0,"",'Vehículos-Recargas'!$C202-'Vehículos-Recargas'!$B202)</f>
        <v/>
      </c>
      <c r="I202" s="130" t="str">
        <f>IFERROR(('Vehículos-Recargas'!$G202/1000),"")</f>
        <v/>
      </c>
      <c r="J202" s="17"/>
    </row>
    <row r="203" spans="1:10" x14ac:dyDescent="0.2">
      <c r="A203" s="121"/>
      <c r="B203" s="133"/>
      <c r="C203" s="133"/>
      <c r="D203" s="122"/>
      <c r="E203" s="122"/>
      <c r="F203" s="122"/>
      <c r="G203" s="134" t="str">
        <f>IFERROR((VLOOKUP(D203,#REF!,2,FALSE))*'Vehículos-Recargas'!$E203,"")</f>
        <v/>
      </c>
      <c r="H203" s="134" t="str">
        <f>IF(('Vehículos-Recargas'!$C203-'Vehículos-Recargas'!$B203)=0,"",'Vehículos-Recargas'!$C203-'Vehículos-Recargas'!$B203)</f>
        <v/>
      </c>
      <c r="I203" s="132" t="str">
        <f>IFERROR(('Vehículos-Recargas'!$G203/1000),"")</f>
        <v/>
      </c>
      <c r="J203" s="17"/>
    </row>
    <row r="204" spans="1:10" x14ac:dyDescent="0.2">
      <c r="A204" s="117"/>
      <c r="B204" s="135"/>
      <c r="C204" s="135"/>
      <c r="D204" s="118"/>
      <c r="E204" s="118"/>
      <c r="F204" s="118"/>
      <c r="G204" s="136" t="str">
        <f>IFERROR((VLOOKUP(D204,#REF!,2,FALSE))*'Vehículos-Recargas'!$E204,"")</f>
        <v/>
      </c>
      <c r="H204" s="136" t="str">
        <f>IF(('Vehículos-Recargas'!$C204-'Vehículos-Recargas'!$B204)=0,"",'Vehículos-Recargas'!$C204-'Vehículos-Recargas'!$B204)</f>
        <v/>
      </c>
      <c r="I204" s="130" t="str">
        <f>IFERROR(('Vehículos-Recargas'!$G204/1000),"")</f>
        <v/>
      </c>
      <c r="J204" s="17"/>
    </row>
    <row r="205" spans="1:10" x14ac:dyDescent="0.2">
      <c r="A205" s="121"/>
      <c r="B205" s="133"/>
      <c r="C205" s="133"/>
      <c r="D205" s="122"/>
      <c r="E205" s="122"/>
      <c r="F205" s="122"/>
      <c r="G205" s="134" t="str">
        <f>IFERROR((VLOOKUP(D205,#REF!,2,FALSE))*'Vehículos-Recargas'!$E205,"")</f>
        <v/>
      </c>
      <c r="H205" s="134" t="str">
        <f>IF(('Vehículos-Recargas'!$C205-'Vehículos-Recargas'!$B205)=0,"",'Vehículos-Recargas'!$C205-'Vehículos-Recargas'!$B205)</f>
        <v/>
      </c>
      <c r="I205" s="132" t="str">
        <f>IFERROR(('Vehículos-Recargas'!$G205/1000),"")</f>
        <v/>
      </c>
      <c r="J205" s="17"/>
    </row>
    <row r="206" spans="1:10" x14ac:dyDescent="0.2">
      <c r="A206" s="117"/>
      <c r="B206" s="135"/>
      <c r="C206" s="135"/>
      <c r="D206" s="118"/>
      <c r="E206" s="118"/>
      <c r="F206" s="118"/>
      <c r="G206" s="136" t="str">
        <f>IFERROR((VLOOKUP(D206,#REF!,2,FALSE))*'Vehículos-Recargas'!$E206,"")</f>
        <v/>
      </c>
      <c r="H206" s="136" t="str">
        <f>IF(('Vehículos-Recargas'!$C206-'Vehículos-Recargas'!$B206)=0,"",'Vehículos-Recargas'!$C206-'Vehículos-Recargas'!$B206)</f>
        <v/>
      </c>
      <c r="I206" s="130" t="str">
        <f>IFERROR(('Vehículos-Recargas'!$G206/1000),"")</f>
        <v/>
      </c>
      <c r="J206" s="17"/>
    </row>
    <row r="207" spans="1:10" x14ac:dyDescent="0.2">
      <c r="A207" s="121"/>
      <c r="B207" s="133"/>
      <c r="C207" s="133"/>
      <c r="D207" s="122"/>
      <c r="E207" s="122"/>
      <c r="F207" s="122"/>
      <c r="G207" s="134" t="str">
        <f>IFERROR((VLOOKUP(D207,#REF!,2,FALSE))*'Vehículos-Recargas'!$E207,"")</f>
        <v/>
      </c>
      <c r="H207" s="134" t="str">
        <f>IF(('Vehículos-Recargas'!$C207-'Vehículos-Recargas'!$B207)=0,"",'Vehículos-Recargas'!$C207-'Vehículos-Recargas'!$B207)</f>
        <v/>
      </c>
      <c r="I207" s="132" t="str">
        <f>IFERROR(('Vehículos-Recargas'!$G207/1000),"")</f>
        <v/>
      </c>
      <c r="J207" s="17"/>
    </row>
    <row r="208" spans="1:10" x14ac:dyDescent="0.2">
      <c r="A208" s="117"/>
      <c r="B208" s="135"/>
      <c r="C208" s="135"/>
      <c r="D208" s="118"/>
      <c r="E208" s="118"/>
      <c r="F208" s="118"/>
      <c r="G208" s="136" t="str">
        <f>IFERROR((VLOOKUP(D208,#REF!,2,FALSE))*'Vehículos-Recargas'!$E208,"")</f>
        <v/>
      </c>
      <c r="H208" s="136" t="str">
        <f>IF(('Vehículos-Recargas'!$C208-'Vehículos-Recargas'!$B208)=0,"",'Vehículos-Recargas'!$C208-'Vehículos-Recargas'!$B208)</f>
        <v/>
      </c>
      <c r="I208" s="130" t="str">
        <f>IFERROR(('Vehículos-Recargas'!$G208/1000),"")</f>
        <v/>
      </c>
      <c r="J208" s="17"/>
    </row>
    <row r="209" spans="1:10" x14ac:dyDescent="0.2">
      <c r="A209" s="121"/>
      <c r="B209" s="133"/>
      <c r="C209" s="133"/>
      <c r="D209" s="122"/>
      <c r="E209" s="122"/>
      <c r="F209" s="122"/>
      <c r="G209" s="134" t="str">
        <f>IFERROR((VLOOKUP(D209,#REF!,2,FALSE))*'Vehículos-Recargas'!$E209,"")</f>
        <v/>
      </c>
      <c r="H209" s="134" t="str">
        <f>IF(('Vehículos-Recargas'!$C209-'Vehículos-Recargas'!$B209)=0,"",'Vehículos-Recargas'!$C209-'Vehículos-Recargas'!$B209)</f>
        <v/>
      </c>
      <c r="I209" s="132" t="str">
        <f>IFERROR(('Vehículos-Recargas'!$G209/1000),"")</f>
        <v/>
      </c>
      <c r="J209" s="17"/>
    </row>
    <row r="210" spans="1:10" x14ac:dyDescent="0.2">
      <c r="A210" s="117"/>
      <c r="B210" s="135"/>
      <c r="C210" s="135"/>
      <c r="D210" s="118"/>
      <c r="E210" s="118"/>
      <c r="F210" s="118"/>
      <c r="G210" s="136" t="str">
        <f>IFERROR((VLOOKUP(D210,#REF!,2,FALSE))*'Vehículos-Recargas'!$E210,"")</f>
        <v/>
      </c>
      <c r="H210" s="136" t="str">
        <f>IF(('Vehículos-Recargas'!$C210-'Vehículos-Recargas'!$B210)=0,"",'Vehículos-Recargas'!$C210-'Vehículos-Recargas'!$B210)</f>
        <v/>
      </c>
      <c r="I210" s="130" t="str">
        <f>IFERROR(('Vehículos-Recargas'!$G210/1000),"")</f>
        <v/>
      </c>
      <c r="J210" s="17"/>
    </row>
    <row r="211" spans="1:10" x14ac:dyDescent="0.2">
      <c r="A211" s="121"/>
      <c r="B211" s="133"/>
      <c r="C211" s="133"/>
      <c r="D211" s="122"/>
      <c r="E211" s="122"/>
      <c r="F211" s="122"/>
      <c r="G211" s="134" t="str">
        <f>IFERROR((VLOOKUP(D211,#REF!,2,FALSE))*'Vehículos-Recargas'!$E211,"")</f>
        <v/>
      </c>
      <c r="H211" s="134" t="str">
        <f>IF(('Vehículos-Recargas'!$C211-'Vehículos-Recargas'!$B211)=0,"",'Vehículos-Recargas'!$C211-'Vehículos-Recargas'!$B211)</f>
        <v/>
      </c>
      <c r="I211" s="132" t="str">
        <f>IFERROR(('Vehículos-Recargas'!$G211/1000),"")</f>
        <v/>
      </c>
      <c r="J211" s="17"/>
    </row>
    <row r="212" spans="1:10" x14ac:dyDescent="0.2">
      <c r="A212" s="117"/>
      <c r="B212" s="135"/>
      <c r="C212" s="135"/>
      <c r="D212" s="118"/>
      <c r="E212" s="118"/>
      <c r="F212" s="118"/>
      <c r="G212" s="136" t="str">
        <f>IFERROR((VLOOKUP(D212,#REF!,2,FALSE))*'Vehículos-Recargas'!$E212,"")</f>
        <v/>
      </c>
      <c r="H212" s="136" t="str">
        <f>IF(('Vehículos-Recargas'!$C212-'Vehículos-Recargas'!$B212)=0,"",'Vehículos-Recargas'!$C212-'Vehículos-Recargas'!$B212)</f>
        <v/>
      </c>
      <c r="I212" s="130" t="str">
        <f>IFERROR(('Vehículos-Recargas'!$G212/1000),"")</f>
        <v/>
      </c>
      <c r="J212" s="17"/>
    </row>
    <row r="213" spans="1:10" x14ac:dyDescent="0.2">
      <c r="A213" s="121"/>
      <c r="B213" s="133"/>
      <c r="C213" s="133"/>
      <c r="D213" s="122"/>
      <c r="E213" s="122"/>
      <c r="F213" s="122"/>
      <c r="G213" s="134" t="str">
        <f>IFERROR((VLOOKUP(D213,#REF!,2,FALSE))*'Vehículos-Recargas'!$E213,"")</f>
        <v/>
      </c>
      <c r="H213" s="134" t="str">
        <f>IF(('Vehículos-Recargas'!$C213-'Vehículos-Recargas'!$B213)=0,"",'Vehículos-Recargas'!$C213-'Vehículos-Recargas'!$B213)</f>
        <v/>
      </c>
      <c r="I213" s="132" t="str">
        <f>IFERROR(('Vehículos-Recargas'!$G213/1000),"")</f>
        <v/>
      </c>
      <c r="J213" s="17"/>
    </row>
    <row r="214" spans="1:10" x14ac:dyDescent="0.2">
      <c r="A214" s="117"/>
      <c r="B214" s="135"/>
      <c r="C214" s="135"/>
      <c r="D214" s="118"/>
      <c r="E214" s="118"/>
      <c r="F214" s="118"/>
      <c r="G214" s="136" t="str">
        <f>IFERROR((VLOOKUP(D214,#REF!,2,FALSE))*'Vehículos-Recargas'!$E214,"")</f>
        <v/>
      </c>
      <c r="H214" s="136" t="str">
        <f>IF(('Vehículos-Recargas'!$C214-'Vehículos-Recargas'!$B214)=0,"",'Vehículos-Recargas'!$C214-'Vehículos-Recargas'!$B214)</f>
        <v/>
      </c>
      <c r="I214" s="130" t="str">
        <f>IFERROR(('Vehículos-Recargas'!$G214/1000),"")</f>
        <v/>
      </c>
      <c r="J214" s="17"/>
    </row>
    <row r="215" spans="1:10" x14ac:dyDescent="0.2">
      <c r="A215" s="121"/>
      <c r="B215" s="133"/>
      <c r="C215" s="133"/>
      <c r="D215" s="122"/>
      <c r="E215" s="122"/>
      <c r="F215" s="122"/>
      <c r="G215" s="134" t="str">
        <f>IFERROR((VLOOKUP(D215,#REF!,2,FALSE))*'Vehículos-Recargas'!$E215,"")</f>
        <v/>
      </c>
      <c r="H215" s="134" t="str">
        <f>IF(('Vehículos-Recargas'!$C215-'Vehículos-Recargas'!$B215)=0,"",'Vehículos-Recargas'!$C215-'Vehículos-Recargas'!$B215)</f>
        <v/>
      </c>
      <c r="I215" s="132" t="str">
        <f>IFERROR(('Vehículos-Recargas'!$G215/1000),"")</f>
        <v/>
      </c>
      <c r="J215" s="17"/>
    </row>
    <row r="216" spans="1:10" x14ac:dyDescent="0.2">
      <c r="A216" s="117"/>
      <c r="B216" s="135"/>
      <c r="C216" s="135"/>
      <c r="D216" s="118"/>
      <c r="E216" s="118"/>
      <c r="F216" s="118"/>
      <c r="G216" s="136" t="str">
        <f>IFERROR((VLOOKUP(D216,#REF!,2,FALSE))*'Vehículos-Recargas'!$E216,"")</f>
        <v/>
      </c>
      <c r="H216" s="136" t="str">
        <f>IF(('Vehículos-Recargas'!$C216-'Vehículos-Recargas'!$B216)=0,"",'Vehículos-Recargas'!$C216-'Vehículos-Recargas'!$B216)</f>
        <v/>
      </c>
      <c r="I216" s="130" t="str">
        <f>IFERROR(('Vehículos-Recargas'!$G216/1000),"")</f>
        <v/>
      </c>
      <c r="J216" s="17"/>
    </row>
    <row r="217" spans="1:10" x14ac:dyDescent="0.2">
      <c r="A217" s="121"/>
      <c r="B217" s="133"/>
      <c r="C217" s="133"/>
      <c r="D217" s="122"/>
      <c r="E217" s="122"/>
      <c r="F217" s="122"/>
      <c r="G217" s="134" t="str">
        <f>IFERROR((VLOOKUP(D217,#REF!,2,FALSE))*'Vehículos-Recargas'!$E217,"")</f>
        <v/>
      </c>
      <c r="H217" s="134" t="str">
        <f>IF(('Vehículos-Recargas'!$C217-'Vehículos-Recargas'!$B217)=0,"",'Vehículos-Recargas'!$C217-'Vehículos-Recargas'!$B217)</f>
        <v/>
      </c>
      <c r="I217" s="132" t="str">
        <f>IFERROR(('Vehículos-Recargas'!$G217/1000),"")</f>
        <v/>
      </c>
      <c r="J217" s="17"/>
    </row>
    <row r="218" spans="1:10" x14ac:dyDescent="0.2">
      <c r="A218" s="117"/>
      <c r="B218" s="135"/>
      <c r="C218" s="135"/>
      <c r="D218" s="118"/>
      <c r="E218" s="118"/>
      <c r="F218" s="118"/>
      <c r="G218" s="136" t="str">
        <f>IFERROR((VLOOKUP(D218,#REF!,2,FALSE))*'Vehículos-Recargas'!$E218,"")</f>
        <v/>
      </c>
      <c r="H218" s="136" t="str">
        <f>IF(('Vehículos-Recargas'!$C218-'Vehículos-Recargas'!$B218)=0,"",'Vehículos-Recargas'!$C218-'Vehículos-Recargas'!$B218)</f>
        <v/>
      </c>
      <c r="I218" s="130" t="str">
        <f>IFERROR(('Vehículos-Recargas'!$G218/1000),"")</f>
        <v/>
      </c>
      <c r="J218" s="17"/>
    </row>
    <row r="219" spans="1:10" x14ac:dyDescent="0.2">
      <c r="A219" s="121"/>
      <c r="B219" s="133"/>
      <c r="C219" s="133"/>
      <c r="D219" s="122"/>
      <c r="E219" s="122"/>
      <c r="F219" s="122"/>
      <c r="G219" s="134" t="str">
        <f>IFERROR((VLOOKUP(D219,#REF!,2,FALSE))*'Vehículos-Recargas'!$E219,"")</f>
        <v/>
      </c>
      <c r="H219" s="134" t="str">
        <f>IF(('Vehículos-Recargas'!$C219-'Vehículos-Recargas'!$B219)=0,"",'Vehículos-Recargas'!$C219-'Vehículos-Recargas'!$B219)</f>
        <v/>
      </c>
      <c r="I219" s="132" t="str">
        <f>IFERROR(('Vehículos-Recargas'!$G219/1000),"")</f>
        <v/>
      </c>
      <c r="J219" s="17"/>
    </row>
    <row r="220" spans="1:10" x14ac:dyDescent="0.2">
      <c r="A220" s="117"/>
      <c r="B220" s="135"/>
      <c r="C220" s="135"/>
      <c r="D220" s="118"/>
      <c r="E220" s="118"/>
      <c r="F220" s="118"/>
      <c r="G220" s="136" t="str">
        <f>IFERROR((VLOOKUP(D220,#REF!,2,FALSE))*'Vehículos-Recargas'!$E220,"")</f>
        <v/>
      </c>
      <c r="H220" s="136" t="str">
        <f>IF(('Vehículos-Recargas'!$C220-'Vehículos-Recargas'!$B220)=0,"",'Vehículos-Recargas'!$C220-'Vehículos-Recargas'!$B220)</f>
        <v/>
      </c>
      <c r="I220" s="130" t="str">
        <f>IFERROR(('Vehículos-Recargas'!$G220/1000),"")</f>
        <v/>
      </c>
      <c r="J220" s="17"/>
    </row>
    <row r="221" spans="1:10" x14ac:dyDescent="0.2">
      <c r="A221" s="121"/>
      <c r="B221" s="133"/>
      <c r="C221" s="133"/>
      <c r="D221" s="122"/>
      <c r="E221" s="122"/>
      <c r="F221" s="122"/>
      <c r="G221" s="134" t="str">
        <f>IFERROR((VLOOKUP(D221,#REF!,2,FALSE))*'Vehículos-Recargas'!$E221,"")</f>
        <v/>
      </c>
      <c r="H221" s="134" t="str">
        <f>IF(('Vehículos-Recargas'!$C221-'Vehículos-Recargas'!$B221)=0,"",'Vehículos-Recargas'!$C221-'Vehículos-Recargas'!$B221)</f>
        <v/>
      </c>
      <c r="I221" s="132" t="str">
        <f>IFERROR(('Vehículos-Recargas'!$G221/1000),"")</f>
        <v/>
      </c>
      <c r="J221" s="17"/>
    </row>
    <row r="222" spans="1:10" x14ac:dyDescent="0.2">
      <c r="A222" s="117"/>
      <c r="B222" s="135"/>
      <c r="C222" s="135"/>
      <c r="D222" s="118"/>
      <c r="E222" s="118"/>
      <c r="F222" s="118"/>
      <c r="G222" s="136" t="str">
        <f>IFERROR((VLOOKUP(D222,#REF!,2,FALSE))*'Vehículos-Recargas'!$E222,"")</f>
        <v/>
      </c>
      <c r="H222" s="136" t="str">
        <f>IF(('Vehículos-Recargas'!$C222-'Vehículos-Recargas'!$B222)=0,"",'Vehículos-Recargas'!$C222-'Vehículos-Recargas'!$B222)</f>
        <v/>
      </c>
      <c r="I222" s="130" t="str">
        <f>IFERROR(('Vehículos-Recargas'!$G222/1000),"")</f>
        <v/>
      </c>
      <c r="J222" s="17"/>
    </row>
    <row r="223" spans="1:10" x14ac:dyDescent="0.2">
      <c r="A223" s="121"/>
      <c r="B223" s="133"/>
      <c r="C223" s="133"/>
      <c r="D223" s="122"/>
      <c r="E223" s="122"/>
      <c r="F223" s="122"/>
      <c r="G223" s="134" t="str">
        <f>IFERROR((VLOOKUP(D223,#REF!,2,FALSE))*'Vehículos-Recargas'!$E223,"")</f>
        <v/>
      </c>
      <c r="H223" s="134" t="str">
        <f>IF(('Vehículos-Recargas'!$C223-'Vehículos-Recargas'!$B223)=0,"",'Vehículos-Recargas'!$C223-'Vehículos-Recargas'!$B223)</f>
        <v/>
      </c>
      <c r="I223" s="132" t="str">
        <f>IFERROR(('Vehículos-Recargas'!$G223/1000),"")</f>
        <v/>
      </c>
      <c r="J223" s="17"/>
    </row>
    <row r="224" spans="1:10" x14ac:dyDescent="0.2">
      <c r="A224" s="117"/>
      <c r="B224" s="135"/>
      <c r="C224" s="135"/>
      <c r="D224" s="118"/>
      <c r="E224" s="118"/>
      <c r="F224" s="118"/>
      <c r="G224" s="136" t="str">
        <f>IFERROR((VLOOKUP(D224,#REF!,2,FALSE))*'Vehículos-Recargas'!$E224,"")</f>
        <v/>
      </c>
      <c r="H224" s="136" t="str">
        <f>IF(('Vehículos-Recargas'!$C224-'Vehículos-Recargas'!$B224)=0,"",'Vehículos-Recargas'!$C224-'Vehículos-Recargas'!$B224)</f>
        <v/>
      </c>
      <c r="I224" s="130" t="str">
        <f>IFERROR(('Vehículos-Recargas'!$G224/1000),"")</f>
        <v/>
      </c>
      <c r="J224" s="17"/>
    </row>
    <row r="225" spans="1:10" x14ac:dyDescent="0.2">
      <c r="A225" s="121"/>
      <c r="B225" s="133"/>
      <c r="C225" s="133"/>
      <c r="D225" s="122"/>
      <c r="E225" s="122"/>
      <c r="F225" s="122"/>
      <c r="G225" s="134" t="str">
        <f>IFERROR((VLOOKUP(D225,#REF!,2,FALSE))*'Vehículos-Recargas'!$E225,"")</f>
        <v/>
      </c>
      <c r="H225" s="134" t="str">
        <f>IF(('Vehículos-Recargas'!$C225-'Vehículos-Recargas'!$B225)=0,"",'Vehículos-Recargas'!$C225-'Vehículos-Recargas'!$B225)</f>
        <v/>
      </c>
      <c r="I225" s="132" t="str">
        <f>IFERROR(('Vehículos-Recargas'!$G225/1000),"")</f>
        <v/>
      </c>
      <c r="J225" s="17"/>
    </row>
    <row r="226" spans="1:10" x14ac:dyDescent="0.2">
      <c r="A226" s="117"/>
      <c r="B226" s="135"/>
      <c r="C226" s="135"/>
      <c r="D226" s="118"/>
      <c r="E226" s="118"/>
      <c r="F226" s="118"/>
      <c r="G226" s="136" t="str">
        <f>IFERROR((VLOOKUP(D226,#REF!,2,FALSE))*'Vehículos-Recargas'!$E226,"")</f>
        <v/>
      </c>
      <c r="H226" s="136" t="str">
        <f>IF(('Vehículos-Recargas'!$C226-'Vehículos-Recargas'!$B226)=0,"",'Vehículos-Recargas'!$C226-'Vehículos-Recargas'!$B226)</f>
        <v/>
      </c>
      <c r="I226" s="130" t="str">
        <f>IFERROR(('Vehículos-Recargas'!$G226/1000),"")</f>
        <v/>
      </c>
      <c r="J226" s="17"/>
    </row>
    <row r="227" spans="1:10" x14ac:dyDescent="0.2">
      <c r="A227" s="121"/>
      <c r="B227" s="133"/>
      <c r="C227" s="133"/>
      <c r="D227" s="122"/>
      <c r="E227" s="122"/>
      <c r="F227" s="122"/>
      <c r="G227" s="134" t="str">
        <f>IFERROR((VLOOKUP(D227,#REF!,2,FALSE))*'Vehículos-Recargas'!$E227,"")</f>
        <v/>
      </c>
      <c r="H227" s="134" t="str">
        <f>IF(('Vehículos-Recargas'!$C227-'Vehículos-Recargas'!$B227)=0,"",'Vehículos-Recargas'!$C227-'Vehículos-Recargas'!$B227)</f>
        <v/>
      </c>
      <c r="I227" s="132" t="str">
        <f>IFERROR(('Vehículos-Recargas'!$G227/1000),"")</f>
        <v/>
      </c>
      <c r="J227" s="17"/>
    </row>
    <row r="228" spans="1:10" x14ac:dyDescent="0.2">
      <c r="A228" s="117"/>
      <c r="B228" s="135"/>
      <c r="C228" s="135"/>
      <c r="D228" s="118"/>
      <c r="E228" s="118"/>
      <c r="F228" s="118"/>
      <c r="G228" s="136" t="str">
        <f>IFERROR((VLOOKUP(D228,#REF!,2,FALSE))*'Vehículos-Recargas'!$E228,"")</f>
        <v/>
      </c>
      <c r="H228" s="136" t="str">
        <f>IF(('Vehículos-Recargas'!$C228-'Vehículos-Recargas'!$B228)=0,"",'Vehículos-Recargas'!$C228-'Vehículos-Recargas'!$B228)</f>
        <v/>
      </c>
      <c r="I228" s="130" t="str">
        <f>IFERROR(('Vehículos-Recargas'!$G228/1000),"")</f>
        <v/>
      </c>
      <c r="J228" s="17"/>
    </row>
    <row r="229" spans="1:10" x14ac:dyDescent="0.2">
      <c r="A229" s="121"/>
      <c r="B229" s="133"/>
      <c r="C229" s="133"/>
      <c r="D229" s="122"/>
      <c r="E229" s="122"/>
      <c r="F229" s="122"/>
      <c r="G229" s="134" t="str">
        <f>IFERROR((VLOOKUP(D229,#REF!,2,FALSE))*'Vehículos-Recargas'!$E229,"")</f>
        <v/>
      </c>
      <c r="H229" s="134" t="str">
        <f>IF(('Vehículos-Recargas'!$C229-'Vehículos-Recargas'!$B229)=0,"",'Vehículos-Recargas'!$C229-'Vehículos-Recargas'!$B229)</f>
        <v/>
      </c>
      <c r="I229" s="132" t="str">
        <f>IFERROR(('Vehículos-Recargas'!$G229/1000),"")</f>
        <v/>
      </c>
      <c r="J229" s="17"/>
    </row>
    <row r="230" spans="1:10" x14ac:dyDescent="0.2">
      <c r="A230" s="117"/>
      <c r="B230" s="135"/>
      <c r="C230" s="135"/>
      <c r="D230" s="118"/>
      <c r="E230" s="118"/>
      <c r="F230" s="118"/>
      <c r="G230" s="136" t="str">
        <f>IFERROR((VLOOKUP(D230,#REF!,2,FALSE))*'Vehículos-Recargas'!$E230,"")</f>
        <v/>
      </c>
      <c r="H230" s="136" t="str">
        <f>IF(('Vehículos-Recargas'!$C230-'Vehículos-Recargas'!$B230)=0,"",'Vehículos-Recargas'!$C230-'Vehículos-Recargas'!$B230)</f>
        <v/>
      </c>
      <c r="I230" s="130" t="str">
        <f>IFERROR(('Vehículos-Recargas'!$G230/1000),"")</f>
        <v/>
      </c>
      <c r="J230" s="17"/>
    </row>
    <row r="231" spans="1:10" x14ac:dyDescent="0.2">
      <c r="A231" s="121"/>
      <c r="B231" s="133"/>
      <c r="C231" s="133"/>
      <c r="D231" s="122"/>
      <c r="E231" s="122"/>
      <c r="F231" s="122"/>
      <c r="G231" s="134" t="str">
        <f>IFERROR((VLOOKUP(D231,#REF!,2,FALSE))*'Vehículos-Recargas'!$E231,"")</f>
        <v/>
      </c>
      <c r="H231" s="134" t="str">
        <f>IF(('Vehículos-Recargas'!$C231-'Vehículos-Recargas'!$B231)=0,"",'Vehículos-Recargas'!$C231-'Vehículos-Recargas'!$B231)</f>
        <v/>
      </c>
      <c r="I231" s="132" t="str">
        <f>IFERROR(('Vehículos-Recargas'!$G231/1000),"")</f>
        <v/>
      </c>
      <c r="J231" s="17"/>
    </row>
    <row r="232" spans="1:10" x14ac:dyDescent="0.2">
      <c r="A232" s="117"/>
      <c r="B232" s="135"/>
      <c r="C232" s="135"/>
      <c r="D232" s="118"/>
      <c r="E232" s="118"/>
      <c r="F232" s="118"/>
      <c r="G232" s="136" t="str">
        <f>IFERROR((VLOOKUP(D232,#REF!,2,FALSE))*'Vehículos-Recargas'!$E232,"")</f>
        <v/>
      </c>
      <c r="H232" s="136" t="str">
        <f>IF(('Vehículos-Recargas'!$C232-'Vehículos-Recargas'!$B232)=0,"",'Vehículos-Recargas'!$C232-'Vehículos-Recargas'!$B232)</f>
        <v/>
      </c>
      <c r="I232" s="130" t="str">
        <f>IFERROR(('Vehículos-Recargas'!$G232/1000),"")</f>
        <v/>
      </c>
      <c r="J232" s="17"/>
    </row>
    <row r="233" spans="1:10" x14ac:dyDescent="0.2">
      <c r="A233" s="121"/>
      <c r="B233" s="133"/>
      <c r="C233" s="133"/>
      <c r="D233" s="122"/>
      <c r="E233" s="122"/>
      <c r="F233" s="122"/>
      <c r="G233" s="134" t="str">
        <f>IFERROR((VLOOKUP(D233,#REF!,2,FALSE))*'Vehículos-Recargas'!$E233,"")</f>
        <v/>
      </c>
      <c r="H233" s="134" t="str">
        <f>IF(('Vehículos-Recargas'!$C233-'Vehículos-Recargas'!$B233)=0,"",'Vehículos-Recargas'!$C233-'Vehículos-Recargas'!$B233)</f>
        <v/>
      </c>
      <c r="I233" s="132" t="str">
        <f>IFERROR(('Vehículos-Recargas'!$G233/1000),"")</f>
        <v/>
      </c>
      <c r="J233" s="17"/>
    </row>
    <row r="234" spans="1:10" x14ac:dyDescent="0.2">
      <c r="A234" s="117"/>
      <c r="B234" s="135"/>
      <c r="C234" s="135"/>
      <c r="D234" s="118"/>
      <c r="E234" s="118"/>
      <c r="F234" s="118"/>
      <c r="G234" s="136" t="str">
        <f>IFERROR((VLOOKUP(D234,#REF!,2,FALSE))*'Vehículos-Recargas'!$E234,"")</f>
        <v/>
      </c>
      <c r="H234" s="136" t="str">
        <f>IF(('Vehículos-Recargas'!$C234-'Vehículos-Recargas'!$B234)=0,"",'Vehículos-Recargas'!$C234-'Vehículos-Recargas'!$B234)</f>
        <v/>
      </c>
      <c r="I234" s="130" t="str">
        <f>IFERROR(('Vehículos-Recargas'!$G234/1000),"")</f>
        <v/>
      </c>
      <c r="J234" s="17"/>
    </row>
    <row r="235" spans="1:10" x14ac:dyDescent="0.2">
      <c r="A235" s="121"/>
      <c r="B235" s="133"/>
      <c r="C235" s="133"/>
      <c r="D235" s="122"/>
      <c r="E235" s="122"/>
      <c r="F235" s="122"/>
      <c r="G235" s="134" t="str">
        <f>IFERROR((VLOOKUP(D235,#REF!,2,FALSE))*'Vehículos-Recargas'!$E235,"")</f>
        <v/>
      </c>
      <c r="H235" s="134" t="str">
        <f>IF(('Vehículos-Recargas'!$C235-'Vehículos-Recargas'!$B235)=0,"",'Vehículos-Recargas'!$C235-'Vehículos-Recargas'!$B235)</f>
        <v/>
      </c>
      <c r="I235" s="132" t="str">
        <f>IFERROR(('Vehículos-Recargas'!$G235/1000),"")</f>
        <v/>
      </c>
      <c r="J235" s="17"/>
    </row>
    <row r="236" spans="1:10" x14ac:dyDescent="0.2">
      <c r="A236" s="117"/>
      <c r="B236" s="135"/>
      <c r="C236" s="135"/>
      <c r="D236" s="118"/>
      <c r="E236" s="118"/>
      <c r="F236" s="118"/>
      <c r="G236" s="136" t="str">
        <f>IFERROR((VLOOKUP(D236,#REF!,2,FALSE))*'Vehículos-Recargas'!$E236,"")</f>
        <v/>
      </c>
      <c r="H236" s="136" t="str">
        <f>IF(('Vehículos-Recargas'!$C236-'Vehículos-Recargas'!$B236)=0,"",'Vehículos-Recargas'!$C236-'Vehículos-Recargas'!$B236)</f>
        <v/>
      </c>
      <c r="I236" s="130" t="str">
        <f>IFERROR(('Vehículos-Recargas'!$G236/1000),"")</f>
        <v/>
      </c>
      <c r="J236" s="17"/>
    </row>
    <row r="237" spans="1:10" x14ac:dyDescent="0.2">
      <c r="A237" s="121"/>
      <c r="B237" s="133"/>
      <c r="C237" s="133"/>
      <c r="D237" s="122"/>
      <c r="E237" s="122"/>
      <c r="F237" s="122"/>
      <c r="G237" s="134" t="str">
        <f>IFERROR((VLOOKUP(D237,#REF!,2,FALSE))*'Vehículos-Recargas'!$E237,"")</f>
        <v/>
      </c>
      <c r="H237" s="134" t="str">
        <f>IF(('Vehículos-Recargas'!$C237-'Vehículos-Recargas'!$B237)=0,"",'Vehículos-Recargas'!$C237-'Vehículos-Recargas'!$B237)</f>
        <v/>
      </c>
      <c r="I237" s="132" t="str">
        <f>IFERROR(('Vehículos-Recargas'!$G237/1000),"")</f>
        <v/>
      </c>
      <c r="J237" s="17"/>
    </row>
    <row r="238" spans="1:10" x14ac:dyDescent="0.2">
      <c r="A238" s="117"/>
      <c r="B238" s="135"/>
      <c r="C238" s="135"/>
      <c r="D238" s="118"/>
      <c r="E238" s="118"/>
      <c r="F238" s="118"/>
      <c r="G238" s="136" t="str">
        <f>IFERROR((VLOOKUP(D238,#REF!,2,FALSE))*'Vehículos-Recargas'!$E238,"")</f>
        <v/>
      </c>
      <c r="H238" s="136" t="str">
        <f>IF(('Vehículos-Recargas'!$C238-'Vehículos-Recargas'!$B238)=0,"",'Vehículos-Recargas'!$C238-'Vehículos-Recargas'!$B238)</f>
        <v/>
      </c>
      <c r="I238" s="130" t="str">
        <f>IFERROR(('Vehículos-Recargas'!$G238/1000),"")</f>
        <v/>
      </c>
      <c r="J238" s="17"/>
    </row>
    <row r="239" spans="1:10" x14ac:dyDescent="0.2">
      <c r="A239" s="121"/>
      <c r="B239" s="133"/>
      <c r="C239" s="133"/>
      <c r="D239" s="122"/>
      <c r="E239" s="122"/>
      <c r="F239" s="122"/>
      <c r="G239" s="134" t="str">
        <f>IFERROR((VLOOKUP(D239,#REF!,2,FALSE))*'Vehículos-Recargas'!$E239,"")</f>
        <v/>
      </c>
      <c r="H239" s="134" t="str">
        <f>IF(('Vehículos-Recargas'!$C239-'Vehículos-Recargas'!$B239)=0,"",'Vehículos-Recargas'!$C239-'Vehículos-Recargas'!$B239)</f>
        <v/>
      </c>
      <c r="I239" s="132" t="str">
        <f>IFERROR(('Vehículos-Recargas'!$G239/1000),"")</f>
        <v/>
      </c>
      <c r="J239" s="17"/>
    </row>
    <row r="240" spans="1:10" x14ac:dyDescent="0.2">
      <c r="A240" s="117"/>
      <c r="B240" s="135"/>
      <c r="C240" s="135"/>
      <c r="D240" s="118"/>
      <c r="E240" s="118"/>
      <c r="F240" s="118"/>
      <c r="G240" s="136" t="str">
        <f>IFERROR((VLOOKUP(D240,#REF!,2,FALSE))*'Vehículos-Recargas'!$E240,"")</f>
        <v/>
      </c>
      <c r="H240" s="136" t="str">
        <f>IF(('Vehículos-Recargas'!$C240-'Vehículos-Recargas'!$B240)=0,"",'Vehículos-Recargas'!$C240-'Vehículos-Recargas'!$B240)</f>
        <v/>
      </c>
      <c r="I240" s="130" t="str">
        <f>IFERROR(('Vehículos-Recargas'!$G240/1000),"")</f>
        <v/>
      </c>
      <c r="J240" s="17"/>
    </row>
    <row r="241" spans="1:10" x14ac:dyDescent="0.2">
      <c r="A241" s="121"/>
      <c r="B241" s="133"/>
      <c r="C241" s="133"/>
      <c r="D241" s="122"/>
      <c r="E241" s="122"/>
      <c r="F241" s="122"/>
      <c r="G241" s="134" t="str">
        <f>IFERROR((VLOOKUP(D241,#REF!,2,FALSE))*'Vehículos-Recargas'!$E241,"")</f>
        <v/>
      </c>
      <c r="H241" s="134" t="str">
        <f>IF(('Vehículos-Recargas'!$C241-'Vehículos-Recargas'!$B241)=0,"",'Vehículos-Recargas'!$C241-'Vehículos-Recargas'!$B241)</f>
        <v/>
      </c>
      <c r="I241" s="132" t="str">
        <f>IFERROR(('Vehículos-Recargas'!$G241/1000),"")</f>
        <v/>
      </c>
      <c r="J241" s="17"/>
    </row>
    <row r="242" spans="1:10" x14ac:dyDescent="0.2">
      <c r="A242" s="117"/>
      <c r="B242" s="135"/>
      <c r="C242" s="135"/>
      <c r="D242" s="118"/>
      <c r="E242" s="118"/>
      <c r="F242" s="118"/>
      <c r="G242" s="136" t="str">
        <f>IFERROR((VLOOKUP(D242,#REF!,2,FALSE))*'Vehículos-Recargas'!$E242,"")</f>
        <v/>
      </c>
      <c r="H242" s="136" t="str">
        <f>IF(('Vehículos-Recargas'!$C242-'Vehículos-Recargas'!$B242)=0,"",'Vehículos-Recargas'!$C242-'Vehículos-Recargas'!$B242)</f>
        <v/>
      </c>
      <c r="I242" s="130" t="str">
        <f>IFERROR(('Vehículos-Recargas'!$G242/1000),"")</f>
        <v/>
      </c>
      <c r="J242" s="17"/>
    </row>
    <row r="243" spans="1:10" x14ac:dyDescent="0.2">
      <c r="A243" s="121"/>
      <c r="B243" s="133"/>
      <c r="C243" s="133"/>
      <c r="D243" s="122"/>
      <c r="E243" s="122"/>
      <c r="F243" s="122"/>
      <c r="G243" s="134" t="str">
        <f>IFERROR((VLOOKUP(D243,#REF!,2,FALSE))*'Vehículos-Recargas'!$E243,"")</f>
        <v/>
      </c>
      <c r="H243" s="134" t="str">
        <f>IF(('Vehículos-Recargas'!$C243-'Vehículos-Recargas'!$B243)=0,"",'Vehículos-Recargas'!$C243-'Vehículos-Recargas'!$B243)</f>
        <v/>
      </c>
      <c r="I243" s="132" t="str">
        <f>IFERROR(('Vehículos-Recargas'!$G243/1000),"")</f>
        <v/>
      </c>
      <c r="J243" s="17"/>
    </row>
    <row r="244" spans="1:10" x14ac:dyDescent="0.2">
      <c r="A244" s="117"/>
      <c r="B244" s="135"/>
      <c r="C244" s="135"/>
      <c r="D244" s="118"/>
      <c r="E244" s="118"/>
      <c r="F244" s="118"/>
      <c r="G244" s="136" t="str">
        <f>IFERROR((VLOOKUP(D244,#REF!,2,FALSE))*'Vehículos-Recargas'!$E244,"")</f>
        <v/>
      </c>
      <c r="H244" s="136" t="str">
        <f>IF(('Vehículos-Recargas'!$C244-'Vehículos-Recargas'!$B244)=0,"",'Vehículos-Recargas'!$C244-'Vehículos-Recargas'!$B244)</f>
        <v/>
      </c>
      <c r="I244" s="130" t="str">
        <f>IFERROR(('Vehículos-Recargas'!$G244/1000),"")</f>
        <v/>
      </c>
      <c r="J244" s="17"/>
    </row>
    <row r="245" spans="1:10" x14ac:dyDescent="0.2">
      <c r="A245" s="121"/>
      <c r="B245" s="133"/>
      <c r="C245" s="133"/>
      <c r="D245" s="122"/>
      <c r="E245" s="122"/>
      <c r="F245" s="122"/>
      <c r="G245" s="134" t="str">
        <f>IFERROR((VLOOKUP(D245,#REF!,2,FALSE))*'Vehículos-Recargas'!$E245,"")</f>
        <v/>
      </c>
      <c r="H245" s="134" t="str">
        <f>IF(('Vehículos-Recargas'!$C245-'Vehículos-Recargas'!$B245)=0,"",'Vehículos-Recargas'!$C245-'Vehículos-Recargas'!$B245)</f>
        <v/>
      </c>
      <c r="I245" s="132" t="str">
        <f>IFERROR(('Vehículos-Recargas'!$G245/1000),"")</f>
        <v/>
      </c>
      <c r="J245" s="17"/>
    </row>
    <row r="246" spans="1:10" x14ac:dyDescent="0.2">
      <c r="A246" s="117"/>
      <c r="B246" s="135"/>
      <c r="C246" s="135"/>
      <c r="D246" s="118"/>
      <c r="E246" s="118"/>
      <c r="F246" s="118"/>
      <c r="G246" s="136" t="str">
        <f>IFERROR((VLOOKUP(D246,#REF!,2,FALSE))*'Vehículos-Recargas'!$E246,"")</f>
        <v/>
      </c>
      <c r="H246" s="136" t="str">
        <f>IF(('Vehículos-Recargas'!$C246-'Vehículos-Recargas'!$B246)=0,"",'Vehículos-Recargas'!$C246-'Vehículos-Recargas'!$B246)</f>
        <v/>
      </c>
      <c r="I246" s="130" t="str">
        <f>IFERROR(('Vehículos-Recargas'!$G246/1000),"")</f>
        <v/>
      </c>
      <c r="J246" s="17"/>
    </row>
    <row r="247" spans="1:10" x14ac:dyDescent="0.2">
      <c r="A247" s="121"/>
      <c r="B247" s="133"/>
      <c r="C247" s="133"/>
      <c r="D247" s="122"/>
      <c r="E247" s="122"/>
      <c r="F247" s="122"/>
      <c r="G247" s="134" t="str">
        <f>IFERROR((VLOOKUP(D247,#REF!,2,FALSE))*'Vehículos-Recargas'!$E247,"")</f>
        <v/>
      </c>
      <c r="H247" s="134" t="str">
        <f>IF(('Vehículos-Recargas'!$C247-'Vehículos-Recargas'!$B247)=0,"",'Vehículos-Recargas'!$C247-'Vehículos-Recargas'!$B247)</f>
        <v/>
      </c>
      <c r="I247" s="132" t="str">
        <f>IFERROR(('Vehículos-Recargas'!$G247/1000),"")</f>
        <v/>
      </c>
      <c r="J247" s="17"/>
    </row>
    <row r="248" spans="1:10" x14ac:dyDescent="0.2">
      <c r="A248" s="117"/>
      <c r="B248" s="135"/>
      <c r="C248" s="135"/>
      <c r="D248" s="118"/>
      <c r="E248" s="118"/>
      <c r="F248" s="118"/>
      <c r="G248" s="136" t="str">
        <f>IFERROR((VLOOKUP(D248,#REF!,2,FALSE))*'Vehículos-Recargas'!$E248,"")</f>
        <v/>
      </c>
      <c r="H248" s="136" t="str">
        <f>IF(('Vehículos-Recargas'!$C248-'Vehículos-Recargas'!$B248)=0,"",'Vehículos-Recargas'!$C248-'Vehículos-Recargas'!$B248)</f>
        <v/>
      </c>
      <c r="I248" s="130" t="str">
        <f>IFERROR(('Vehículos-Recargas'!$G248/1000),"")</f>
        <v/>
      </c>
      <c r="J248" s="17"/>
    </row>
    <row r="249" spans="1:10" x14ac:dyDescent="0.2">
      <c r="A249" s="121"/>
      <c r="B249" s="133"/>
      <c r="C249" s="133"/>
      <c r="D249" s="122"/>
      <c r="E249" s="122"/>
      <c r="F249" s="122"/>
      <c r="G249" s="134" t="str">
        <f>IFERROR((VLOOKUP(D249,#REF!,2,FALSE))*'Vehículos-Recargas'!$E249,"")</f>
        <v/>
      </c>
      <c r="H249" s="134" t="str">
        <f>IF(('Vehículos-Recargas'!$C249-'Vehículos-Recargas'!$B249)=0,"",'Vehículos-Recargas'!$C249-'Vehículos-Recargas'!$B249)</f>
        <v/>
      </c>
      <c r="I249" s="132" t="str">
        <f>IFERROR(('Vehículos-Recargas'!$G249/1000),"")</f>
        <v/>
      </c>
      <c r="J249" s="17"/>
    </row>
    <row r="250" spans="1:10" x14ac:dyDescent="0.2">
      <c r="A250" s="117"/>
      <c r="B250" s="135"/>
      <c r="C250" s="135"/>
      <c r="D250" s="118"/>
      <c r="E250" s="118"/>
      <c r="F250" s="118"/>
      <c r="G250" s="136" t="str">
        <f>IFERROR((VLOOKUP(D250,#REF!,2,FALSE))*'Vehículos-Recargas'!$E250,"")</f>
        <v/>
      </c>
      <c r="H250" s="136" t="str">
        <f>IF(('Vehículos-Recargas'!$C250-'Vehículos-Recargas'!$B250)=0,"",'Vehículos-Recargas'!$C250-'Vehículos-Recargas'!$B250)</f>
        <v/>
      </c>
      <c r="I250" s="130" t="str">
        <f>IFERROR(('Vehículos-Recargas'!$G250/1000),"")</f>
        <v/>
      </c>
      <c r="J250" s="17"/>
    </row>
    <row r="251" spans="1:10" x14ac:dyDescent="0.2">
      <c r="A251" s="121"/>
      <c r="B251" s="133"/>
      <c r="C251" s="133"/>
      <c r="D251" s="122"/>
      <c r="E251" s="122"/>
      <c r="F251" s="122"/>
      <c r="G251" s="134" t="str">
        <f>IFERROR((VLOOKUP(D251,#REF!,2,FALSE))*'Vehículos-Recargas'!$E251,"")</f>
        <v/>
      </c>
      <c r="H251" s="134" t="str">
        <f>IF(('Vehículos-Recargas'!$C251-'Vehículos-Recargas'!$B251)=0,"",'Vehículos-Recargas'!$C251-'Vehículos-Recargas'!$B251)</f>
        <v/>
      </c>
      <c r="I251" s="132" t="str">
        <f>IFERROR(('Vehículos-Recargas'!$G251/1000),"")</f>
        <v/>
      </c>
      <c r="J251" s="17"/>
    </row>
    <row r="252" spans="1:10" x14ac:dyDescent="0.2">
      <c r="A252" s="117"/>
      <c r="B252" s="135"/>
      <c r="C252" s="135"/>
      <c r="D252" s="118"/>
      <c r="E252" s="118"/>
      <c r="F252" s="118"/>
      <c r="G252" s="136" t="str">
        <f>IFERROR((VLOOKUP(D252,#REF!,2,FALSE))*'Vehículos-Recargas'!$E252,"")</f>
        <v/>
      </c>
      <c r="H252" s="136" t="str">
        <f>IF(('Vehículos-Recargas'!$C252-'Vehículos-Recargas'!$B252)=0,"",'Vehículos-Recargas'!$C252-'Vehículos-Recargas'!$B252)</f>
        <v/>
      </c>
      <c r="I252" s="130" t="str">
        <f>IFERROR(('Vehículos-Recargas'!$G252/1000),"")</f>
        <v/>
      </c>
      <c r="J252" s="17"/>
    </row>
    <row r="253" spans="1:10" x14ac:dyDescent="0.2">
      <c r="A253" s="121"/>
      <c r="B253" s="133"/>
      <c r="C253" s="133"/>
      <c r="D253" s="122"/>
      <c r="E253" s="122"/>
      <c r="F253" s="122"/>
      <c r="G253" s="134" t="str">
        <f>IFERROR((VLOOKUP(D253,#REF!,2,FALSE))*'Vehículos-Recargas'!$E253,"")</f>
        <v/>
      </c>
      <c r="H253" s="134" t="str">
        <f>IF(('Vehículos-Recargas'!$C253-'Vehículos-Recargas'!$B253)=0,"",'Vehículos-Recargas'!$C253-'Vehículos-Recargas'!$B253)</f>
        <v/>
      </c>
      <c r="I253" s="132" t="str">
        <f>IFERROR(('Vehículos-Recargas'!$G253/1000),"")</f>
        <v/>
      </c>
      <c r="J253" s="17"/>
    </row>
    <row r="254" spans="1:10" x14ac:dyDescent="0.2">
      <c r="A254" s="117"/>
      <c r="B254" s="135"/>
      <c r="C254" s="135"/>
      <c r="D254" s="118"/>
      <c r="E254" s="118"/>
      <c r="F254" s="118"/>
      <c r="G254" s="136" t="str">
        <f>IFERROR((VLOOKUP(D254,#REF!,2,FALSE))*'Vehículos-Recargas'!$E254,"")</f>
        <v/>
      </c>
      <c r="H254" s="136" t="str">
        <f>IF(('Vehículos-Recargas'!$C254-'Vehículos-Recargas'!$B254)=0,"",'Vehículos-Recargas'!$C254-'Vehículos-Recargas'!$B254)</f>
        <v/>
      </c>
      <c r="I254" s="130" t="str">
        <f>IFERROR(('Vehículos-Recargas'!$G254/1000),"")</f>
        <v/>
      </c>
      <c r="J254" s="17"/>
    </row>
    <row r="255" spans="1:10" x14ac:dyDescent="0.2">
      <c r="A255" s="121"/>
      <c r="B255" s="133"/>
      <c r="C255" s="133"/>
      <c r="D255" s="122"/>
      <c r="E255" s="122"/>
      <c r="F255" s="122"/>
      <c r="G255" s="134" t="str">
        <f>IFERROR((VLOOKUP(D255,#REF!,2,FALSE))*'Vehículos-Recargas'!$E255,"")</f>
        <v/>
      </c>
      <c r="H255" s="134" t="str">
        <f>IF(('Vehículos-Recargas'!$C255-'Vehículos-Recargas'!$B255)=0,"",'Vehículos-Recargas'!$C255-'Vehículos-Recargas'!$B255)</f>
        <v/>
      </c>
      <c r="I255" s="132" t="str">
        <f>IFERROR(('Vehículos-Recargas'!$G255/1000),"")</f>
        <v/>
      </c>
      <c r="J255" s="17"/>
    </row>
    <row r="256" spans="1:10" x14ac:dyDescent="0.2">
      <c r="A256" s="117"/>
      <c r="B256" s="135"/>
      <c r="C256" s="135"/>
      <c r="D256" s="118"/>
      <c r="E256" s="118"/>
      <c r="F256" s="118"/>
      <c r="G256" s="136" t="str">
        <f>IFERROR((VLOOKUP(D256,#REF!,2,FALSE))*'Vehículos-Recargas'!$E256,"")</f>
        <v/>
      </c>
      <c r="H256" s="136" t="str">
        <f>IF(('Vehículos-Recargas'!$C256-'Vehículos-Recargas'!$B256)=0,"",'Vehículos-Recargas'!$C256-'Vehículos-Recargas'!$B256)</f>
        <v/>
      </c>
      <c r="I256" s="130" t="str">
        <f>IFERROR(('Vehículos-Recargas'!$G256/1000),"")</f>
        <v/>
      </c>
      <c r="J256" s="17"/>
    </row>
    <row r="257" spans="1:10" x14ac:dyDescent="0.2">
      <c r="A257" s="121"/>
      <c r="B257" s="133"/>
      <c r="C257" s="133"/>
      <c r="D257" s="122"/>
      <c r="E257" s="122"/>
      <c r="F257" s="122"/>
      <c r="G257" s="134" t="str">
        <f>IFERROR((VLOOKUP(D257,#REF!,2,FALSE))*'Vehículos-Recargas'!$E257,"")</f>
        <v/>
      </c>
      <c r="H257" s="134" t="str">
        <f>IF(('Vehículos-Recargas'!$C257-'Vehículos-Recargas'!$B257)=0,"",'Vehículos-Recargas'!$C257-'Vehículos-Recargas'!$B257)</f>
        <v/>
      </c>
      <c r="I257" s="132" t="str">
        <f>IFERROR(('Vehículos-Recargas'!$G257/1000),"")</f>
        <v/>
      </c>
      <c r="J257" s="17"/>
    </row>
    <row r="258" spans="1:10" x14ac:dyDescent="0.2">
      <c r="A258" s="117"/>
      <c r="B258" s="135"/>
      <c r="C258" s="135"/>
      <c r="D258" s="118"/>
      <c r="E258" s="118"/>
      <c r="F258" s="118"/>
      <c r="G258" s="136" t="str">
        <f>IFERROR((VLOOKUP(D258,#REF!,2,FALSE))*'Vehículos-Recargas'!$E258,"")</f>
        <v/>
      </c>
      <c r="H258" s="136" t="str">
        <f>IF(('Vehículos-Recargas'!$C258-'Vehículos-Recargas'!$B258)=0,"",'Vehículos-Recargas'!$C258-'Vehículos-Recargas'!$B258)</f>
        <v/>
      </c>
      <c r="I258" s="130" t="str">
        <f>IFERROR(('Vehículos-Recargas'!$G258/1000),"")</f>
        <v/>
      </c>
      <c r="J258" s="17"/>
    </row>
    <row r="259" spans="1:10" x14ac:dyDescent="0.2">
      <c r="A259" s="121"/>
      <c r="B259" s="133"/>
      <c r="C259" s="133"/>
      <c r="D259" s="122"/>
      <c r="E259" s="122"/>
      <c r="F259" s="122"/>
      <c r="G259" s="134" t="str">
        <f>IFERROR((VLOOKUP(D259,#REF!,2,FALSE))*'Vehículos-Recargas'!$E259,"")</f>
        <v/>
      </c>
      <c r="H259" s="134" t="str">
        <f>IF(('Vehículos-Recargas'!$C259-'Vehículos-Recargas'!$B259)=0,"",'Vehículos-Recargas'!$C259-'Vehículos-Recargas'!$B259)</f>
        <v/>
      </c>
      <c r="I259" s="132" t="str">
        <f>IFERROR(('Vehículos-Recargas'!$G259/1000),"")</f>
        <v/>
      </c>
      <c r="J259" s="17"/>
    </row>
    <row r="260" spans="1:10" x14ac:dyDescent="0.2">
      <c r="A260" s="117"/>
      <c r="B260" s="135"/>
      <c r="C260" s="135"/>
      <c r="D260" s="118"/>
      <c r="E260" s="118"/>
      <c r="F260" s="118"/>
      <c r="G260" s="136" t="str">
        <f>IFERROR((VLOOKUP(D260,#REF!,2,FALSE))*'Vehículos-Recargas'!$E260,"")</f>
        <v/>
      </c>
      <c r="H260" s="136" t="str">
        <f>IF(('Vehículos-Recargas'!$C260-'Vehículos-Recargas'!$B260)=0,"",'Vehículos-Recargas'!$C260-'Vehículos-Recargas'!$B260)</f>
        <v/>
      </c>
      <c r="I260" s="130" t="str">
        <f>IFERROR(('Vehículos-Recargas'!$G260/1000),"")</f>
        <v/>
      </c>
      <c r="J260" s="17"/>
    </row>
    <row r="261" spans="1:10" x14ac:dyDescent="0.2">
      <c r="A261" s="121"/>
      <c r="B261" s="133"/>
      <c r="C261" s="133"/>
      <c r="D261" s="122"/>
      <c r="E261" s="122"/>
      <c r="F261" s="122"/>
      <c r="G261" s="134" t="str">
        <f>IFERROR((VLOOKUP(D261,#REF!,2,FALSE))*'Vehículos-Recargas'!$E261,"")</f>
        <v/>
      </c>
      <c r="H261" s="134" t="str">
        <f>IF(('Vehículos-Recargas'!$C261-'Vehículos-Recargas'!$B261)=0,"",'Vehículos-Recargas'!$C261-'Vehículos-Recargas'!$B261)</f>
        <v/>
      </c>
      <c r="I261" s="132" t="str">
        <f>IFERROR(('Vehículos-Recargas'!$G261/1000),"")</f>
        <v/>
      </c>
      <c r="J261" s="17"/>
    </row>
    <row r="262" spans="1:10" x14ac:dyDescent="0.2">
      <c r="A262" s="117"/>
      <c r="B262" s="135"/>
      <c r="C262" s="135"/>
      <c r="D262" s="118"/>
      <c r="E262" s="118"/>
      <c r="F262" s="118"/>
      <c r="G262" s="136" t="str">
        <f>IFERROR((VLOOKUP(D262,#REF!,2,FALSE))*'Vehículos-Recargas'!$E262,"")</f>
        <v/>
      </c>
      <c r="H262" s="136" t="str">
        <f>IF(('Vehículos-Recargas'!$C262-'Vehículos-Recargas'!$B262)=0,"",'Vehículos-Recargas'!$C262-'Vehículos-Recargas'!$B262)</f>
        <v/>
      </c>
      <c r="I262" s="130" t="str">
        <f>IFERROR(('Vehículos-Recargas'!$G262/1000),"")</f>
        <v/>
      </c>
      <c r="J262" s="17"/>
    </row>
    <row r="263" spans="1:10" x14ac:dyDescent="0.2">
      <c r="A263" s="121"/>
      <c r="B263" s="133"/>
      <c r="C263" s="133"/>
      <c r="D263" s="122"/>
      <c r="E263" s="122"/>
      <c r="F263" s="122"/>
      <c r="G263" s="134" t="str">
        <f>IFERROR((VLOOKUP(D263,#REF!,2,FALSE))*'Vehículos-Recargas'!$E263,"")</f>
        <v/>
      </c>
      <c r="H263" s="134" t="str">
        <f>IF(('Vehículos-Recargas'!$C263-'Vehículos-Recargas'!$B263)=0,"",'Vehículos-Recargas'!$C263-'Vehículos-Recargas'!$B263)</f>
        <v/>
      </c>
      <c r="I263" s="132" t="str">
        <f>IFERROR(('Vehículos-Recargas'!$G263/1000),"")</f>
        <v/>
      </c>
      <c r="J263" s="17"/>
    </row>
    <row r="264" spans="1:10" x14ac:dyDescent="0.2">
      <c r="A264" s="117"/>
      <c r="B264" s="135"/>
      <c r="C264" s="135"/>
      <c r="D264" s="118"/>
      <c r="E264" s="118"/>
      <c r="F264" s="118"/>
      <c r="G264" s="136" t="str">
        <f>IFERROR((VLOOKUP(D264,#REF!,2,FALSE))*'Vehículos-Recargas'!$E264,"")</f>
        <v/>
      </c>
      <c r="H264" s="136" t="str">
        <f>IF(('Vehículos-Recargas'!$C264-'Vehículos-Recargas'!$B264)=0,"",'Vehículos-Recargas'!$C264-'Vehículos-Recargas'!$B264)</f>
        <v/>
      </c>
      <c r="I264" s="130" t="str">
        <f>IFERROR(('Vehículos-Recargas'!$G264/1000),"")</f>
        <v/>
      </c>
      <c r="J264" s="17"/>
    </row>
    <row r="265" spans="1:10" x14ac:dyDescent="0.2">
      <c r="A265" s="121"/>
      <c r="B265" s="133"/>
      <c r="C265" s="133"/>
      <c r="D265" s="122"/>
      <c r="E265" s="122"/>
      <c r="F265" s="122"/>
      <c r="G265" s="134" t="str">
        <f>IFERROR((VLOOKUP(D265,#REF!,2,FALSE))*'Vehículos-Recargas'!$E265,"")</f>
        <v/>
      </c>
      <c r="H265" s="134" t="str">
        <f>IF(('Vehículos-Recargas'!$C265-'Vehículos-Recargas'!$B265)=0,"",'Vehículos-Recargas'!$C265-'Vehículos-Recargas'!$B265)</f>
        <v/>
      </c>
      <c r="I265" s="132" t="str">
        <f>IFERROR(('Vehículos-Recargas'!$G265/1000),"")</f>
        <v/>
      </c>
      <c r="J265" s="17"/>
    </row>
    <row r="266" spans="1:10" x14ac:dyDescent="0.2">
      <c r="A266" s="117"/>
      <c r="B266" s="135"/>
      <c r="C266" s="135"/>
      <c r="D266" s="118"/>
      <c r="E266" s="118"/>
      <c r="F266" s="118"/>
      <c r="G266" s="136" t="str">
        <f>IFERROR((VLOOKUP(D266,#REF!,2,FALSE))*'Vehículos-Recargas'!$E266,"")</f>
        <v/>
      </c>
      <c r="H266" s="136" t="str">
        <f>IF(('Vehículos-Recargas'!$C266-'Vehículos-Recargas'!$B266)=0,"",'Vehículos-Recargas'!$C266-'Vehículos-Recargas'!$B266)</f>
        <v/>
      </c>
      <c r="I266" s="130" t="str">
        <f>IFERROR(('Vehículos-Recargas'!$G266/1000),"")</f>
        <v/>
      </c>
      <c r="J266" s="17"/>
    </row>
    <row r="267" spans="1:10" x14ac:dyDescent="0.2">
      <c r="A267" s="121"/>
      <c r="B267" s="133"/>
      <c r="C267" s="133"/>
      <c r="D267" s="122"/>
      <c r="E267" s="122"/>
      <c r="F267" s="122"/>
      <c r="G267" s="134" t="str">
        <f>IFERROR((VLOOKUP(D267,#REF!,2,FALSE))*'Vehículos-Recargas'!$E267,"")</f>
        <v/>
      </c>
      <c r="H267" s="134" t="str">
        <f>IF(('Vehículos-Recargas'!$C267-'Vehículos-Recargas'!$B267)=0,"",'Vehículos-Recargas'!$C267-'Vehículos-Recargas'!$B267)</f>
        <v/>
      </c>
      <c r="I267" s="132" t="str">
        <f>IFERROR(('Vehículos-Recargas'!$G267/1000),"")</f>
        <v/>
      </c>
      <c r="J267" s="17"/>
    </row>
    <row r="268" spans="1:10" x14ac:dyDescent="0.2">
      <c r="A268" s="117"/>
      <c r="B268" s="135"/>
      <c r="C268" s="135"/>
      <c r="D268" s="118"/>
      <c r="E268" s="118"/>
      <c r="F268" s="118"/>
      <c r="G268" s="136" t="str">
        <f>IFERROR((VLOOKUP(D268,#REF!,2,FALSE))*'Vehículos-Recargas'!$E268,"")</f>
        <v/>
      </c>
      <c r="H268" s="136" t="str">
        <f>IF(('Vehículos-Recargas'!$C268-'Vehículos-Recargas'!$B268)=0,"",'Vehículos-Recargas'!$C268-'Vehículos-Recargas'!$B268)</f>
        <v/>
      </c>
      <c r="I268" s="130" t="str">
        <f>IFERROR(('Vehículos-Recargas'!$G268/1000),"")</f>
        <v/>
      </c>
      <c r="J268" s="17"/>
    </row>
    <row r="269" spans="1:10" x14ac:dyDescent="0.2">
      <c r="A269" s="121"/>
      <c r="B269" s="133"/>
      <c r="C269" s="133"/>
      <c r="D269" s="122"/>
      <c r="E269" s="122"/>
      <c r="F269" s="122"/>
      <c r="G269" s="134" t="str">
        <f>IFERROR((VLOOKUP(D269,#REF!,2,FALSE))*'Vehículos-Recargas'!$E269,"")</f>
        <v/>
      </c>
      <c r="H269" s="134" t="str">
        <f>IF(('Vehículos-Recargas'!$C269-'Vehículos-Recargas'!$B269)=0,"",'Vehículos-Recargas'!$C269-'Vehículos-Recargas'!$B269)</f>
        <v/>
      </c>
      <c r="I269" s="132" t="str">
        <f>IFERROR(('Vehículos-Recargas'!$G269/1000),"")</f>
        <v/>
      </c>
      <c r="J269" s="17"/>
    </row>
    <row r="270" spans="1:10" x14ac:dyDescent="0.2">
      <c r="A270" s="117"/>
      <c r="B270" s="135"/>
      <c r="C270" s="135"/>
      <c r="D270" s="118"/>
      <c r="E270" s="118"/>
      <c r="F270" s="118"/>
      <c r="G270" s="136" t="str">
        <f>IFERROR((VLOOKUP(D270,#REF!,2,FALSE))*'Vehículos-Recargas'!$E270,"")</f>
        <v/>
      </c>
      <c r="H270" s="136" t="str">
        <f>IF(('Vehículos-Recargas'!$C270-'Vehículos-Recargas'!$B270)=0,"",'Vehículos-Recargas'!$C270-'Vehículos-Recargas'!$B270)</f>
        <v/>
      </c>
      <c r="I270" s="130" t="str">
        <f>IFERROR(('Vehículos-Recargas'!$G270/1000),"")</f>
        <v/>
      </c>
      <c r="J270" s="17"/>
    </row>
    <row r="271" spans="1:10" x14ac:dyDescent="0.2">
      <c r="A271" s="121"/>
      <c r="B271" s="133"/>
      <c r="C271" s="133"/>
      <c r="D271" s="122"/>
      <c r="E271" s="122"/>
      <c r="F271" s="122"/>
      <c r="G271" s="134" t="str">
        <f>IFERROR((VLOOKUP(D271,#REF!,2,FALSE))*'Vehículos-Recargas'!$E271,"")</f>
        <v/>
      </c>
      <c r="H271" s="134" t="str">
        <f>IF(('Vehículos-Recargas'!$C271-'Vehículos-Recargas'!$B271)=0,"",'Vehículos-Recargas'!$C271-'Vehículos-Recargas'!$B271)</f>
        <v/>
      </c>
      <c r="I271" s="132" t="str">
        <f>IFERROR(('Vehículos-Recargas'!$G271/1000),"")</f>
        <v/>
      </c>
      <c r="J271" s="17"/>
    </row>
    <row r="272" spans="1:10" x14ac:dyDescent="0.2">
      <c r="A272" s="117"/>
      <c r="B272" s="135"/>
      <c r="C272" s="135"/>
      <c r="D272" s="118"/>
      <c r="E272" s="118"/>
      <c r="F272" s="118"/>
      <c r="G272" s="136" t="str">
        <f>IFERROR((VLOOKUP(D272,#REF!,2,FALSE))*'Vehículos-Recargas'!$E272,"")</f>
        <v/>
      </c>
      <c r="H272" s="136" t="str">
        <f>IF(('Vehículos-Recargas'!$C272-'Vehículos-Recargas'!$B272)=0,"",'Vehículos-Recargas'!$C272-'Vehículos-Recargas'!$B272)</f>
        <v/>
      </c>
      <c r="I272" s="130" t="str">
        <f>IFERROR(('Vehículos-Recargas'!$G272/1000),"")</f>
        <v/>
      </c>
      <c r="J272" s="17"/>
    </row>
    <row r="273" spans="1:10" x14ac:dyDescent="0.2">
      <c r="A273" s="121"/>
      <c r="B273" s="133"/>
      <c r="C273" s="133"/>
      <c r="D273" s="122"/>
      <c r="E273" s="122"/>
      <c r="F273" s="122"/>
      <c r="G273" s="134" t="str">
        <f>IFERROR((VLOOKUP(D273,#REF!,2,FALSE))*'Vehículos-Recargas'!$E273,"")</f>
        <v/>
      </c>
      <c r="H273" s="134" t="str">
        <f>IF(('Vehículos-Recargas'!$C273-'Vehículos-Recargas'!$B273)=0,"",'Vehículos-Recargas'!$C273-'Vehículos-Recargas'!$B273)</f>
        <v/>
      </c>
      <c r="I273" s="132" t="str">
        <f>IFERROR(('Vehículos-Recargas'!$G273/1000),"")</f>
        <v/>
      </c>
      <c r="J273" s="17"/>
    </row>
    <row r="274" spans="1:10" x14ac:dyDescent="0.2">
      <c r="A274" s="117"/>
      <c r="B274" s="135"/>
      <c r="C274" s="135"/>
      <c r="D274" s="118"/>
      <c r="E274" s="118"/>
      <c r="F274" s="118"/>
      <c r="G274" s="136" t="str">
        <f>IFERROR((VLOOKUP(D274,#REF!,2,FALSE))*'Vehículos-Recargas'!$E274,"")</f>
        <v/>
      </c>
      <c r="H274" s="136" t="str">
        <f>IF(('Vehículos-Recargas'!$C274-'Vehículos-Recargas'!$B274)=0,"",'Vehículos-Recargas'!$C274-'Vehículos-Recargas'!$B274)</f>
        <v/>
      </c>
      <c r="I274" s="130" t="str">
        <f>IFERROR(('Vehículos-Recargas'!$G274/1000),"")</f>
        <v/>
      </c>
      <c r="J274" s="17"/>
    </row>
    <row r="275" spans="1:10" x14ac:dyDescent="0.2">
      <c r="A275" s="121"/>
      <c r="B275" s="133"/>
      <c r="C275" s="133"/>
      <c r="D275" s="122"/>
      <c r="E275" s="122"/>
      <c r="F275" s="122"/>
      <c r="G275" s="134" t="str">
        <f>IFERROR((VLOOKUP(D275,#REF!,2,FALSE))*'Vehículos-Recargas'!$E275,"")</f>
        <v/>
      </c>
      <c r="H275" s="134" t="str">
        <f>IF(('Vehículos-Recargas'!$C275-'Vehículos-Recargas'!$B275)=0,"",'Vehículos-Recargas'!$C275-'Vehículos-Recargas'!$B275)</f>
        <v/>
      </c>
      <c r="I275" s="132" t="str">
        <f>IFERROR(('Vehículos-Recargas'!$G275/1000),"")</f>
        <v/>
      </c>
      <c r="J275" s="17"/>
    </row>
    <row r="276" spans="1:10" x14ac:dyDescent="0.2">
      <c r="A276" s="117"/>
      <c r="B276" s="135"/>
      <c r="C276" s="135"/>
      <c r="D276" s="118"/>
      <c r="E276" s="118"/>
      <c r="F276" s="118"/>
      <c r="G276" s="136" t="str">
        <f>IFERROR((VLOOKUP(D276,#REF!,2,FALSE))*'Vehículos-Recargas'!$E276,"")</f>
        <v/>
      </c>
      <c r="H276" s="136" t="str">
        <f>IF(('Vehículos-Recargas'!$C276-'Vehículos-Recargas'!$B276)=0,"",'Vehículos-Recargas'!$C276-'Vehículos-Recargas'!$B276)</f>
        <v/>
      </c>
      <c r="I276" s="130" t="str">
        <f>IFERROR(('Vehículos-Recargas'!$G276/1000),"")</f>
        <v/>
      </c>
      <c r="J276" s="17"/>
    </row>
    <row r="277" spans="1:10" x14ac:dyDescent="0.2">
      <c r="A277" s="121"/>
      <c r="B277" s="133"/>
      <c r="C277" s="133"/>
      <c r="D277" s="122"/>
      <c r="E277" s="122"/>
      <c r="F277" s="122"/>
      <c r="G277" s="134" t="str">
        <f>IFERROR((VLOOKUP(D277,#REF!,2,FALSE))*'Vehículos-Recargas'!$E277,"")</f>
        <v/>
      </c>
      <c r="H277" s="134" t="str">
        <f>IF(('Vehículos-Recargas'!$C277-'Vehículos-Recargas'!$B277)=0,"",'Vehículos-Recargas'!$C277-'Vehículos-Recargas'!$B277)</f>
        <v/>
      </c>
      <c r="I277" s="132" t="str">
        <f>IFERROR(('Vehículos-Recargas'!$G277/1000),"")</f>
        <v/>
      </c>
      <c r="J277" s="17"/>
    </row>
    <row r="278" spans="1:10" x14ac:dyDescent="0.2">
      <c r="A278" s="117"/>
      <c r="B278" s="135"/>
      <c r="C278" s="135"/>
      <c r="D278" s="118"/>
      <c r="E278" s="118"/>
      <c r="F278" s="118"/>
      <c r="G278" s="136" t="str">
        <f>IFERROR((VLOOKUP(D278,#REF!,2,FALSE))*'Vehículos-Recargas'!$E278,"")</f>
        <v/>
      </c>
      <c r="H278" s="136" t="str">
        <f>IF(('Vehículos-Recargas'!$C278-'Vehículos-Recargas'!$B278)=0,"",'Vehículos-Recargas'!$C278-'Vehículos-Recargas'!$B278)</f>
        <v/>
      </c>
      <c r="I278" s="130" t="str">
        <f>IFERROR(('Vehículos-Recargas'!$G278/1000),"")</f>
        <v/>
      </c>
      <c r="J278" s="17"/>
    </row>
    <row r="279" spans="1:10" x14ac:dyDescent="0.2">
      <c r="A279" s="121"/>
      <c r="B279" s="133"/>
      <c r="C279" s="133"/>
      <c r="D279" s="122"/>
      <c r="E279" s="122"/>
      <c r="F279" s="122"/>
      <c r="G279" s="134" t="str">
        <f>IFERROR((VLOOKUP(D279,#REF!,2,FALSE))*'Vehículos-Recargas'!$E279,"")</f>
        <v/>
      </c>
      <c r="H279" s="134" t="str">
        <f>IF(('Vehículos-Recargas'!$C279-'Vehículos-Recargas'!$B279)=0,"",'Vehículos-Recargas'!$C279-'Vehículos-Recargas'!$B279)</f>
        <v/>
      </c>
      <c r="I279" s="132" t="str">
        <f>IFERROR(('Vehículos-Recargas'!$G279/1000),"")</f>
        <v/>
      </c>
      <c r="J279" s="17"/>
    </row>
    <row r="280" spans="1:10" x14ac:dyDescent="0.2">
      <c r="A280" s="117"/>
      <c r="B280" s="135"/>
      <c r="C280" s="135"/>
      <c r="D280" s="118"/>
      <c r="E280" s="118"/>
      <c r="F280" s="118"/>
      <c r="G280" s="136" t="str">
        <f>IFERROR((VLOOKUP(D280,#REF!,2,FALSE))*'Vehículos-Recargas'!$E280,"")</f>
        <v/>
      </c>
      <c r="H280" s="136" t="str">
        <f>IF(('Vehículos-Recargas'!$C280-'Vehículos-Recargas'!$B280)=0,"",'Vehículos-Recargas'!$C280-'Vehículos-Recargas'!$B280)</f>
        <v/>
      </c>
      <c r="I280" s="130" t="str">
        <f>IFERROR(('Vehículos-Recargas'!$G280/1000),"")</f>
        <v/>
      </c>
      <c r="J280" s="17"/>
    </row>
    <row r="281" spans="1:10" x14ac:dyDescent="0.2">
      <c r="A281" s="121"/>
      <c r="B281" s="133"/>
      <c r="C281" s="133"/>
      <c r="D281" s="122"/>
      <c r="E281" s="122"/>
      <c r="F281" s="122"/>
      <c r="G281" s="134" t="str">
        <f>IFERROR((VLOOKUP(D281,#REF!,2,FALSE))*'Vehículos-Recargas'!$E281,"")</f>
        <v/>
      </c>
      <c r="H281" s="134" t="str">
        <f>IF(('Vehículos-Recargas'!$C281-'Vehículos-Recargas'!$B281)=0,"",'Vehículos-Recargas'!$C281-'Vehículos-Recargas'!$B281)</f>
        <v/>
      </c>
      <c r="I281" s="132" t="str">
        <f>IFERROR(('Vehículos-Recargas'!$G281/1000),"")</f>
        <v/>
      </c>
      <c r="J281" s="17"/>
    </row>
    <row r="282" spans="1:10" x14ac:dyDescent="0.2">
      <c r="A282" s="117"/>
      <c r="B282" s="135"/>
      <c r="C282" s="135"/>
      <c r="D282" s="118"/>
      <c r="E282" s="118"/>
      <c r="F282" s="118"/>
      <c r="G282" s="136" t="str">
        <f>IFERROR((VLOOKUP(D282,#REF!,2,FALSE))*'Vehículos-Recargas'!$E282,"")</f>
        <v/>
      </c>
      <c r="H282" s="136" t="str">
        <f>IF(('Vehículos-Recargas'!$C282-'Vehículos-Recargas'!$B282)=0,"",'Vehículos-Recargas'!$C282-'Vehículos-Recargas'!$B282)</f>
        <v/>
      </c>
      <c r="I282" s="130" t="str">
        <f>IFERROR(('Vehículos-Recargas'!$G282/1000),"")</f>
        <v/>
      </c>
      <c r="J282" s="17"/>
    </row>
    <row r="283" spans="1:10" x14ac:dyDescent="0.2">
      <c r="A283" s="121"/>
      <c r="B283" s="133"/>
      <c r="C283" s="133"/>
      <c r="D283" s="122"/>
      <c r="E283" s="122"/>
      <c r="F283" s="122"/>
      <c r="G283" s="134" t="str">
        <f>IFERROR((VLOOKUP(D283,#REF!,2,FALSE))*'Vehículos-Recargas'!$E283,"")</f>
        <v/>
      </c>
      <c r="H283" s="134" t="str">
        <f>IF(('Vehículos-Recargas'!$C283-'Vehículos-Recargas'!$B283)=0,"",'Vehículos-Recargas'!$C283-'Vehículos-Recargas'!$B283)</f>
        <v/>
      </c>
      <c r="I283" s="132" t="str">
        <f>IFERROR(('Vehículos-Recargas'!$G283/1000),"")</f>
        <v/>
      </c>
      <c r="J283" s="17"/>
    </row>
    <row r="284" spans="1:10" x14ac:dyDescent="0.2">
      <c r="A284" s="117"/>
      <c r="B284" s="135"/>
      <c r="C284" s="135"/>
      <c r="D284" s="118"/>
      <c r="E284" s="118"/>
      <c r="F284" s="118"/>
      <c r="G284" s="136" t="str">
        <f>IFERROR((VLOOKUP(D284,#REF!,2,FALSE))*'Vehículos-Recargas'!$E284,"")</f>
        <v/>
      </c>
      <c r="H284" s="136" t="str">
        <f>IF(('Vehículos-Recargas'!$C284-'Vehículos-Recargas'!$B284)=0,"",'Vehículos-Recargas'!$C284-'Vehículos-Recargas'!$B284)</f>
        <v/>
      </c>
      <c r="I284" s="130" t="str">
        <f>IFERROR(('Vehículos-Recargas'!$G284/1000),"")</f>
        <v/>
      </c>
      <c r="J284" s="17"/>
    </row>
    <row r="285" spans="1:10" x14ac:dyDescent="0.2">
      <c r="A285" s="121"/>
      <c r="B285" s="133"/>
      <c r="C285" s="133"/>
      <c r="D285" s="122"/>
      <c r="E285" s="122"/>
      <c r="F285" s="122"/>
      <c r="G285" s="134" t="str">
        <f>IFERROR((VLOOKUP(D285,#REF!,2,FALSE))*'Vehículos-Recargas'!$E285,"")</f>
        <v/>
      </c>
      <c r="H285" s="134" t="str">
        <f>IF(('Vehículos-Recargas'!$C285-'Vehículos-Recargas'!$B285)=0,"",'Vehículos-Recargas'!$C285-'Vehículos-Recargas'!$B285)</f>
        <v/>
      </c>
      <c r="I285" s="132" t="str">
        <f>IFERROR(('Vehículos-Recargas'!$G285/1000),"")</f>
        <v/>
      </c>
      <c r="J285" s="17"/>
    </row>
    <row r="286" spans="1:10" x14ac:dyDescent="0.2">
      <c r="A286" s="117"/>
      <c r="B286" s="135"/>
      <c r="C286" s="135"/>
      <c r="D286" s="118"/>
      <c r="E286" s="118"/>
      <c r="F286" s="118"/>
      <c r="G286" s="136" t="str">
        <f>IFERROR((VLOOKUP(D286,#REF!,2,FALSE))*'Vehículos-Recargas'!$E286,"")</f>
        <v/>
      </c>
      <c r="H286" s="136" t="str">
        <f>IF(('Vehículos-Recargas'!$C286-'Vehículos-Recargas'!$B286)=0,"",'Vehículos-Recargas'!$C286-'Vehículos-Recargas'!$B286)</f>
        <v/>
      </c>
      <c r="I286" s="130" t="str">
        <f>IFERROR(('Vehículos-Recargas'!$G286/1000),"")</f>
        <v/>
      </c>
      <c r="J286" s="17"/>
    </row>
    <row r="287" spans="1:10" x14ac:dyDescent="0.2">
      <c r="A287" s="121"/>
      <c r="B287" s="133"/>
      <c r="C287" s="133"/>
      <c r="D287" s="122"/>
      <c r="E287" s="122"/>
      <c r="F287" s="122"/>
      <c r="G287" s="134" t="str">
        <f>IFERROR((VLOOKUP(D287,#REF!,2,FALSE))*'Vehículos-Recargas'!$E287,"")</f>
        <v/>
      </c>
      <c r="H287" s="134" t="str">
        <f>IF(('Vehículos-Recargas'!$C287-'Vehículos-Recargas'!$B287)=0,"",'Vehículos-Recargas'!$C287-'Vehículos-Recargas'!$B287)</f>
        <v/>
      </c>
      <c r="I287" s="132" t="str">
        <f>IFERROR(('Vehículos-Recargas'!$G287/1000),"")</f>
        <v/>
      </c>
      <c r="J287" s="17"/>
    </row>
    <row r="288" spans="1:10" x14ac:dyDescent="0.2">
      <c r="A288" s="117"/>
      <c r="B288" s="135"/>
      <c r="C288" s="135"/>
      <c r="D288" s="118"/>
      <c r="E288" s="118"/>
      <c r="F288" s="118"/>
      <c r="G288" s="136" t="str">
        <f>IFERROR((VLOOKUP(D288,#REF!,2,FALSE))*'Vehículos-Recargas'!$E288,"")</f>
        <v/>
      </c>
      <c r="H288" s="136" t="str">
        <f>IF(('Vehículos-Recargas'!$C288-'Vehículos-Recargas'!$B288)=0,"",'Vehículos-Recargas'!$C288-'Vehículos-Recargas'!$B288)</f>
        <v/>
      </c>
      <c r="I288" s="130" t="str">
        <f>IFERROR(('Vehículos-Recargas'!$G288/1000),"")</f>
        <v/>
      </c>
      <c r="J288" s="17"/>
    </row>
    <row r="289" spans="1:10" x14ac:dyDescent="0.2">
      <c r="A289" s="121"/>
      <c r="B289" s="133"/>
      <c r="C289" s="133"/>
      <c r="D289" s="122"/>
      <c r="E289" s="122"/>
      <c r="F289" s="122"/>
      <c r="G289" s="134" t="str">
        <f>IFERROR((VLOOKUP(D289,#REF!,2,FALSE))*'Vehículos-Recargas'!$E289,"")</f>
        <v/>
      </c>
      <c r="H289" s="134" t="str">
        <f>IF(('Vehículos-Recargas'!$C289-'Vehículos-Recargas'!$B289)=0,"",'Vehículos-Recargas'!$C289-'Vehículos-Recargas'!$B289)</f>
        <v/>
      </c>
      <c r="I289" s="132" t="str">
        <f>IFERROR(('Vehículos-Recargas'!$G289/1000),"")</f>
        <v/>
      </c>
      <c r="J289" s="17"/>
    </row>
    <row r="290" spans="1:10" x14ac:dyDescent="0.2">
      <c r="A290" s="117"/>
      <c r="B290" s="135"/>
      <c r="C290" s="135"/>
      <c r="D290" s="118"/>
      <c r="E290" s="118"/>
      <c r="F290" s="118"/>
      <c r="G290" s="136" t="str">
        <f>IFERROR((VLOOKUP(D290,#REF!,2,FALSE))*'Vehículos-Recargas'!$E290,"")</f>
        <v/>
      </c>
      <c r="H290" s="136" t="str">
        <f>IF(('Vehículos-Recargas'!$C290-'Vehículos-Recargas'!$B290)=0,"",'Vehículos-Recargas'!$C290-'Vehículos-Recargas'!$B290)</f>
        <v/>
      </c>
      <c r="I290" s="130" t="str">
        <f>IFERROR(('Vehículos-Recargas'!$G290/1000),"")</f>
        <v/>
      </c>
      <c r="J290" s="17"/>
    </row>
    <row r="291" spans="1:10" x14ac:dyDescent="0.2">
      <c r="A291" s="121"/>
      <c r="B291" s="133"/>
      <c r="C291" s="133"/>
      <c r="D291" s="122"/>
      <c r="E291" s="122"/>
      <c r="F291" s="122"/>
      <c r="G291" s="134" t="str">
        <f>IFERROR((VLOOKUP(D291,#REF!,2,FALSE))*'Vehículos-Recargas'!$E291,"")</f>
        <v/>
      </c>
      <c r="H291" s="134" t="str">
        <f>IF(('Vehículos-Recargas'!$C291-'Vehículos-Recargas'!$B291)=0,"",'Vehículos-Recargas'!$C291-'Vehículos-Recargas'!$B291)</f>
        <v/>
      </c>
      <c r="I291" s="132" t="str">
        <f>IFERROR(('Vehículos-Recargas'!$G291/1000),"")</f>
        <v/>
      </c>
      <c r="J291" s="17"/>
    </row>
    <row r="292" spans="1:10" x14ac:dyDescent="0.2">
      <c r="A292" s="117"/>
      <c r="B292" s="135"/>
      <c r="C292" s="135"/>
      <c r="D292" s="118"/>
      <c r="E292" s="118"/>
      <c r="F292" s="118"/>
      <c r="G292" s="136" t="str">
        <f>IFERROR((VLOOKUP(D292,#REF!,2,FALSE))*'Vehículos-Recargas'!$E292,"")</f>
        <v/>
      </c>
      <c r="H292" s="136" t="str">
        <f>IF(('Vehículos-Recargas'!$C292-'Vehículos-Recargas'!$B292)=0,"",'Vehículos-Recargas'!$C292-'Vehículos-Recargas'!$B292)</f>
        <v/>
      </c>
      <c r="I292" s="130" t="str">
        <f>IFERROR(('Vehículos-Recargas'!$G292/1000),"")</f>
        <v/>
      </c>
      <c r="J292" s="17"/>
    </row>
    <row r="293" spans="1:10" x14ac:dyDescent="0.2">
      <c r="A293" s="121"/>
      <c r="B293" s="133"/>
      <c r="C293" s="133"/>
      <c r="D293" s="122"/>
      <c r="E293" s="122"/>
      <c r="F293" s="122"/>
      <c r="G293" s="134" t="str">
        <f>IFERROR((VLOOKUP(D293,#REF!,2,FALSE))*'Vehículos-Recargas'!$E293,"")</f>
        <v/>
      </c>
      <c r="H293" s="134" t="str">
        <f>IF(('Vehículos-Recargas'!$C293-'Vehículos-Recargas'!$B293)=0,"",'Vehículos-Recargas'!$C293-'Vehículos-Recargas'!$B293)</f>
        <v/>
      </c>
      <c r="I293" s="132" t="str">
        <f>IFERROR(('Vehículos-Recargas'!$G293/1000),"")</f>
        <v/>
      </c>
      <c r="J293" s="17"/>
    </row>
    <row r="294" spans="1:10" x14ac:dyDescent="0.2">
      <c r="A294" s="117"/>
      <c r="B294" s="135"/>
      <c r="C294" s="135"/>
      <c r="D294" s="118"/>
      <c r="E294" s="118"/>
      <c r="F294" s="118"/>
      <c r="G294" s="136" t="str">
        <f>IFERROR((VLOOKUP(D294,#REF!,2,FALSE))*'Vehículos-Recargas'!$E294,"")</f>
        <v/>
      </c>
      <c r="H294" s="136" t="str">
        <f>IF(('Vehículos-Recargas'!$C294-'Vehículos-Recargas'!$B294)=0,"",'Vehículos-Recargas'!$C294-'Vehículos-Recargas'!$B294)</f>
        <v/>
      </c>
      <c r="I294" s="130" t="str">
        <f>IFERROR(('Vehículos-Recargas'!$G294/1000),"")</f>
        <v/>
      </c>
      <c r="J294" s="17"/>
    </row>
    <row r="295" spans="1:10" x14ac:dyDescent="0.2">
      <c r="A295" s="121"/>
      <c r="B295" s="133"/>
      <c r="C295" s="133"/>
      <c r="D295" s="122"/>
      <c r="E295" s="122"/>
      <c r="F295" s="122"/>
      <c r="G295" s="134" t="str">
        <f>IFERROR((VLOOKUP(D295,#REF!,2,FALSE))*'Vehículos-Recargas'!$E295,"")</f>
        <v/>
      </c>
      <c r="H295" s="134" t="str">
        <f>IF(('Vehículos-Recargas'!$C295-'Vehículos-Recargas'!$B295)=0,"",'Vehículos-Recargas'!$C295-'Vehículos-Recargas'!$B295)</f>
        <v/>
      </c>
      <c r="I295" s="132" t="str">
        <f>IFERROR(('Vehículos-Recargas'!$G295/1000),"")</f>
        <v/>
      </c>
      <c r="J295" s="17"/>
    </row>
    <row r="296" spans="1:10" x14ac:dyDescent="0.2">
      <c r="A296" s="117"/>
      <c r="B296" s="135"/>
      <c r="C296" s="135"/>
      <c r="D296" s="118"/>
      <c r="E296" s="118"/>
      <c r="F296" s="118"/>
      <c r="G296" s="136" t="str">
        <f>IFERROR((VLOOKUP(D296,#REF!,2,FALSE))*'Vehículos-Recargas'!$E296,"")</f>
        <v/>
      </c>
      <c r="H296" s="136" t="str">
        <f>IF(('Vehículos-Recargas'!$C296-'Vehículos-Recargas'!$B296)=0,"",'Vehículos-Recargas'!$C296-'Vehículos-Recargas'!$B296)</f>
        <v/>
      </c>
      <c r="I296" s="130" t="str">
        <f>IFERROR(('Vehículos-Recargas'!$G296/1000),"")</f>
        <v/>
      </c>
      <c r="J296" s="17"/>
    </row>
    <row r="297" spans="1:10" x14ac:dyDescent="0.2">
      <c r="A297" s="121"/>
      <c r="B297" s="133"/>
      <c r="C297" s="133"/>
      <c r="D297" s="122"/>
      <c r="E297" s="122"/>
      <c r="F297" s="122"/>
      <c r="G297" s="134" t="str">
        <f>IFERROR((VLOOKUP(D297,#REF!,2,FALSE))*'Vehículos-Recargas'!$E297,"")</f>
        <v/>
      </c>
      <c r="H297" s="134" t="str">
        <f>IF(('Vehículos-Recargas'!$C297-'Vehículos-Recargas'!$B297)=0,"",'Vehículos-Recargas'!$C297-'Vehículos-Recargas'!$B297)</f>
        <v/>
      </c>
      <c r="I297" s="132" t="str">
        <f>IFERROR(('Vehículos-Recargas'!$G297/1000),"")</f>
        <v/>
      </c>
      <c r="J297" s="17"/>
    </row>
    <row r="298" spans="1:10" x14ac:dyDescent="0.2">
      <c r="A298" s="117"/>
      <c r="B298" s="135"/>
      <c r="C298" s="135"/>
      <c r="D298" s="118"/>
      <c r="E298" s="118"/>
      <c r="F298" s="118"/>
      <c r="G298" s="136" t="str">
        <f>IFERROR((VLOOKUP(D298,#REF!,2,FALSE))*'Vehículos-Recargas'!$E298,"")</f>
        <v/>
      </c>
      <c r="H298" s="136" t="str">
        <f>IF(('Vehículos-Recargas'!$C298-'Vehículos-Recargas'!$B298)=0,"",'Vehículos-Recargas'!$C298-'Vehículos-Recargas'!$B298)</f>
        <v/>
      </c>
      <c r="I298" s="130" t="str">
        <f>IFERROR(('Vehículos-Recargas'!$G298/1000),"")</f>
        <v/>
      </c>
      <c r="J298" s="17"/>
    </row>
    <row r="299" spans="1:10" x14ac:dyDescent="0.2">
      <c r="A299" s="121"/>
      <c r="B299" s="133"/>
      <c r="C299" s="133"/>
      <c r="D299" s="122"/>
      <c r="E299" s="122"/>
      <c r="F299" s="122"/>
      <c r="G299" s="134" t="str">
        <f>IFERROR((VLOOKUP(D299,#REF!,2,FALSE))*'Vehículos-Recargas'!$E299,"")</f>
        <v/>
      </c>
      <c r="H299" s="134" t="str">
        <f>IF(('Vehículos-Recargas'!$C299-'Vehículos-Recargas'!$B299)=0,"",'Vehículos-Recargas'!$C299-'Vehículos-Recargas'!$B299)</f>
        <v/>
      </c>
      <c r="I299" s="132" t="str">
        <f>IFERROR(('Vehículos-Recargas'!$G299/1000),"")</f>
        <v/>
      </c>
      <c r="J299" s="17"/>
    </row>
    <row r="300" spans="1:10" x14ac:dyDescent="0.2">
      <c r="A300" s="117"/>
      <c r="B300" s="135"/>
      <c r="C300" s="135"/>
      <c r="D300" s="118"/>
      <c r="E300" s="118"/>
      <c r="F300" s="118"/>
      <c r="G300" s="136" t="str">
        <f>IFERROR((VLOOKUP(D300,#REF!,2,FALSE))*'Vehículos-Recargas'!$E300,"")</f>
        <v/>
      </c>
      <c r="H300" s="136" t="str">
        <f>IF(('Vehículos-Recargas'!$C300-'Vehículos-Recargas'!$B300)=0,"",'Vehículos-Recargas'!$C300-'Vehículos-Recargas'!$B300)</f>
        <v/>
      </c>
      <c r="I300" s="130" t="str">
        <f>IFERROR(('Vehículos-Recargas'!$G300/1000),"")</f>
        <v/>
      </c>
      <c r="J300" s="17"/>
    </row>
    <row r="301" spans="1:10" x14ac:dyDescent="0.2">
      <c r="A301" s="121"/>
      <c r="B301" s="133"/>
      <c r="C301" s="133"/>
      <c r="D301" s="122"/>
      <c r="E301" s="122"/>
      <c r="F301" s="122"/>
      <c r="G301" s="134" t="str">
        <f>IFERROR((VLOOKUP(D301,#REF!,2,FALSE))*'Vehículos-Recargas'!$E301,"")</f>
        <v/>
      </c>
      <c r="H301" s="134" t="str">
        <f>IF(('Vehículos-Recargas'!$C301-'Vehículos-Recargas'!$B301)=0,"",'Vehículos-Recargas'!$C301-'Vehículos-Recargas'!$B301)</f>
        <v/>
      </c>
      <c r="I301" s="132" t="str">
        <f>IFERROR(('Vehículos-Recargas'!$G301/1000),"")</f>
        <v/>
      </c>
      <c r="J301" s="17"/>
    </row>
    <row r="302" spans="1:10" x14ac:dyDescent="0.2">
      <c r="A302" s="117"/>
      <c r="B302" s="135"/>
      <c r="C302" s="135"/>
      <c r="D302" s="118"/>
      <c r="E302" s="118"/>
      <c r="F302" s="118"/>
      <c r="G302" s="136" t="str">
        <f>IFERROR((VLOOKUP(D302,#REF!,2,FALSE))*'Vehículos-Recargas'!$E302,"")</f>
        <v/>
      </c>
      <c r="H302" s="136" t="str">
        <f>IF(('Vehículos-Recargas'!$C302-'Vehículos-Recargas'!$B302)=0,"",'Vehículos-Recargas'!$C302-'Vehículos-Recargas'!$B302)</f>
        <v/>
      </c>
      <c r="I302" s="130" t="str">
        <f>IFERROR(('Vehículos-Recargas'!$G302/1000),"")</f>
        <v/>
      </c>
      <c r="J302" s="17"/>
    </row>
    <row r="303" spans="1:10" x14ac:dyDescent="0.2">
      <c r="A303" s="121"/>
      <c r="B303" s="133"/>
      <c r="C303" s="133"/>
      <c r="D303" s="122"/>
      <c r="E303" s="122"/>
      <c r="F303" s="122"/>
      <c r="G303" s="134" t="str">
        <f>IFERROR((VLOOKUP(D303,#REF!,2,FALSE))*'Vehículos-Recargas'!$E303,"")</f>
        <v/>
      </c>
      <c r="H303" s="134" t="str">
        <f>IF(('Vehículos-Recargas'!$C303-'Vehículos-Recargas'!$B303)=0,"",'Vehículos-Recargas'!$C303-'Vehículos-Recargas'!$B303)</f>
        <v/>
      </c>
      <c r="I303" s="132" t="str">
        <f>IFERROR(('Vehículos-Recargas'!$G303/1000),"")</f>
        <v/>
      </c>
      <c r="J303" s="17"/>
    </row>
    <row r="304" spans="1:10" x14ac:dyDescent="0.2">
      <c r="A304" s="117"/>
      <c r="B304" s="135"/>
      <c r="C304" s="135"/>
      <c r="D304" s="118"/>
      <c r="E304" s="118"/>
      <c r="F304" s="118"/>
      <c r="G304" s="136" t="str">
        <f>IFERROR((VLOOKUP(D304,#REF!,2,FALSE))*'Vehículos-Recargas'!$E304,"")</f>
        <v/>
      </c>
      <c r="H304" s="136" t="str">
        <f>IF(('Vehículos-Recargas'!$C304-'Vehículos-Recargas'!$B304)=0,"",'Vehículos-Recargas'!$C304-'Vehículos-Recargas'!$B304)</f>
        <v/>
      </c>
      <c r="I304" s="130" t="str">
        <f>IFERROR(('Vehículos-Recargas'!$G304/1000),"")</f>
        <v/>
      </c>
      <c r="J304" s="17"/>
    </row>
    <row r="305" spans="1:10" x14ac:dyDescent="0.2">
      <c r="A305" s="121"/>
      <c r="B305" s="133"/>
      <c r="C305" s="133"/>
      <c r="D305" s="122"/>
      <c r="E305" s="122"/>
      <c r="F305" s="122"/>
      <c r="G305" s="134" t="str">
        <f>IFERROR((VLOOKUP(D305,#REF!,2,FALSE))*'Vehículos-Recargas'!$E305,"")</f>
        <v/>
      </c>
      <c r="H305" s="134" t="str">
        <f>IF(('Vehículos-Recargas'!$C305-'Vehículos-Recargas'!$B305)=0,"",'Vehículos-Recargas'!$C305-'Vehículos-Recargas'!$B305)</f>
        <v/>
      </c>
      <c r="I305" s="132" t="str">
        <f>IFERROR(('Vehículos-Recargas'!$G305/1000),"")</f>
        <v/>
      </c>
      <c r="J305" s="17"/>
    </row>
    <row r="306" spans="1:10" x14ac:dyDescent="0.2">
      <c r="A306" s="117"/>
      <c r="B306" s="135"/>
      <c r="C306" s="135"/>
      <c r="D306" s="118"/>
      <c r="E306" s="118"/>
      <c r="F306" s="118"/>
      <c r="G306" s="136" t="str">
        <f>IFERROR((VLOOKUP(D306,#REF!,2,FALSE))*'Vehículos-Recargas'!$E306,"")</f>
        <v/>
      </c>
      <c r="H306" s="136" t="str">
        <f>IF(('Vehículos-Recargas'!$C306-'Vehículos-Recargas'!$B306)=0,"",'Vehículos-Recargas'!$C306-'Vehículos-Recargas'!$B306)</f>
        <v/>
      </c>
      <c r="I306" s="130" t="str">
        <f>IFERROR(('Vehículos-Recargas'!$G306/1000),"")</f>
        <v/>
      </c>
      <c r="J306" s="17"/>
    </row>
    <row r="307" spans="1:10" x14ac:dyDescent="0.2">
      <c r="A307" s="121"/>
      <c r="B307" s="133"/>
      <c r="C307" s="133"/>
      <c r="D307" s="122"/>
      <c r="E307" s="122"/>
      <c r="F307" s="122"/>
      <c r="G307" s="134" t="str">
        <f>IFERROR((VLOOKUP(D307,#REF!,2,FALSE))*'Vehículos-Recargas'!$E307,"")</f>
        <v/>
      </c>
      <c r="H307" s="134" t="str">
        <f>IF(('Vehículos-Recargas'!$C307-'Vehículos-Recargas'!$B307)=0,"",'Vehículos-Recargas'!$C307-'Vehículos-Recargas'!$B307)</f>
        <v/>
      </c>
      <c r="I307" s="132" t="str">
        <f>IFERROR(('Vehículos-Recargas'!$G307/1000),"")</f>
        <v/>
      </c>
      <c r="J307" s="17"/>
    </row>
    <row r="308" spans="1:10" x14ac:dyDescent="0.2">
      <c r="A308" s="117"/>
      <c r="B308" s="135"/>
      <c r="C308" s="135"/>
      <c r="D308" s="118"/>
      <c r="E308" s="118"/>
      <c r="F308" s="118"/>
      <c r="G308" s="136" t="str">
        <f>IFERROR((VLOOKUP(D308,#REF!,2,FALSE))*'Vehículos-Recargas'!$E308,"")</f>
        <v/>
      </c>
      <c r="H308" s="136" t="str">
        <f>IF(('Vehículos-Recargas'!$C308-'Vehículos-Recargas'!$B308)=0,"",'Vehículos-Recargas'!$C308-'Vehículos-Recargas'!$B308)</f>
        <v/>
      </c>
      <c r="I308" s="130" t="str">
        <f>IFERROR(('Vehículos-Recargas'!$G308/1000),"")</f>
        <v/>
      </c>
      <c r="J308" s="17"/>
    </row>
    <row r="309" spans="1:10" x14ac:dyDescent="0.2">
      <c r="A309" s="121"/>
      <c r="B309" s="133"/>
      <c r="C309" s="133"/>
      <c r="D309" s="122"/>
      <c r="E309" s="122"/>
      <c r="F309" s="122"/>
      <c r="G309" s="134" t="str">
        <f>IFERROR((VLOOKUP(D309,#REF!,2,FALSE))*'Vehículos-Recargas'!$E309,"")</f>
        <v/>
      </c>
      <c r="H309" s="134" t="str">
        <f>IF(('Vehículos-Recargas'!$C309-'Vehículos-Recargas'!$B309)=0,"",'Vehículos-Recargas'!$C309-'Vehículos-Recargas'!$B309)</f>
        <v/>
      </c>
      <c r="I309" s="132" t="str">
        <f>IFERROR(('Vehículos-Recargas'!$G309/1000),"")</f>
        <v/>
      </c>
      <c r="J309" s="17"/>
    </row>
    <row r="310" spans="1:10" x14ac:dyDescent="0.2">
      <c r="A310" s="117"/>
      <c r="B310" s="135"/>
      <c r="C310" s="135"/>
      <c r="D310" s="118"/>
      <c r="E310" s="118"/>
      <c r="F310" s="118"/>
      <c r="G310" s="136" t="str">
        <f>IFERROR((VLOOKUP(D310,#REF!,2,FALSE))*'Vehículos-Recargas'!$E310,"")</f>
        <v/>
      </c>
      <c r="H310" s="136" t="str">
        <f>IF(('Vehículos-Recargas'!$C310-'Vehículos-Recargas'!$B310)=0,"",'Vehículos-Recargas'!$C310-'Vehículos-Recargas'!$B310)</f>
        <v/>
      </c>
      <c r="I310" s="130" t="str">
        <f>IFERROR(('Vehículos-Recargas'!$G310/1000),"")</f>
        <v/>
      </c>
      <c r="J310" s="17"/>
    </row>
    <row r="311" spans="1:10" x14ac:dyDescent="0.2">
      <c r="A311" s="121"/>
      <c r="B311" s="133"/>
      <c r="C311" s="133"/>
      <c r="D311" s="122"/>
      <c r="E311" s="122"/>
      <c r="F311" s="122"/>
      <c r="G311" s="134" t="str">
        <f>IFERROR((VLOOKUP(D311,#REF!,2,FALSE))*'Vehículos-Recargas'!$E311,"")</f>
        <v/>
      </c>
      <c r="H311" s="134" t="str">
        <f>IF(('Vehículos-Recargas'!$C311-'Vehículos-Recargas'!$B311)=0,"",'Vehículos-Recargas'!$C311-'Vehículos-Recargas'!$B311)</f>
        <v/>
      </c>
      <c r="I311" s="132" t="str">
        <f>IFERROR(('Vehículos-Recargas'!$G311/1000),"")</f>
        <v/>
      </c>
      <c r="J311" s="17"/>
    </row>
    <row r="312" spans="1:10" x14ac:dyDescent="0.2">
      <c r="A312" s="117"/>
      <c r="B312" s="135"/>
      <c r="C312" s="135"/>
      <c r="D312" s="118"/>
      <c r="E312" s="118"/>
      <c r="F312" s="118"/>
      <c r="G312" s="136" t="str">
        <f>IFERROR((VLOOKUP(D312,#REF!,2,FALSE))*'Vehículos-Recargas'!$E312,"")</f>
        <v/>
      </c>
      <c r="H312" s="136" t="str">
        <f>IF(('Vehículos-Recargas'!$C312-'Vehículos-Recargas'!$B312)=0,"",'Vehículos-Recargas'!$C312-'Vehículos-Recargas'!$B312)</f>
        <v/>
      </c>
      <c r="I312" s="130" t="str">
        <f>IFERROR(('Vehículos-Recargas'!$G312/1000),"")</f>
        <v/>
      </c>
      <c r="J312" s="17"/>
    </row>
    <row r="313" spans="1:10" x14ac:dyDescent="0.2">
      <c r="A313" s="121"/>
      <c r="B313" s="133"/>
      <c r="C313" s="133"/>
      <c r="D313" s="122"/>
      <c r="E313" s="122"/>
      <c r="F313" s="122"/>
      <c r="G313" s="134" t="str">
        <f>IFERROR((VLOOKUP(D313,#REF!,2,FALSE))*'Vehículos-Recargas'!$E313,"")</f>
        <v/>
      </c>
      <c r="H313" s="134" t="str">
        <f>IF(('Vehículos-Recargas'!$C313-'Vehículos-Recargas'!$B313)=0,"",'Vehículos-Recargas'!$C313-'Vehículos-Recargas'!$B313)</f>
        <v/>
      </c>
      <c r="I313" s="132" t="str">
        <f>IFERROR(('Vehículos-Recargas'!$G313/1000),"")</f>
        <v/>
      </c>
      <c r="J313" s="17"/>
    </row>
    <row r="314" spans="1:10" x14ac:dyDescent="0.2">
      <c r="A314" s="117"/>
      <c r="B314" s="135"/>
      <c r="C314" s="135"/>
      <c r="D314" s="118"/>
      <c r="E314" s="118"/>
      <c r="F314" s="118"/>
      <c r="G314" s="136" t="str">
        <f>IFERROR((VLOOKUP(D314,#REF!,2,FALSE))*'Vehículos-Recargas'!$E314,"")</f>
        <v/>
      </c>
      <c r="H314" s="136" t="str">
        <f>IF(('Vehículos-Recargas'!$C314-'Vehículos-Recargas'!$B314)=0,"",'Vehículos-Recargas'!$C314-'Vehículos-Recargas'!$B314)</f>
        <v/>
      </c>
      <c r="I314" s="130" t="str">
        <f>IFERROR(('Vehículos-Recargas'!$G314/1000),"")</f>
        <v/>
      </c>
      <c r="J314" s="17"/>
    </row>
    <row r="315" spans="1:10" x14ac:dyDescent="0.2">
      <c r="A315" s="121"/>
      <c r="B315" s="133"/>
      <c r="C315" s="133"/>
      <c r="D315" s="122"/>
      <c r="E315" s="122"/>
      <c r="F315" s="122"/>
      <c r="G315" s="134" t="str">
        <f>IFERROR((VLOOKUP(D315,#REF!,2,FALSE))*'Vehículos-Recargas'!$E315,"")</f>
        <v/>
      </c>
      <c r="H315" s="134" t="str">
        <f>IF(('Vehículos-Recargas'!$C315-'Vehículos-Recargas'!$B315)=0,"",'Vehículos-Recargas'!$C315-'Vehículos-Recargas'!$B315)</f>
        <v/>
      </c>
      <c r="I315" s="132" t="str">
        <f>IFERROR(('Vehículos-Recargas'!$G315/1000),"")</f>
        <v/>
      </c>
      <c r="J315" s="17"/>
    </row>
    <row r="316" spans="1:10" x14ac:dyDescent="0.2">
      <c r="A316" s="117"/>
      <c r="B316" s="135"/>
      <c r="C316" s="135"/>
      <c r="D316" s="118"/>
      <c r="E316" s="118"/>
      <c r="F316" s="118"/>
      <c r="G316" s="136" t="str">
        <f>IFERROR((VLOOKUP(D316,#REF!,2,FALSE))*'Vehículos-Recargas'!$E316,"")</f>
        <v/>
      </c>
      <c r="H316" s="136" t="str">
        <f>IF(('Vehículos-Recargas'!$C316-'Vehículos-Recargas'!$B316)=0,"",'Vehículos-Recargas'!$C316-'Vehículos-Recargas'!$B316)</f>
        <v/>
      </c>
      <c r="I316" s="130" t="str">
        <f>IFERROR(('Vehículos-Recargas'!$G316/1000),"")</f>
        <v/>
      </c>
      <c r="J316" s="17"/>
    </row>
    <row r="317" spans="1:10" x14ac:dyDescent="0.2">
      <c r="A317" s="121"/>
      <c r="B317" s="133"/>
      <c r="C317" s="133"/>
      <c r="D317" s="122"/>
      <c r="E317" s="122"/>
      <c r="F317" s="122"/>
      <c r="G317" s="134" t="str">
        <f>IFERROR((VLOOKUP(D317,#REF!,2,FALSE))*'Vehículos-Recargas'!$E317,"")</f>
        <v/>
      </c>
      <c r="H317" s="134" t="str">
        <f>IF(('Vehículos-Recargas'!$C317-'Vehículos-Recargas'!$B317)=0,"",'Vehículos-Recargas'!$C317-'Vehículos-Recargas'!$B317)</f>
        <v/>
      </c>
      <c r="I317" s="132" t="str">
        <f>IFERROR(('Vehículos-Recargas'!$G317/1000),"")</f>
        <v/>
      </c>
      <c r="J317" s="17"/>
    </row>
    <row r="318" spans="1:10" x14ac:dyDescent="0.2">
      <c r="A318" s="117"/>
      <c r="B318" s="135"/>
      <c r="C318" s="135"/>
      <c r="D318" s="118"/>
      <c r="E318" s="118"/>
      <c r="F318" s="118"/>
      <c r="G318" s="136" t="str">
        <f>IFERROR((VLOOKUP(D318,#REF!,2,FALSE))*'Vehículos-Recargas'!$E318,"")</f>
        <v/>
      </c>
      <c r="H318" s="136" t="str">
        <f>IF(('Vehículos-Recargas'!$C318-'Vehículos-Recargas'!$B318)=0,"",'Vehículos-Recargas'!$C318-'Vehículos-Recargas'!$B318)</f>
        <v/>
      </c>
      <c r="I318" s="130" t="str">
        <f>IFERROR(('Vehículos-Recargas'!$G318/1000),"")</f>
        <v/>
      </c>
      <c r="J318" s="17"/>
    </row>
    <row r="319" spans="1:10" x14ac:dyDescent="0.2">
      <c r="A319" s="121"/>
      <c r="B319" s="133"/>
      <c r="C319" s="133"/>
      <c r="D319" s="122"/>
      <c r="E319" s="122"/>
      <c r="F319" s="122"/>
      <c r="G319" s="134" t="str">
        <f>IFERROR((VLOOKUP(D319,#REF!,2,FALSE))*'Vehículos-Recargas'!$E319,"")</f>
        <v/>
      </c>
      <c r="H319" s="134" t="str">
        <f>IF(('Vehículos-Recargas'!$C319-'Vehículos-Recargas'!$B319)=0,"",'Vehículos-Recargas'!$C319-'Vehículos-Recargas'!$B319)</f>
        <v/>
      </c>
      <c r="I319" s="132" t="str">
        <f>IFERROR(('Vehículos-Recargas'!$G319/1000),"")</f>
        <v/>
      </c>
      <c r="J319" s="17"/>
    </row>
    <row r="320" spans="1:10" x14ac:dyDescent="0.2">
      <c r="A320" s="117"/>
      <c r="B320" s="135"/>
      <c r="C320" s="135"/>
      <c r="D320" s="118"/>
      <c r="E320" s="118"/>
      <c r="F320" s="118"/>
      <c r="G320" s="136" t="str">
        <f>IFERROR((VLOOKUP(D320,#REF!,2,FALSE))*'Vehículos-Recargas'!$E320,"")</f>
        <v/>
      </c>
      <c r="H320" s="136" t="str">
        <f>IF(('Vehículos-Recargas'!$C320-'Vehículos-Recargas'!$B320)=0,"",'Vehículos-Recargas'!$C320-'Vehículos-Recargas'!$B320)</f>
        <v/>
      </c>
      <c r="I320" s="130" t="str">
        <f>IFERROR(('Vehículos-Recargas'!$G320/1000),"")</f>
        <v/>
      </c>
      <c r="J320" s="17"/>
    </row>
    <row r="321" spans="1:10" x14ac:dyDescent="0.2">
      <c r="A321" s="121"/>
      <c r="B321" s="133"/>
      <c r="C321" s="133"/>
      <c r="D321" s="122"/>
      <c r="E321" s="122"/>
      <c r="F321" s="122"/>
      <c r="G321" s="134" t="str">
        <f>IFERROR((VLOOKUP(D321,#REF!,2,FALSE))*'Vehículos-Recargas'!$E321,"")</f>
        <v/>
      </c>
      <c r="H321" s="134" t="str">
        <f>IF(('Vehículos-Recargas'!$C321-'Vehículos-Recargas'!$B321)=0,"",'Vehículos-Recargas'!$C321-'Vehículos-Recargas'!$B321)</f>
        <v/>
      </c>
      <c r="I321" s="132" t="str">
        <f>IFERROR(('Vehículos-Recargas'!$G321/1000),"")</f>
        <v/>
      </c>
      <c r="J321" s="17"/>
    </row>
    <row r="322" spans="1:10" x14ac:dyDescent="0.2">
      <c r="A322" s="117"/>
      <c r="B322" s="135"/>
      <c r="C322" s="135"/>
      <c r="D322" s="118"/>
      <c r="E322" s="118"/>
      <c r="F322" s="118"/>
      <c r="G322" s="136" t="str">
        <f>IFERROR((VLOOKUP(D322,#REF!,2,FALSE))*'Vehículos-Recargas'!$E322,"")</f>
        <v/>
      </c>
      <c r="H322" s="136" t="str">
        <f>IF(('Vehículos-Recargas'!$C322-'Vehículos-Recargas'!$B322)=0,"",'Vehículos-Recargas'!$C322-'Vehículos-Recargas'!$B322)</f>
        <v/>
      </c>
      <c r="I322" s="130" t="str">
        <f>IFERROR(('Vehículos-Recargas'!$G322/1000),"")</f>
        <v/>
      </c>
      <c r="J322" s="17"/>
    </row>
    <row r="323" spans="1:10" x14ac:dyDescent="0.2">
      <c r="A323" s="121"/>
      <c r="B323" s="133"/>
      <c r="C323" s="133"/>
      <c r="D323" s="122"/>
      <c r="E323" s="122"/>
      <c r="F323" s="122"/>
      <c r="G323" s="134" t="str">
        <f>IFERROR((VLOOKUP(D323,#REF!,2,FALSE))*'Vehículos-Recargas'!$E323,"")</f>
        <v/>
      </c>
      <c r="H323" s="134" t="str">
        <f>IF(('Vehículos-Recargas'!$C323-'Vehículos-Recargas'!$B323)=0,"",'Vehículos-Recargas'!$C323-'Vehículos-Recargas'!$B323)</f>
        <v/>
      </c>
      <c r="I323" s="132" t="str">
        <f>IFERROR(('Vehículos-Recargas'!$G323/1000),"")</f>
        <v/>
      </c>
      <c r="J323" s="17"/>
    </row>
    <row r="324" spans="1:10" x14ac:dyDescent="0.2">
      <c r="A324" s="117"/>
      <c r="B324" s="135"/>
      <c r="C324" s="135"/>
      <c r="D324" s="118"/>
      <c r="E324" s="118"/>
      <c r="F324" s="118"/>
      <c r="G324" s="136" t="str">
        <f>IFERROR((VLOOKUP(D324,#REF!,2,FALSE))*'Vehículos-Recargas'!$E324,"")</f>
        <v/>
      </c>
      <c r="H324" s="136" t="str">
        <f>IF(('Vehículos-Recargas'!$C324-'Vehículos-Recargas'!$B324)=0,"",'Vehículos-Recargas'!$C324-'Vehículos-Recargas'!$B324)</f>
        <v/>
      </c>
      <c r="I324" s="130" t="str">
        <f>IFERROR(('Vehículos-Recargas'!$G324/1000),"")</f>
        <v/>
      </c>
      <c r="J324" s="17"/>
    </row>
    <row r="325" spans="1:10" x14ac:dyDescent="0.2">
      <c r="A325" s="121"/>
      <c r="B325" s="133"/>
      <c r="C325" s="133"/>
      <c r="D325" s="122"/>
      <c r="E325" s="122"/>
      <c r="F325" s="122"/>
      <c r="G325" s="134" t="str">
        <f>IFERROR((VLOOKUP(D325,#REF!,2,FALSE))*'Vehículos-Recargas'!$E325,"")</f>
        <v/>
      </c>
      <c r="H325" s="134" t="str">
        <f>IF(('Vehículos-Recargas'!$C325-'Vehículos-Recargas'!$B325)=0,"",'Vehículos-Recargas'!$C325-'Vehículos-Recargas'!$B325)</f>
        <v/>
      </c>
      <c r="I325" s="132" t="str">
        <f>IFERROR(('Vehículos-Recargas'!$G325/1000),"")</f>
        <v/>
      </c>
      <c r="J325" s="17"/>
    </row>
    <row r="326" spans="1:10" x14ac:dyDescent="0.2">
      <c r="A326" s="117"/>
      <c r="B326" s="135"/>
      <c r="C326" s="135"/>
      <c r="D326" s="118"/>
      <c r="E326" s="118"/>
      <c r="F326" s="118"/>
      <c r="G326" s="136" t="str">
        <f>IFERROR((VLOOKUP(D326,#REF!,2,FALSE))*'Vehículos-Recargas'!$E326,"")</f>
        <v/>
      </c>
      <c r="H326" s="136" t="str">
        <f>IF(('Vehículos-Recargas'!$C326-'Vehículos-Recargas'!$B326)=0,"",'Vehículos-Recargas'!$C326-'Vehículos-Recargas'!$B326)</f>
        <v/>
      </c>
      <c r="I326" s="130" t="str">
        <f>IFERROR(('Vehículos-Recargas'!$G326/1000),"")</f>
        <v/>
      </c>
      <c r="J326" s="17"/>
    </row>
    <row r="327" spans="1:10" x14ac:dyDescent="0.2">
      <c r="A327" s="121"/>
      <c r="B327" s="133"/>
      <c r="C327" s="133"/>
      <c r="D327" s="122"/>
      <c r="E327" s="122"/>
      <c r="F327" s="122"/>
      <c r="G327" s="134" t="str">
        <f>IFERROR((VLOOKUP(D327,#REF!,2,FALSE))*'Vehículos-Recargas'!$E327,"")</f>
        <v/>
      </c>
      <c r="H327" s="134" t="str">
        <f>IF(('Vehículos-Recargas'!$C327-'Vehículos-Recargas'!$B327)=0,"",'Vehículos-Recargas'!$C327-'Vehículos-Recargas'!$B327)</f>
        <v/>
      </c>
      <c r="I327" s="132" t="str">
        <f>IFERROR(('Vehículos-Recargas'!$G327/1000),"")</f>
        <v/>
      </c>
      <c r="J327" s="17"/>
    </row>
    <row r="328" spans="1:10" x14ac:dyDescent="0.2">
      <c r="A328" s="117"/>
      <c r="B328" s="135"/>
      <c r="C328" s="135"/>
      <c r="D328" s="118"/>
      <c r="E328" s="118"/>
      <c r="F328" s="118"/>
      <c r="G328" s="136" t="str">
        <f>IFERROR((VLOOKUP(D328,#REF!,2,FALSE))*'Vehículos-Recargas'!$E328,"")</f>
        <v/>
      </c>
      <c r="H328" s="136" t="str">
        <f>IF(('Vehículos-Recargas'!$C328-'Vehículos-Recargas'!$B328)=0,"",'Vehículos-Recargas'!$C328-'Vehículos-Recargas'!$B328)</f>
        <v/>
      </c>
      <c r="I328" s="130" t="str">
        <f>IFERROR(('Vehículos-Recargas'!$G328/1000),"")</f>
        <v/>
      </c>
      <c r="J328" s="17"/>
    </row>
    <row r="329" spans="1:10" x14ac:dyDescent="0.2">
      <c r="A329" s="121"/>
      <c r="B329" s="133"/>
      <c r="C329" s="133"/>
      <c r="D329" s="122"/>
      <c r="E329" s="122"/>
      <c r="F329" s="122"/>
      <c r="G329" s="134" t="str">
        <f>IFERROR((VLOOKUP(D329,#REF!,2,FALSE))*'Vehículos-Recargas'!$E329,"")</f>
        <v/>
      </c>
      <c r="H329" s="134" t="str">
        <f>IF(('Vehículos-Recargas'!$C329-'Vehículos-Recargas'!$B329)=0,"",'Vehículos-Recargas'!$C329-'Vehículos-Recargas'!$B329)</f>
        <v/>
      </c>
      <c r="I329" s="132" t="str">
        <f>IFERROR(('Vehículos-Recargas'!$G329/1000),"")</f>
        <v/>
      </c>
      <c r="J329" s="17"/>
    </row>
    <row r="330" spans="1:10" x14ac:dyDescent="0.2">
      <c r="A330" s="117"/>
      <c r="B330" s="135"/>
      <c r="C330" s="135"/>
      <c r="D330" s="118"/>
      <c r="E330" s="118"/>
      <c r="F330" s="118"/>
      <c r="G330" s="136" t="str">
        <f>IFERROR((VLOOKUP(D330,#REF!,2,FALSE))*'Vehículos-Recargas'!$E330,"")</f>
        <v/>
      </c>
      <c r="H330" s="136" t="str">
        <f>IF(('Vehículos-Recargas'!$C330-'Vehículos-Recargas'!$B330)=0,"",'Vehículos-Recargas'!$C330-'Vehículos-Recargas'!$B330)</f>
        <v/>
      </c>
      <c r="I330" s="130" t="str">
        <f>IFERROR(('Vehículos-Recargas'!$G330/1000),"")</f>
        <v/>
      </c>
      <c r="J330" s="17"/>
    </row>
    <row r="331" spans="1:10" x14ac:dyDescent="0.2">
      <c r="A331" s="121"/>
      <c r="B331" s="133"/>
      <c r="C331" s="133"/>
      <c r="D331" s="122"/>
      <c r="E331" s="122"/>
      <c r="F331" s="122"/>
      <c r="G331" s="134" t="str">
        <f>IFERROR((VLOOKUP(D331,#REF!,2,FALSE))*'Vehículos-Recargas'!$E331,"")</f>
        <v/>
      </c>
      <c r="H331" s="134" t="str">
        <f>IF(('Vehículos-Recargas'!$C331-'Vehículos-Recargas'!$B331)=0,"",'Vehículos-Recargas'!$C331-'Vehículos-Recargas'!$B331)</f>
        <v/>
      </c>
      <c r="I331" s="132" t="str">
        <f>IFERROR(('Vehículos-Recargas'!$G331/1000),"")</f>
        <v/>
      </c>
      <c r="J331" s="17"/>
    </row>
    <row r="332" spans="1:10" x14ac:dyDescent="0.2">
      <c r="A332" s="117"/>
      <c r="B332" s="135"/>
      <c r="C332" s="135"/>
      <c r="D332" s="118"/>
      <c r="E332" s="118"/>
      <c r="F332" s="118"/>
      <c r="G332" s="136" t="str">
        <f>IFERROR((VLOOKUP(D332,#REF!,2,FALSE))*'Vehículos-Recargas'!$E332,"")</f>
        <v/>
      </c>
      <c r="H332" s="136" t="str">
        <f>IF(('Vehículos-Recargas'!$C332-'Vehículos-Recargas'!$B332)=0,"",'Vehículos-Recargas'!$C332-'Vehículos-Recargas'!$B332)</f>
        <v/>
      </c>
      <c r="I332" s="130" t="str">
        <f>IFERROR(('Vehículos-Recargas'!$G332/1000),"")</f>
        <v/>
      </c>
      <c r="J332" s="17"/>
    </row>
    <row r="333" spans="1:10" x14ac:dyDescent="0.2">
      <c r="A333" s="121"/>
      <c r="B333" s="133"/>
      <c r="C333" s="133"/>
      <c r="D333" s="122"/>
      <c r="E333" s="122"/>
      <c r="F333" s="122"/>
      <c r="G333" s="134" t="str">
        <f>IFERROR((VLOOKUP(D333,#REF!,2,FALSE))*'Vehículos-Recargas'!$E333,"")</f>
        <v/>
      </c>
      <c r="H333" s="134" t="str">
        <f>IF(('Vehículos-Recargas'!$C333-'Vehículos-Recargas'!$B333)=0,"",'Vehículos-Recargas'!$C333-'Vehículos-Recargas'!$B333)</f>
        <v/>
      </c>
      <c r="I333" s="132" t="str">
        <f>IFERROR(('Vehículos-Recargas'!$G333/1000),"")</f>
        <v/>
      </c>
      <c r="J333" s="17"/>
    </row>
    <row r="334" spans="1:10" x14ac:dyDescent="0.2">
      <c r="A334" s="117"/>
      <c r="B334" s="135"/>
      <c r="C334" s="135"/>
      <c r="D334" s="118"/>
      <c r="E334" s="118"/>
      <c r="F334" s="118"/>
      <c r="G334" s="136" t="str">
        <f>IFERROR((VLOOKUP(D334,#REF!,2,FALSE))*'Vehículos-Recargas'!$E334,"")</f>
        <v/>
      </c>
      <c r="H334" s="136" t="str">
        <f>IF(('Vehículos-Recargas'!$C334-'Vehículos-Recargas'!$B334)=0,"",'Vehículos-Recargas'!$C334-'Vehículos-Recargas'!$B334)</f>
        <v/>
      </c>
      <c r="I334" s="130" t="str">
        <f>IFERROR(('Vehículos-Recargas'!$G334/1000),"")</f>
        <v/>
      </c>
      <c r="J334" s="17"/>
    </row>
    <row r="335" spans="1:10" x14ac:dyDescent="0.2">
      <c r="A335" s="121"/>
      <c r="B335" s="133"/>
      <c r="C335" s="133"/>
      <c r="D335" s="122"/>
      <c r="E335" s="122"/>
      <c r="F335" s="122"/>
      <c r="G335" s="134" t="str">
        <f>IFERROR((VLOOKUP(D335,#REF!,2,FALSE))*'Vehículos-Recargas'!$E335,"")</f>
        <v/>
      </c>
      <c r="H335" s="134" t="str">
        <f>IF(('Vehículos-Recargas'!$C335-'Vehículos-Recargas'!$B335)=0,"",'Vehículos-Recargas'!$C335-'Vehículos-Recargas'!$B335)</f>
        <v/>
      </c>
      <c r="I335" s="132" t="str">
        <f>IFERROR(('Vehículos-Recargas'!$G335/1000),"")</f>
        <v/>
      </c>
      <c r="J335" s="17"/>
    </row>
    <row r="336" spans="1:10" x14ac:dyDescent="0.2">
      <c r="A336" s="117"/>
      <c r="B336" s="135"/>
      <c r="C336" s="135"/>
      <c r="D336" s="118"/>
      <c r="E336" s="118"/>
      <c r="F336" s="118"/>
      <c r="G336" s="136" t="str">
        <f>IFERROR((VLOOKUP(D336,#REF!,2,FALSE))*'Vehículos-Recargas'!$E336,"")</f>
        <v/>
      </c>
      <c r="H336" s="136" t="str">
        <f>IF(('Vehículos-Recargas'!$C336-'Vehículos-Recargas'!$B336)=0,"",'Vehículos-Recargas'!$C336-'Vehículos-Recargas'!$B336)</f>
        <v/>
      </c>
      <c r="I336" s="130" t="str">
        <f>IFERROR(('Vehículos-Recargas'!$G336/1000),"")</f>
        <v/>
      </c>
      <c r="J336" s="17"/>
    </row>
    <row r="337" spans="1:10" x14ac:dyDescent="0.2">
      <c r="A337" s="121"/>
      <c r="B337" s="133"/>
      <c r="C337" s="133"/>
      <c r="D337" s="122"/>
      <c r="E337" s="122"/>
      <c r="F337" s="122"/>
      <c r="G337" s="134" t="str">
        <f>IFERROR((VLOOKUP(D337,#REF!,2,FALSE))*'Vehículos-Recargas'!$E337,"")</f>
        <v/>
      </c>
      <c r="H337" s="134" t="str">
        <f>IF(('Vehículos-Recargas'!$C337-'Vehículos-Recargas'!$B337)=0,"",'Vehículos-Recargas'!$C337-'Vehículos-Recargas'!$B337)</f>
        <v/>
      </c>
      <c r="I337" s="132" t="str">
        <f>IFERROR(('Vehículos-Recargas'!$G337/1000),"")</f>
        <v/>
      </c>
      <c r="J337" s="17"/>
    </row>
    <row r="338" spans="1:10" x14ac:dyDescent="0.2">
      <c r="A338" s="117"/>
      <c r="B338" s="135"/>
      <c r="C338" s="135"/>
      <c r="D338" s="118"/>
      <c r="E338" s="118"/>
      <c r="F338" s="118"/>
      <c r="G338" s="136" t="str">
        <f>IFERROR((VLOOKUP(D338,#REF!,2,FALSE))*'Vehículos-Recargas'!$E338,"")</f>
        <v/>
      </c>
      <c r="H338" s="136" t="str">
        <f>IF(('Vehículos-Recargas'!$C338-'Vehículos-Recargas'!$B338)=0,"",'Vehículos-Recargas'!$C338-'Vehículos-Recargas'!$B338)</f>
        <v/>
      </c>
      <c r="I338" s="130" t="str">
        <f>IFERROR(('Vehículos-Recargas'!$G338/1000),"")</f>
        <v/>
      </c>
      <c r="J338" s="17"/>
    </row>
    <row r="339" spans="1:10" x14ac:dyDescent="0.2">
      <c r="A339" s="121"/>
      <c r="B339" s="133"/>
      <c r="C339" s="133"/>
      <c r="D339" s="122"/>
      <c r="E339" s="122"/>
      <c r="F339" s="122"/>
      <c r="G339" s="134" t="str">
        <f>IFERROR((VLOOKUP(D339,#REF!,2,FALSE))*'Vehículos-Recargas'!$E339,"")</f>
        <v/>
      </c>
      <c r="H339" s="134" t="str">
        <f>IF(('Vehículos-Recargas'!$C339-'Vehículos-Recargas'!$B339)=0,"",'Vehículos-Recargas'!$C339-'Vehículos-Recargas'!$B339)</f>
        <v/>
      </c>
      <c r="I339" s="132" t="str">
        <f>IFERROR(('Vehículos-Recargas'!$G339/1000),"")</f>
        <v/>
      </c>
      <c r="J339" s="17"/>
    </row>
    <row r="340" spans="1:10" x14ac:dyDescent="0.2">
      <c r="A340" s="117"/>
      <c r="B340" s="135"/>
      <c r="C340" s="135"/>
      <c r="D340" s="118"/>
      <c r="E340" s="118"/>
      <c r="F340" s="118"/>
      <c r="G340" s="136" t="str">
        <f>IFERROR((VLOOKUP(D340,#REF!,2,FALSE))*'Vehículos-Recargas'!$E340,"")</f>
        <v/>
      </c>
      <c r="H340" s="136" t="str">
        <f>IF(('Vehículos-Recargas'!$C340-'Vehículos-Recargas'!$B340)=0,"",'Vehículos-Recargas'!$C340-'Vehículos-Recargas'!$B340)</f>
        <v/>
      </c>
      <c r="I340" s="130" t="str">
        <f>IFERROR(('Vehículos-Recargas'!$G340/1000),"")</f>
        <v/>
      </c>
      <c r="J340" s="17"/>
    </row>
    <row r="341" spans="1:10" x14ac:dyDescent="0.2">
      <c r="A341" s="121"/>
      <c r="B341" s="133"/>
      <c r="C341" s="133"/>
      <c r="D341" s="122"/>
      <c r="E341" s="122"/>
      <c r="F341" s="122"/>
      <c r="G341" s="134" t="str">
        <f>IFERROR((VLOOKUP(D341,#REF!,2,FALSE))*'Vehículos-Recargas'!$E341,"")</f>
        <v/>
      </c>
      <c r="H341" s="134" t="str">
        <f>IF(('Vehículos-Recargas'!$C341-'Vehículos-Recargas'!$B341)=0,"",'Vehículos-Recargas'!$C341-'Vehículos-Recargas'!$B341)</f>
        <v/>
      </c>
      <c r="I341" s="132" t="str">
        <f>IFERROR(('Vehículos-Recargas'!$G341/1000),"")</f>
        <v/>
      </c>
      <c r="J341" s="17"/>
    </row>
    <row r="342" spans="1:10" x14ac:dyDescent="0.2">
      <c r="A342" s="117"/>
      <c r="B342" s="135"/>
      <c r="C342" s="135"/>
      <c r="D342" s="118"/>
      <c r="E342" s="118"/>
      <c r="F342" s="118"/>
      <c r="G342" s="136" t="str">
        <f>IFERROR((VLOOKUP(D342,#REF!,2,FALSE))*'Vehículos-Recargas'!$E342,"")</f>
        <v/>
      </c>
      <c r="H342" s="136" t="str">
        <f>IF(('Vehículos-Recargas'!$C342-'Vehículos-Recargas'!$B342)=0,"",'Vehículos-Recargas'!$C342-'Vehículos-Recargas'!$B342)</f>
        <v/>
      </c>
      <c r="I342" s="130" t="str">
        <f>IFERROR(('Vehículos-Recargas'!$G342/1000),"")</f>
        <v/>
      </c>
      <c r="J342" s="17"/>
    </row>
    <row r="343" spans="1:10" x14ac:dyDescent="0.2">
      <c r="A343" s="121"/>
      <c r="B343" s="133"/>
      <c r="C343" s="133"/>
      <c r="D343" s="122"/>
      <c r="E343" s="122"/>
      <c r="F343" s="122"/>
      <c r="G343" s="134" t="str">
        <f>IFERROR((VLOOKUP(D343,#REF!,2,FALSE))*'Vehículos-Recargas'!$E343,"")</f>
        <v/>
      </c>
      <c r="H343" s="134" t="str">
        <f>IF(('Vehículos-Recargas'!$C343-'Vehículos-Recargas'!$B343)=0,"",'Vehículos-Recargas'!$C343-'Vehículos-Recargas'!$B343)</f>
        <v/>
      </c>
      <c r="I343" s="132" t="str">
        <f>IFERROR(('Vehículos-Recargas'!$G343/1000),"")</f>
        <v/>
      </c>
      <c r="J343" s="17"/>
    </row>
    <row r="344" spans="1:10" x14ac:dyDescent="0.2">
      <c r="A344" s="117"/>
      <c r="B344" s="135"/>
      <c r="C344" s="135"/>
      <c r="D344" s="118"/>
      <c r="E344" s="118"/>
      <c r="F344" s="118"/>
      <c r="G344" s="136" t="str">
        <f>IFERROR((VLOOKUP(D344,#REF!,2,FALSE))*'Vehículos-Recargas'!$E344,"")</f>
        <v/>
      </c>
      <c r="H344" s="136" t="str">
        <f>IF(('Vehículos-Recargas'!$C344-'Vehículos-Recargas'!$B344)=0,"",'Vehículos-Recargas'!$C344-'Vehículos-Recargas'!$B344)</f>
        <v/>
      </c>
      <c r="I344" s="130" t="str">
        <f>IFERROR(('Vehículos-Recargas'!$G344/1000),"")</f>
        <v/>
      </c>
      <c r="J344" s="17"/>
    </row>
    <row r="345" spans="1:10" x14ac:dyDescent="0.2">
      <c r="A345" s="121"/>
      <c r="B345" s="133"/>
      <c r="C345" s="133"/>
      <c r="D345" s="122"/>
      <c r="E345" s="122"/>
      <c r="F345" s="122"/>
      <c r="G345" s="134" t="str">
        <f>IFERROR((VLOOKUP(D345,#REF!,2,FALSE))*'Vehículos-Recargas'!$E345,"")</f>
        <v/>
      </c>
      <c r="H345" s="134" t="str">
        <f>IF(('Vehículos-Recargas'!$C345-'Vehículos-Recargas'!$B345)=0,"",'Vehículos-Recargas'!$C345-'Vehículos-Recargas'!$B345)</f>
        <v/>
      </c>
      <c r="I345" s="132" t="str">
        <f>IFERROR(('Vehículos-Recargas'!$G345/1000),"")</f>
        <v/>
      </c>
      <c r="J345" s="17"/>
    </row>
    <row r="346" spans="1:10" x14ac:dyDescent="0.2">
      <c r="A346" s="117"/>
      <c r="B346" s="135"/>
      <c r="C346" s="135"/>
      <c r="D346" s="118"/>
      <c r="E346" s="118"/>
      <c r="F346" s="118"/>
      <c r="G346" s="136" t="str">
        <f>IFERROR((VLOOKUP(D346,#REF!,2,FALSE))*'Vehículos-Recargas'!$E346,"")</f>
        <v/>
      </c>
      <c r="H346" s="136" t="str">
        <f>IF(('Vehículos-Recargas'!$C346-'Vehículos-Recargas'!$B346)=0,"",'Vehículos-Recargas'!$C346-'Vehículos-Recargas'!$B346)</f>
        <v/>
      </c>
      <c r="I346" s="130" t="str">
        <f>IFERROR(('Vehículos-Recargas'!$G346/1000),"")</f>
        <v/>
      </c>
      <c r="J346" s="17"/>
    </row>
    <row r="347" spans="1:10" x14ac:dyDescent="0.2">
      <c r="A347" s="121"/>
      <c r="B347" s="133"/>
      <c r="C347" s="133"/>
      <c r="D347" s="122"/>
      <c r="E347" s="122"/>
      <c r="F347" s="122"/>
      <c r="G347" s="134" t="str">
        <f>IFERROR((VLOOKUP(D347,#REF!,2,FALSE))*'Vehículos-Recargas'!$E347,"")</f>
        <v/>
      </c>
      <c r="H347" s="134" t="str">
        <f>IF(('Vehículos-Recargas'!$C347-'Vehículos-Recargas'!$B347)=0,"",'Vehículos-Recargas'!$C347-'Vehículos-Recargas'!$B347)</f>
        <v/>
      </c>
      <c r="I347" s="132" t="str">
        <f>IFERROR(('Vehículos-Recargas'!$G347/1000),"")</f>
        <v/>
      </c>
      <c r="J347" s="17"/>
    </row>
    <row r="348" spans="1:10" x14ac:dyDescent="0.2">
      <c r="A348" s="117"/>
      <c r="B348" s="135"/>
      <c r="C348" s="135"/>
      <c r="D348" s="118"/>
      <c r="E348" s="118"/>
      <c r="F348" s="118"/>
      <c r="G348" s="136" t="str">
        <f>IFERROR((VLOOKUP(D348,#REF!,2,FALSE))*'Vehículos-Recargas'!$E348,"")</f>
        <v/>
      </c>
      <c r="H348" s="136" t="str">
        <f>IF(('Vehículos-Recargas'!$C348-'Vehículos-Recargas'!$B348)=0,"",'Vehículos-Recargas'!$C348-'Vehículos-Recargas'!$B348)</f>
        <v/>
      </c>
      <c r="I348" s="130" t="str">
        <f>IFERROR(('Vehículos-Recargas'!$G348/1000),"")</f>
        <v/>
      </c>
      <c r="J348" s="17"/>
    </row>
    <row r="349" spans="1:10" x14ac:dyDescent="0.2">
      <c r="A349" s="121"/>
      <c r="B349" s="133"/>
      <c r="C349" s="133"/>
      <c r="D349" s="122"/>
      <c r="E349" s="122"/>
      <c r="F349" s="122"/>
      <c r="G349" s="134" t="str">
        <f>IFERROR((VLOOKUP(D349,#REF!,2,FALSE))*'Vehículos-Recargas'!$E349,"")</f>
        <v/>
      </c>
      <c r="H349" s="134" t="str">
        <f>IF(('Vehículos-Recargas'!$C349-'Vehículos-Recargas'!$B349)=0,"",'Vehículos-Recargas'!$C349-'Vehículos-Recargas'!$B349)</f>
        <v/>
      </c>
      <c r="I349" s="132" t="str">
        <f>IFERROR(('Vehículos-Recargas'!$G349/1000),"")</f>
        <v/>
      </c>
      <c r="J349" s="17"/>
    </row>
    <row r="350" spans="1:10" x14ac:dyDescent="0.2">
      <c r="A350" s="117"/>
      <c r="B350" s="135"/>
      <c r="C350" s="135"/>
      <c r="D350" s="118"/>
      <c r="E350" s="118"/>
      <c r="F350" s="118"/>
      <c r="G350" s="136" t="str">
        <f>IFERROR((VLOOKUP(D350,#REF!,2,FALSE))*'Vehículos-Recargas'!$E350,"")</f>
        <v/>
      </c>
      <c r="H350" s="136" t="str">
        <f>IF(('Vehículos-Recargas'!$C350-'Vehículos-Recargas'!$B350)=0,"",'Vehículos-Recargas'!$C350-'Vehículos-Recargas'!$B350)</f>
        <v/>
      </c>
      <c r="I350" s="130" t="str">
        <f>IFERROR(('Vehículos-Recargas'!$G350/1000),"")</f>
        <v/>
      </c>
      <c r="J350" s="17"/>
    </row>
    <row r="351" spans="1:10" x14ac:dyDescent="0.2">
      <c r="A351" s="121"/>
      <c r="B351" s="133"/>
      <c r="C351" s="133"/>
      <c r="D351" s="122"/>
      <c r="E351" s="122"/>
      <c r="F351" s="122"/>
      <c r="G351" s="134" t="str">
        <f>IFERROR((VLOOKUP(D351,#REF!,2,FALSE))*'Vehículos-Recargas'!$E351,"")</f>
        <v/>
      </c>
      <c r="H351" s="134" t="str">
        <f>IF(('Vehículos-Recargas'!$C351-'Vehículos-Recargas'!$B351)=0,"",'Vehículos-Recargas'!$C351-'Vehículos-Recargas'!$B351)</f>
        <v/>
      </c>
      <c r="I351" s="132" t="str">
        <f>IFERROR(('Vehículos-Recargas'!$G351/1000),"")</f>
        <v/>
      </c>
      <c r="J351" s="17"/>
    </row>
    <row r="352" spans="1:10" x14ac:dyDescent="0.2">
      <c r="A352" s="117"/>
      <c r="B352" s="135"/>
      <c r="C352" s="135"/>
      <c r="D352" s="118"/>
      <c r="E352" s="118"/>
      <c r="F352" s="118"/>
      <c r="G352" s="136" t="str">
        <f>IFERROR((VLOOKUP(D352,#REF!,2,FALSE))*'Vehículos-Recargas'!$E352,"")</f>
        <v/>
      </c>
      <c r="H352" s="136" t="str">
        <f>IF(('Vehículos-Recargas'!$C352-'Vehículos-Recargas'!$B352)=0,"",'Vehículos-Recargas'!$C352-'Vehículos-Recargas'!$B352)</f>
        <v/>
      </c>
      <c r="I352" s="130" t="str">
        <f>IFERROR(('Vehículos-Recargas'!$G352/1000),"")</f>
        <v/>
      </c>
      <c r="J352" s="17"/>
    </row>
    <row r="353" spans="1:10" x14ac:dyDescent="0.2">
      <c r="A353" s="121"/>
      <c r="B353" s="133"/>
      <c r="C353" s="133"/>
      <c r="D353" s="122"/>
      <c r="E353" s="122"/>
      <c r="F353" s="122"/>
      <c r="G353" s="134" t="str">
        <f>IFERROR((VLOOKUP(D353,#REF!,2,FALSE))*'Vehículos-Recargas'!$E353,"")</f>
        <v/>
      </c>
      <c r="H353" s="134" t="str">
        <f>IF(('Vehículos-Recargas'!$C353-'Vehículos-Recargas'!$B353)=0,"",'Vehículos-Recargas'!$C353-'Vehículos-Recargas'!$B353)</f>
        <v/>
      </c>
      <c r="I353" s="132" t="str">
        <f>IFERROR(('Vehículos-Recargas'!$G353/1000),"")</f>
        <v/>
      </c>
      <c r="J353" s="17"/>
    </row>
    <row r="354" spans="1:10" x14ac:dyDescent="0.2">
      <c r="A354" s="117"/>
      <c r="B354" s="135"/>
      <c r="C354" s="135"/>
      <c r="D354" s="118"/>
      <c r="E354" s="118"/>
      <c r="F354" s="118"/>
      <c r="G354" s="136" t="str">
        <f>IFERROR((VLOOKUP(D354,#REF!,2,FALSE))*'Vehículos-Recargas'!$E354,"")</f>
        <v/>
      </c>
      <c r="H354" s="136" t="str">
        <f>IF(('Vehículos-Recargas'!$C354-'Vehículos-Recargas'!$B354)=0,"",'Vehículos-Recargas'!$C354-'Vehículos-Recargas'!$B354)</f>
        <v/>
      </c>
      <c r="I354" s="130" t="str">
        <f>IFERROR(('Vehículos-Recargas'!$G354/1000),"")</f>
        <v/>
      </c>
      <c r="J354" s="17"/>
    </row>
    <row r="355" spans="1:10" x14ac:dyDescent="0.2">
      <c r="A355" s="121"/>
      <c r="B355" s="133"/>
      <c r="C355" s="133"/>
      <c r="D355" s="122"/>
      <c r="E355" s="122"/>
      <c r="F355" s="122"/>
      <c r="G355" s="134" t="str">
        <f>IFERROR((VLOOKUP(D355,#REF!,2,FALSE))*'Vehículos-Recargas'!$E355,"")</f>
        <v/>
      </c>
      <c r="H355" s="134" t="str">
        <f>IF(('Vehículos-Recargas'!$C355-'Vehículos-Recargas'!$B355)=0,"",'Vehículos-Recargas'!$C355-'Vehículos-Recargas'!$B355)</f>
        <v/>
      </c>
      <c r="I355" s="132" t="str">
        <f>IFERROR(('Vehículos-Recargas'!$G355/1000),"")</f>
        <v/>
      </c>
      <c r="J355" s="17"/>
    </row>
    <row r="356" spans="1:10" x14ac:dyDescent="0.2">
      <c r="A356" s="117"/>
      <c r="B356" s="135"/>
      <c r="C356" s="135"/>
      <c r="D356" s="118"/>
      <c r="E356" s="118"/>
      <c r="F356" s="118"/>
      <c r="G356" s="136" t="str">
        <f>IFERROR((VLOOKUP(D356,#REF!,2,FALSE))*'Vehículos-Recargas'!$E356,"")</f>
        <v/>
      </c>
      <c r="H356" s="136" t="str">
        <f>IF(('Vehículos-Recargas'!$C356-'Vehículos-Recargas'!$B356)=0,"",'Vehículos-Recargas'!$C356-'Vehículos-Recargas'!$B356)</f>
        <v/>
      </c>
      <c r="I356" s="130" t="str">
        <f>IFERROR(('Vehículos-Recargas'!$G356/1000),"")</f>
        <v/>
      </c>
      <c r="J356" s="17"/>
    </row>
    <row r="357" spans="1:10" x14ac:dyDescent="0.2">
      <c r="A357" s="121"/>
      <c r="B357" s="133"/>
      <c r="C357" s="133"/>
      <c r="D357" s="122"/>
      <c r="E357" s="122"/>
      <c r="F357" s="122"/>
      <c r="G357" s="134" t="str">
        <f>IFERROR((VLOOKUP(D357,#REF!,2,FALSE))*'Vehículos-Recargas'!$E357,"")</f>
        <v/>
      </c>
      <c r="H357" s="134" t="str">
        <f>IF(('Vehículos-Recargas'!$C357-'Vehículos-Recargas'!$B357)=0,"",'Vehículos-Recargas'!$C357-'Vehículos-Recargas'!$B357)</f>
        <v/>
      </c>
      <c r="I357" s="132" t="str">
        <f>IFERROR(('Vehículos-Recargas'!$G357/1000),"")</f>
        <v/>
      </c>
      <c r="J357" s="17"/>
    </row>
    <row r="358" spans="1:10" x14ac:dyDescent="0.2">
      <c r="A358" s="117"/>
      <c r="B358" s="135"/>
      <c r="C358" s="135"/>
      <c r="D358" s="118"/>
      <c r="E358" s="118"/>
      <c r="F358" s="118"/>
      <c r="G358" s="136" t="str">
        <f>IFERROR((VLOOKUP(D358,#REF!,2,FALSE))*'Vehículos-Recargas'!$E358,"")</f>
        <v/>
      </c>
      <c r="H358" s="136" t="str">
        <f>IF(('Vehículos-Recargas'!$C358-'Vehículos-Recargas'!$B358)=0,"",'Vehículos-Recargas'!$C358-'Vehículos-Recargas'!$B358)</f>
        <v/>
      </c>
      <c r="I358" s="130" t="str">
        <f>IFERROR(('Vehículos-Recargas'!$G358/1000),"")</f>
        <v/>
      </c>
      <c r="J358" s="17"/>
    </row>
    <row r="359" spans="1:10" x14ac:dyDescent="0.2">
      <c r="A359" s="121"/>
      <c r="B359" s="133"/>
      <c r="C359" s="133"/>
      <c r="D359" s="122"/>
      <c r="E359" s="122"/>
      <c r="F359" s="122"/>
      <c r="G359" s="134" t="str">
        <f>IFERROR((VLOOKUP(D359,#REF!,2,FALSE))*'Vehículos-Recargas'!$E359,"")</f>
        <v/>
      </c>
      <c r="H359" s="134" t="str">
        <f>IF(('Vehículos-Recargas'!$C359-'Vehículos-Recargas'!$B359)=0,"",'Vehículos-Recargas'!$C359-'Vehículos-Recargas'!$B359)</f>
        <v/>
      </c>
      <c r="I359" s="132" t="str">
        <f>IFERROR(('Vehículos-Recargas'!$G359/1000),"")</f>
        <v/>
      </c>
      <c r="J359" s="17"/>
    </row>
    <row r="360" spans="1:10" x14ac:dyDescent="0.2">
      <c r="A360" s="117"/>
      <c r="B360" s="135"/>
      <c r="C360" s="135"/>
      <c r="D360" s="118"/>
      <c r="E360" s="118"/>
      <c r="F360" s="118"/>
      <c r="G360" s="136" t="str">
        <f>IFERROR((VLOOKUP(D360,#REF!,2,FALSE))*'Vehículos-Recargas'!$E360,"")</f>
        <v/>
      </c>
      <c r="H360" s="136" t="str">
        <f>IF(('Vehículos-Recargas'!$C360-'Vehículos-Recargas'!$B360)=0,"",'Vehículos-Recargas'!$C360-'Vehículos-Recargas'!$B360)</f>
        <v/>
      </c>
      <c r="I360" s="130" t="str">
        <f>IFERROR(('Vehículos-Recargas'!$G360/1000),"")</f>
        <v/>
      </c>
      <c r="J360" s="17"/>
    </row>
    <row r="361" spans="1:10" x14ac:dyDescent="0.2">
      <c r="A361" s="121"/>
      <c r="B361" s="133"/>
      <c r="C361" s="133"/>
      <c r="D361" s="122"/>
      <c r="E361" s="122"/>
      <c r="F361" s="122"/>
      <c r="G361" s="134" t="str">
        <f>IFERROR((VLOOKUP(D361,#REF!,2,FALSE))*'Vehículos-Recargas'!$E361,"")</f>
        <v/>
      </c>
      <c r="H361" s="134" t="str">
        <f>IF(('Vehículos-Recargas'!$C361-'Vehículos-Recargas'!$B361)=0,"",'Vehículos-Recargas'!$C361-'Vehículos-Recargas'!$B361)</f>
        <v/>
      </c>
      <c r="I361" s="132" t="str">
        <f>IFERROR(('Vehículos-Recargas'!$G361/1000),"")</f>
        <v/>
      </c>
      <c r="J361" s="17"/>
    </row>
    <row r="362" spans="1:10" x14ac:dyDescent="0.2">
      <c r="A362" s="117"/>
      <c r="B362" s="135"/>
      <c r="C362" s="135"/>
      <c r="D362" s="118"/>
      <c r="E362" s="118"/>
      <c r="F362" s="118"/>
      <c r="G362" s="136" t="str">
        <f>IFERROR((VLOOKUP(D362,#REF!,2,FALSE))*'Vehículos-Recargas'!$E362,"")</f>
        <v/>
      </c>
      <c r="H362" s="136" t="str">
        <f>IF(('Vehículos-Recargas'!$C362-'Vehículos-Recargas'!$B362)=0,"",'Vehículos-Recargas'!$C362-'Vehículos-Recargas'!$B362)</f>
        <v/>
      </c>
      <c r="I362" s="130" t="str">
        <f>IFERROR(('Vehículos-Recargas'!$G362/1000),"")</f>
        <v/>
      </c>
      <c r="J362" s="17"/>
    </row>
    <row r="363" spans="1:10" x14ac:dyDescent="0.2">
      <c r="A363" s="121"/>
      <c r="B363" s="133"/>
      <c r="C363" s="133"/>
      <c r="D363" s="122"/>
      <c r="E363" s="122"/>
      <c r="F363" s="122"/>
      <c r="G363" s="134" t="str">
        <f>IFERROR((VLOOKUP(D363,#REF!,2,FALSE))*'Vehículos-Recargas'!$E363,"")</f>
        <v/>
      </c>
      <c r="H363" s="134" t="str">
        <f>IF(('Vehículos-Recargas'!$C363-'Vehículos-Recargas'!$B363)=0,"",'Vehículos-Recargas'!$C363-'Vehículos-Recargas'!$B363)</f>
        <v/>
      </c>
      <c r="I363" s="132" t="str">
        <f>IFERROR(('Vehículos-Recargas'!$G363/1000),"")</f>
        <v/>
      </c>
      <c r="J363" s="17"/>
    </row>
    <row r="364" spans="1:10" x14ac:dyDescent="0.2">
      <c r="A364" s="117"/>
      <c r="B364" s="135"/>
      <c r="C364" s="135"/>
      <c r="D364" s="118"/>
      <c r="E364" s="118"/>
      <c r="F364" s="118"/>
      <c r="G364" s="136" t="str">
        <f>IFERROR((VLOOKUP(D364,#REF!,2,FALSE))*'Vehículos-Recargas'!$E364,"")</f>
        <v/>
      </c>
      <c r="H364" s="136" t="str">
        <f>IF(('Vehículos-Recargas'!$C364-'Vehículos-Recargas'!$B364)=0,"",'Vehículos-Recargas'!$C364-'Vehículos-Recargas'!$B364)</f>
        <v/>
      </c>
      <c r="I364" s="130" t="str">
        <f>IFERROR(('Vehículos-Recargas'!$G364/1000),"")</f>
        <v/>
      </c>
      <c r="J364" s="17"/>
    </row>
    <row r="365" spans="1:10" x14ac:dyDescent="0.2">
      <c r="A365" s="121"/>
      <c r="B365" s="133"/>
      <c r="C365" s="133"/>
      <c r="D365" s="122"/>
      <c r="E365" s="122"/>
      <c r="F365" s="122"/>
      <c r="G365" s="134" t="str">
        <f>IFERROR((VLOOKUP(D365,#REF!,2,FALSE))*'Vehículos-Recargas'!$E365,"")</f>
        <v/>
      </c>
      <c r="H365" s="134" t="str">
        <f>IF(('Vehículos-Recargas'!$C365-'Vehículos-Recargas'!$B365)=0,"",'Vehículos-Recargas'!$C365-'Vehículos-Recargas'!$B365)</f>
        <v/>
      </c>
      <c r="I365" s="132" t="str">
        <f>IFERROR(('Vehículos-Recargas'!$G365/1000),"")</f>
        <v/>
      </c>
      <c r="J365" s="17"/>
    </row>
    <row r="366" spans="1:10" x14ac:dyDescent="0.2">
      <c r="A366" s="117"/>
      <c r="B366" s="135"/>
      <c r="C366" s="135"/>
      <c r="D366" s="118"/>
      <c r="E366" s="118"/>
      <c r="F366" s="118"/>
      <c r="G366" s="136" t="str">
        <f>IFERROR((VLOOKUP(D366,#REF!,2,FALSE))*'Vehículos-Recargas'!$E366,"")</f>
        <v/>
      </c>
      <c r="H366" s="136" t="str">
        <f>IF(('Vehículos-Recargas'!$C366-'Vehículos-Recargas'!$B366)=0,"",'Vehículos-Recargas'!$C366-'Vehículos-Recargas'!$B366)</f>
        <v/>
      </c>
      <c r="I366" s="130" t="str">
        <f>IFERROR(('Vehículos-Recargas'!$G366/1000),"")</f>
        <v/>
      </c>
      <c r="J366" s="17"/>
    </row>
    <row r="367" spans="1:10" x14ac:dyDescent="0.2">
      <c r="A367" s="121"/>
      <c r="B367" s="133"/>
      <c r="C367" s="133"/>
      <c r="D367" s="122"/>
      <c r="E367" s="122"/>
      <c r="F367" s="122"/>
      <c r="G367" s="134" t="str">
        <f>IFERROR((VLOOKUP(D367,#REF!,2,FALSE))*'Vehículos-Recargas'!$E367,"")</f>
        <v/>
      </c>
      <c r="H367" s="134" t="str">
        <f>IF(('Vehículos-Recargas'!$C367-'Vehículos-Recargas'!$B367)=0,"",'Vehículos-Recargas'!$C367-'Vehículos-Recargas'!$B367)</f>
        <v/>
      </c>
      <c r="I367" s="132" t="str">
        <f>IFERROR(('Vehículos-Recargas'!$G367/1000),"")</f>
        <v/>
      </c>
      <c r="J367" s="17"/>
    </row>
    <row r="368" spans="1:10" x14ac:dyDescent="0.2">
      <c r="A368" s="117"/>
      <c r="B368" s="135"/>
      <c r="C368" s="135"/>
      <c r="D368" s="118"/>
      <c r="E368" s="118"/>
      <c r="F368" s="118"/>
      <c r="G368" s="136" t="str">
        <f>IFERROR((VLOOKUP(D368,#REF!,2,FALSE))*'Vehículos-Recargas'!$E368,"")</f>
        <v/>
      </c>
      <c r="H368" s="136" t="str">
        <f>IF(('Vehículos-Recargas'!$C368-'Vehículos-Recargas'!$B368)=0,"",'Vehículos-Recargas'!$C368-'Vehículos-Recargas'!$B368)</f>
        <v/>
      </c>
      <c r="I368" s="130" t="str">
        <f>IFERROR(('Vehículos-Recargas'!$G368/1000),"")</f>
        <v/>
      </c>
      <c r="J368" s="17"/>
    </row>
    <row r="369" spans="1:10" x14ac:dyDescent="0.2">
      <c r="A369" s="121"/>
      <c r="B369" s="133"/>
      <c r="C369" s="133"/>
      <c r="D369" s="122"/>
      <c r="E369" s="122"/>
      <c r="F369" s="122"/>
      <c r="G369" s="134" t="str">
        <f>IFERROR((VLOOKUP(D369,#REF!,2,FALSE))*'Vehículos-Recargas'!$E369,"")</f>
        <v/>
      </c>
      <c r="H369" s="134" t="str">
        <f>IF(('Vehículos-Recargas'!$C369-'Vehículos-Recargas'!$B369)=0,"",'Vehículos-Recargas'!$C369-'Vehículos-Recargas'!$B369)</f>
        <v/>
      </c>
      <c r="I369" s="132" t="str">
        <f>IFERROR(('Vehículos-Recargas'!$G369/1000),"")</f>
        <v/>
      </c>
      <c r="J369" s="17"/>
    </row>
    <row r="370" spans="1:10" x14ac:dyDescent="0.2">
      <c r="A370" s="117"/>
      <c r="B370" s="135"/>
      <c r="C370" s="135"/>
      <c r="D370" s="118"/>
      <c r="E370" s="118"/>
      <c r="F370" s="118"/>
      <c r="G370" s="136" t="str">
        <f>IFERROR((VLOOKUP(D370,#REF!,2,FALSE))*'Vehículos-Recargas'!$E370,"")</f>
        <v/>
      </c>
      <c r="H370" s="136" t="str">
        <f>IF(('Vehículos-Recargas'!$C370-'Vehículos-Recargas'!$B370)=0,"",'Vehículos-Recargas'!$C370-'Vehículos-Recargas'!$B370)</f>
        <v/>
      </c>
      <c r="I370" s="130" t="str">
        <f>IFERROR(('Vehículos-Recargas'!$G370/1000),"")</f>
        <v/>
      </c>
      <c r="J370" s="17"/>
    </row>
    <row r="371" spans="1:10" x14ac:dyDescent="0.2">
      <c r="A371" s="121"/>
      <c r="B371" s="133"/>
      <c r="C371" s="133"/>
      <c r="D371" s="122"/>
      <c r="E371" s="122"/>
      <c r="F371" s="122"/>
      <c r="G371" s="134" t="str">
        <f>IFERROR((VLOOKUP(D371,#REF!,2,FALSE))*'Vehículos-Recargas'!$E371,"")</f>
        <v/>
      </c>
      <c r="H371" s="134" t="str">
        <f>IF(('Vehículos-Recargas'!$C371-'Vehículos-Recargas'!$B371)=0,"",'Vehículos-Recargas'!$C371-'Vehículos-Recargas'!$B371)</f>
        <v/>
      </c>
      <c r="I371" s="132" t="str">
        <f>IFERROR(('Vehículos-Recargas'!$G371/1000),"")</f>
        <v/>
      </c>
      <c r="J371" s="17"/>
    </row>
    <row r="372" spans="1:10" x14ac:dyDescent="0.2">
      <c r="A372" s="117"/>
      <c r="B372" s="135"/>
      <c r="C372" s="135"/>
      <c r="D372" s="118"/>
      <c r="E372" s="118"/>
      <c r="F372" s="118"/>
      <c r="G372" s="136" t="str">
        <f>IFERROR((VLOOKUP(D372,#REF!,2,FALSE))*'Vehículos-Recargas'!$E372,"")</f>
        <v/>
      </c>
      <c r="H372" s="136" t="str">
        <f>IF(('Vehículos-Recargas'!$C372-'Vehículos-Recargas'!$B372)=0,"",'Vehículos-Recargas'!$C372-'Vehículos-Recargas'!$B372)</f>
        <v/>
      </c>
      <c r="I372" s="130" t="str">
        <f>IFERROR(('Vehículos-Recargas'!$G372/1000),"")</f>
        <v/>
      </c>
      <c r="J372" s="17"/>
    </row>
    <row r="373" spans="1:10" x14ac:dyDescent="0.2">
      <c r="A373" s="121"/>
      <c r="B373" s="133"/>
      <c r="C373" s="133"/>
      <c r="D373" s="122"/>
      <c r="E373" s="122"/>
      <c r="F373" s="122"/>
      <c r="G373" s="134" t="str">
        <f>IFERROR((VLOOKUP(D373,#REF!,2,FALSE))*'Vehículos-Recargas'!$E373,"")</f>
        <v/>
      </c>
      <c r="H373" s="134" t="str">
        <f>IF(('Vehículos-Recargas'!$C373-'Vehículos-Recargas'!$B373)=0,"",'Vehículos-Recargas'!$C373-'Vehículos-Recargas'!$B373)</f>
        <v/>
      </c>
      <c r="I373" s="132" t="str">
        <f>IFERROR(('Vehículos-Recargas'!$G373/1000),"")</f>
        <v/>
      </c>
      <c r="J373" s="17"/>
    </row>
    <row r="374" spans="1:10" x14ac:dyDescent="0.2">
      <c r="A374" s="117"/>
      <c r="B374" s="135"/>
      <c r="C374" s="135"/>
      <c r="D374" s="118"/>
      <c r="E374" s="118"/>
      <c r="F374" s="118"/>
      <c r="G374" s="136" t="str">
        <f>IFERROR((VLOOKUP(D374,#REF!,2,FALSE))*'Vehículos-Recargas'!$E374,"")</f>
        <v/>
      </c>
      <c r="H374" s="136" t="str">
        <f>IF(('Vehículos-Recargas'!$C374-'Vehículos-Recargas'!$B374)=0,"",'Vehículos-Recargas'!$C374-'Vehículos-Recargas'!$B374)</f>
        <v/>
      </c>
      <c r="I374" s="130" t="str">
        <f>IFERROR(('Vehículos-Recargas'!$G374/1000),"")</f>
        <v/>
      </c>
      <c r="J374" s="17"/>
    </row>
    <row r="375" spans="1:10" x14ac:dyDescent="0.2">
      <c r="A375" s="121"/>
      <c r="B375" s="133"/>
      <c r="C375" s="133"/>
      <c r="D375" s="122"/>
      <c r="E375" s="122"/>
      <c r="F375" s="122"/>
      <c r="G375" s="134" t="str">
        <f>IFERROR((VLOOKUP(D375,#REF!,2,FALSE))*'Vehículos-Recargas'!$E375,"")</f>
        <v/>
      </c>
      <c r="H375" s="134" t="str">
        <f>IF(('Vehículos-Recargas'!$C375-'Vehículos-Recargas'!$B375)=0,"",'Vehículos-Recargas'!$C375-'Vehículos-Recargas'!$B375)</f>
        <v/>
      </c>
      <c r="I375" s="132" t="str">
        <f>IFERROR(('Vehículos-Recargas'!$G375/1000),"")</f>
        <v/>
      </c>
      <c r="J375" s="17"/>
    </row>
    <row r="376" spans="1:10" x14ac:dyDescent="0.2">
      <c r="A376" s="117"/>
      <c r="B376" s="135"/>
      <c r="C376" s="135"/>
      <c r="D376" s="118"/>
      <c r="E376" s="118"/>
      <c r="F376" s="118"/>
      <c r="G376" s="136" t="str">
        <f>IFERROR((VLOOKUP(D376,#REF!,2,FALSE))*'Vehículos-Recargas'!$E376,"")</f>
        <v/>
      </c>
      <c r="H376" s="136" t="str">
        <f>IF(('Vehículos-Recargas'!$C376-'Vehículos-Recargas'!$B376)=0,"",'Vehículos-Recargas'!$C376-'Vehículos-Recargas'!$B376)</f>
        <v/>
      </c>
      <c r="I376" s="130" t="str">
        <f>IFERROR(('Vehículos-Recargas'!$G376/1000),"")</f>
        <v/>
      </c>
      <c r="J376" s="17"/>
    </row>
    <row r="377" spans="1:10" x14ac:dyDescent="0.2">
      <c r="A377" s="121"/>
      <c r="B377" s="133"/>
      <c r="C377" s="133"/>
      <c r="D377" s="122"/>
      <c r="E377" s="122"/>
      <c r="F377" s="122"/>
      <c r="G377" s="134" t="str">
        <f>IFERROR((VLOOKUP(D377,#REF!,2,FALSE))*'Vehículos-Recargas'!$E377,"")</f>
        <v/>
      </c>
      <c r="H377" s="134" t="str">
        <f>IF(('Vehículos-Recargas'!$C377-'Vehículos-Recargas'!$B377)=0,"",'Vehículos-Recargas'!$C377-'Vehículos-Recargas'!$B377)</f>
        <v/>
      </c>
      <c r="I377" s="132" t="str">
        <f>IFERROR(('Vehículos-Recargas'!$G377/1000),"")</f>
        <v/>
      </c>
      <c r="J377" s="17"/>
    </row>
    <row r="378" spans="1:10" x14ac:dyDescent="0.2">
      <c r="A378" s="117"/>
      <c r="B378" s="135"/>
      <c r="C378" s="135"/>
      <c r="D378" s="118"/>
      <c r="E378" s="118"/>
      <c r="F378" s="118"/>
      <c r="G378" s="136" t="str">
        <f>IFERROR((VLOOKUP(D378,#REF!,2,FALSE))*'Vehículos-Recargas'!$E378,"")</f>
        <v/>
      </c>
      <c r="H378" s="136" t="str">
        <f>IF(('Vehículos-Recargas'!$C378-'Vehículos-Recargas'!$B378)=0,"",'Vehículos-Recargas'!$C378-'Vehículos-Recargas'!$B378)</f>
        <v/>
      </c>
      <c r="I378" s="130" t="str">
        <f>IFERROR(('Vehículos-Recargas'!$G378/1000),"")</f>
        <v/>
      </c>
      <c r="J378" s="17"/>
    </row>
    <row r="379" spans="1:10" x14ac:dyDescent="0.2">
      <c r="A379" s="121"/>
      <c r="B379" s="133"/>
      <c r="C379" s="133"/>
      <c r="D379" s="122"/>
      <c r="E379" s="122"/>
      <c r="F379" s="122"/>
      <c r="G379" s="134" t="str">
        <f>IFERROR((VLOOKUP(D379,#REF!,2,FALSE))*'Vehículos-Recargas'!$E379,"")</f>
        <v/>
      </c>
      <c r="H379" s="134" t="str">
        <f>IF(('Vehículos-Recargas'!$C379-'Vehículos-Recargas'!$B379)=0,"",'Vehículos-Recargas'!$C379-'Vehículos-Recargas'!$B379)</f>
        <v/>
      </c>
      <c r="I379" s="132" t="str">
        <f>IFERROR(('Vehículos-Recargas'!$G379/1000),"")</f>
        <v/>
      </c>
      <c r="J379" s="17"/>
    </row>
    <row r="380" spans="1:10" x14ac:dyDescent="0.2">
      <c r="A380" s="117"/>
      <c r="B380" s="135"/>
      <c r="C380" s="135"/>
      <c r="D380" s="118"/>
      <c r="E380" s="118"/>
      <c r="F380" s="118"/>
      <c r="G380" s="136" t="str">
        <f>IFERROR((VLOOKUP(D380,#REF!,2,FALSE))*'Vehículos-Recargas'!$E380,"")</f>
        <v/>
      </c>
      <c r="H380" s="136" t="str">
        <f>IF(('Vehículos-Recargas'!$C380-'Vehículos-Recargas'!$B380)=0,"",'Vehículos-Recargas'!$C380-'Vehículos-Recargas'!$B380)</f>
        <v/>
      </c>
      <c r="I380" s="130" t="str">
        <f>IFERROR(('Vehículos-Recargas'!$G380/1000),"")</f>
        <v/>
      </c>
      <c r="J380" s="17"/>
    </row>
    <row r="381" spans="1:10" x14ac:dyDescent="0.2">
      <c r="A381" s="121"/>
      <c r="B381" s="133"/>
      <c r="C381" s="133"/>
      <c r="D381" s="122"/>
      <c r="E381" s="122"/>
      <c r="F381" s="122"/>
      <c r="G381" s="134" t="str">
        <f>IFERROR((VLOOKUP(D381,#REF!,2,FALSE))*'Vehículos-Recargas'!$E381,"")</f>
        <v/>
      </c>
      <c r="H381" s="134" t="str">
        <f>IF(('Vehículos-Recargas'!$C381-'Vehículos-Recargas'!$B381)=0,"",'Vehículos-Recargas'!$C381-'Vehículos-Recargas'!$B381)</f>
        <v/>
      </c>
      <c r="I381" s="132" t="str">
        <f>IFERROR(('Vehículos-Recargas'!$G381/1000),"")</f>
        <v/>
      </c>
      <c r="J381" s="17"/>
    </row>
    <row r="382" spans="1:10" x14ac:dyDescent="0.2">
      <c r="A382" s="117"/>
      <c r="B382" s="135"/>
      <c r="C382" s="135"/>
      <c r="D382" s="118"/>
      <c r="E382" s="118"/>
      <c r="F382" s="118"/>
      <c r="G382" s="136" t="str">
        <f>IFERROR((VLOOKUP(D382,#REF!,2,FALSE))*'Vehículos-Recargas'!$E382,"")</f>
        <v/>
      </c>
      <c r="H382" s="136" t="str">
        <f>IF(('Vehículos-Recargas'!$C382-'Vehículos-Recargas'!$B382)=0,"",'Vehículos-Recargas'!$C382-'Vehículos-Recargas'!$B382)</f>
        <v/>
      </c>
      <c r="I382" s="130" t="str">
        <f>IFERROR(('Vehículos-Recargas'!$G382/1000),"")</f>
        <v/>
      </c>
      <c r="J382" s="17"/>
    </row>
    <row r="383" spans="1:10" x14ac:dyDescent="0.2">
      <c r="A383" s="121"/>
      <c r="B383" s="133"/>
      <c r="C383" s="133"/>
      <c r="D383" s="122"/>
      <c r="E383" s="122"/>
      <c r="F383" s="122"/>
      <c r="G383" s="134" t="str">
        <f>IFERROR((VLOOKUP(D383,#REF!,2,FALSE))*'Vehículos-Recargas'!$E383,"")</f>
        <v/>
      </c>
      <c r="H383" s="134" t="str">
        <f>IF(('Vehículos-Recargas'!$C383-'Vehículos-Recargas'!$B383)=0,"",'Vehículos-Recargas'!$C383-'Vehículos-Recargas'!$B383)</f>
        <v/>
      </c>
      <c r="I383" s="132" t="str">
        <f>IFERROR(('Vehículos-Recargas'!$G383/1000),"")</f>
        <v/>
      </c>
      <c r="J383" s="17"/>
    </row>
    <row r="384" spans="1:10" x14ac:dyDescent="0.2">
      <c r="A384" s="117"/>
      <c r="B384" s="135"/>
      <c r="C384" s="135"/>
      <c r="D384" s="118"/>
      <c r="E384" s="118"/>
      <c r="F384" s="118"/>
      <c r="G384" s="136" t="str">
        <f>IFERROR((VLOOKUP(D384,#REF!,2,FALSE))*'Vehículos-Recargas'!$E384,"")</f>
        <v/>
      </c>
      <c r="H384" s="136" t="str">
        <f>IF(('Vehículos-Recargas'!$C384-'Vehículos-Recargas'!$B384)=0,"",'Vehículos-Recargas'!$C384-'Vehículos-Recargas'!$B384)</f>
        <v/>
      </c>
      <c r="I384" s="130" t="str">
        <f>IFERROR(('Vehículos-Recargas'!$G384/1000),"")</f>
        <v/>
      </c>
      <c r="J384" s="17"/>
    </row>
    <row r="385" spans="1:10" x14ac:dyDescent="0.2">
      <c r="A385" s="121"/>
      <c r="B385" s="133"/>
      <c r="C385" s="133"/>
      <c r="D385" s="122"/>
      <c r="E385" s="122"/>
      <c r="F385" s="122"/>
      <c r="G385" s="134" t="str">
        <f>IFERROR((VLOOKUP(D385,#REF!,2,FALSE))*'Vehículos-Recargas'!$E385,"")</f>
        <v/>
      </c>
      <c r="H385" s="134" t="str">
        <f>IF(('Vehículos-Recargas'!$C385-'Vehículos-Recargas'!$B385)=0,"",'Vehículos-Recargas'!$C385-'Vehículos-Recargas'!$B385)</f>
        <v/>
      </c>
      <c r="I385" s="132" t="str">
        <f>IFERROR(('Vehículos-Recargas'!$G385/1000),"")</f>
        <v/>
      </c>
      <c r="J385" s="17"/>
    </row>
    <row r="386" spans="1:10" x14ac:dyDescent="0.2">
      <c r="A386" s="117"/>
      <c r="B386" s="135"/>
      <c r="C386" s="135"/>
      <c r="D386" s="118"/>
      <c r="E386" s="118"/>
      <c r="F386" s="118"/>
      <c r="G386" s="136" t="str">
        <f>IFERROR((VLOOKUP(D386,#REF!,2,FALSE))*'Vehículos-Recargas'!$E386,"")</f>
        <v/>
      </c>
      <c r="H386" s="136" t="str">
        <f>IF(('Vehículos-Recargas'!$C386-'Vehículos-Recargas'!$B386)=0,"",'Vehículos-Recargas'!$C386-'Vehículos-Recargas'!$B386)</f>
        <v/>
      </c>
      <c r="I386" s="130" t="str">
        <f>IFERROR(('Vehículos-Recargas'!$G386/1000),"")</f>
        <v/>
      </c>
      <c r="J386" s="17"/>
    </row>
    <row r="387" spans="1:10" x14ac:dyDescent="0.2">
      <c r="A387" s="121"/>
      <c r="B387" s="133"/>
      <c r="C387" s="133"/>
      <c r="D387" s="122"/>
      <c r="E387" s="122"/>
      <c r="F387" s="122"/>
      <c r="G387" s="134" t="str">
        <f>IFERROR((VLOOKUP(D387,#REF!,2,FALSE))*'Vehículos-Recargas'!$E387,"")</f>
        <v/>
      </c>
      <c r="H387" s="134" t="str">
        <f>IF(('Vehículos-Recargas'!$C387-'Vehículos-Recargas'!$B387)=0,"",'Vehículos-Recargas'!$C387-'Vehículos-Recargas'!$B387)</f>
        <v/>
      </c>
      <c r="I387" s="132" t="str">
        <f>IFERROR(('Vehículos-Recargas'!$G387/1000),"")</f>
        <v/>
      </c>
      <c r="J387" s="17"/>
    </row>
    <row r="388" spans="1:10" x14ac:dyDescent="0.2">
      <c r="A388" s="117"/>
      <c r="B388" s="135"/>
      <c r="C388" s="135"/>
      <c r="D388" s="118"/>
      <c r="E388" s="118"/>
      <c r="F388" s="118"/>
      <c r="G388" s="136" t="str">
        <f>IFERROR((VLOOKUP(D388,#REF!,2,FALSE))*'Vehículos-Recargas'!$E388,"")</f>
        <v/>
      </c>
      <c r="H388" s="136" t="str">
        <f>IF(('Vehículos-Recargas'!$C388-'Vehículos-Recargas'!$B388)=0,"",'Vehículos-Recargas'!$C388-'Vehículos-Recargas'!$B388)</f>
        <v/>
      </c>
      <c r="I388" s="130" t="str">
        <f>IFERROR(('Vehículos-Recargas'!$G388/1000),"")</f>
        <v/>
      </c>
      <c r="J388" s="17"/>
    </row>
    <row r="389" spans="1:10" x14ac:dyDescent="0.2">
      <c r="A389" s="121"/>
      <c r="B389" s="133"/>
      <c r="C389" s="133"/>
      <c r="D389" s="122"/>
      <c r="E389" s="122"/>
      <c r="F389" s="122"/>
      <c r="G389" s="134" t="str">
        <f>IFERROR((VLOOKUP(D389,#REF!,2,FALSE))*'Vehículos-Recargas'!$E389,"")</f>
        <v/>
      </c>
      <c r="H389" s="134" t="str">
        <f>IF(('Vehículos-Recargas'!$C389-'Vehículos-Recargas'!$B389)=0,"",'Vehículos-Recargas'!$C389-'Vehículos-Recargas'!$B389)</f>
        <v/>
      </c>
      <c r="I389" s="132" t="str">
        <f>IFERROR(('Vehículos-Recargas'!$G389/1000),"")</f>
        <v/>
      </c>
      <c r="J389" s="17"/>
    </row>
    <row r="390" spans="1:10" x14ac:dyDescent="0.2">
      <c r="A390" s="117"/>
      <c r="B390" s="135"/>
      <c r="C390" s="135"/>
      <c r="D390" s="118"/>
      <c r="E390" s="118"/>
      <c r="F390" s="118"/>
      <c r="G390" s="136" t="str">
        <f>IFERROR((VLOOKUP(D390,#REF!,2,FALSE))*'Vehículos-Recargas'!$E390,"")</f>
        <v/>
      </c>
      <c r="H390" s="136" t="str">
        <f>IF(('Vehículos-Recargas'!$C390-'Vehículos-Recargas'!$B390)=0,"",'Vehículos-Recargas'!$C390-'Vehículos-Recargas'!$B390)</f>
        <v/>
      </c>
      <c r="I390" s="130" t="str">
        <f>IFERROR(('Vehículos-Recargas'!$G390/1000),"")</f>
        <v/>
      </c>
      <c r="J390" s="17"/>
    </row>
    <row r="391" spans="1:10" x14ac:dyDescent="0.2">
      <c r="A391" s="121"/>
      <c r="B391" s="133"/>
      <c r="C391" s="133"/>
      <c r="D391" s="122"/>
      <c r="E391" s="122"/>
      <c r="F391" s="122"/>
      <c r="G391" s="134" t="str">
        <f>IFERROR((VLOOKUP(D391,#REF!,2,FALSE))*'Vehículos-Recargas'!$E391,"")</f>
        <v/>
      </c>
      <c r="H391" s="134" t="str">
        <f>IF(('Vehículos-Recargas'!$C391-'Vehículos-Recargas'!$B391)=0,"",'Vehículos-Recargas'!$C391-'Vehículos-Recargas'!$B391)</f>
        <v/>
      </c>
      <c r="I391" s="132" t="str">
        <f>IFERROR(('Vehículos-Recargas'!$G391/1000),"")</f>
        <v/>
      </c>
      <c r="J391" s="17"/>
    </row>
    <row r="392" spans="1:10" x14ac:dyDescent="0.2">
      <c r="A392" s="117"/>
      <c r="B392" s="135"/>
      <c r="C392" s="135"/>
      <c r="D392" s="118"/>
      <c r="E392" s="118"/>
      <c r="F392" s="118"/>
      <c r="G392" s="136" t="str">
        <f>IFERROR((VLOOKUP(D392,#REF!,2,FALSE))*'Vehículos-Recargas'!$E392,"")</f>
        <v/>
      </c>
      <c r="H392" s="136" t="str">
        <f>IF(('Vehículos-Recargas'!$C392-'Vehículos-Recargas'!$B392)=0,"",'Vehículos-Recargas'!$C392-'Vehículos-Recargas'!$B392)</f>
        <v/>
      </c>
      <c r="I392" s="130" t="str">
        <f>IFERROR(('Vehículos-Recargas'!$G392/1000),"")</f>
        <v/>
      </c>
      <c r="J392" s="17"/>
    </row>
    <row r="393" spans="1:10" x14ac:dyDescent="0.2">
      <c r="A393" s="121"/>
      <c r="B393" s="133"/>
      <c r="C393" s="133"/>
      <c r="D393" s="122"/>
      <c r="E393" s="122"/>
      <c r="F393" s="122"/>
      <c r="G393" s="134" t="str">
        <f>IFERROR((VLOOKUP(D393,#REF!,2,FALSE))*'Vehículos-Recargas'!$E393,"")</f>
        <v/>
      </c>
      <c r="H393" s="134" t="str">
        <f>IF(('Vehículos-Recargas'!$C393-'Vehículos-Recargas'!$B393)=0,"",'Vehículos-Recargas'!$C393-'Vehículos-Recargas'!$B393)</f>
        <v/>
      </c>
      <c r="I393" s="132" t="str">
        <f>IFERROR(('Vehículos-Recargas'!$G393/1000),"")</f>
        <v/>
      </c>
      <c r="J393" s="17"/>
    </row>
    <row r="394" spans="1:10" x14ac:dyDescent="0.2">
      <c r="A394" s="117"/>
      <c r="B394" s="135"/>
      <c r="C394" s="135"/>
      <c r="D394" s="118"/>
      <c r="E394" s="118"/>
      <c r="F394" s="118"/>
      <c r="G394" s="136" t="str">
        <f>IFERROR((VLOOKUP(D394,#REF!,2,FALSE))*'Vehículos-Recargas'!$E394,"")</f>
        <v/>
      </c>
      <c r="H394" s="136" t="str">
        <f>IF(('Vehículos-Recargas'!$C394-'Vehículos-Recargas'!$B394)=0,"",'Vehículos-Recargas'!$C394-'Vehículos-Recargas'!$B394)</f>
        <v/>
      </c>
      <c r="I394" s="130" t="str">
        <f>IFERROR(('Vehículos-Recargas'!$G394/1000),"")</f>
        <v/>
      </c>
      <c r="J394" s="17"/>
    </row>
    <row r="395" spans="1:10" x14ac:dyDescent="0.2">
      <c r="A395" s="121"/>
      <c r="B395" s="133"/>
      <c r="C395" s="133"/>
      <c r="D395" s="122"/>
      <c r="E395" s="122"/>
      <c r="F395" s="122"/>
      <c r="G395" s="134" t="str">
        <f>IFERROR((VLOOKUP(D395,#REF!,2,FALSE))*'Vehículos-Recargas'!$E395,"")</f>
        <v/>
      </c>
      <c r="H395" s="134" t="str">
        <f>IF(('Vehículos-Recargas'!$C395-'Vehículos-Recargas'!$B395)=0,"",'Vehículos-Recargas'!$C395-'Vehículos-Recargas'!$B395)</f>
        <v/>
      </c>
      <c r="I395" s="132" t="str">
        <f>IFERROR(('Vehículos-Recargas'!$G395/1000),"")</f>
        <v/>
      </c>
      <c r="J395" s="17"/>
    </row>
    <row r="396" spans="1:10" x14ac:dyDescent="0.2">
      <c r="A396" s="117"/>
      <c r="B396" s="135"/>
      <c r="C396" s="135"/>
      <c r="D396" s="118"/>
      <c r="E396" s="118"/>
      <c r="F396" s="118"/>
      <c r="G396" s="136" t="str">
        <f>IFERROR((VLOOKUP(D396,#REF!,2,FALSE))*'Vehículos-Recargas'!$E396,"")</f>
        <v/>
      </c>
      <c r="H396" s="136" t="str">
        <f>IF(('Vehículos-Recargas'!$C396-'Vehículos-Recargas'!$B396)=0,"",'Vehículos-Recargas'!$C396-'Vehículos-Recargas'!$B396)</f>
        <v/>
      </c>
      <c r="I396" s="130" t="str">
        <f>IFERROR(('Vehículos-Recargas'!$G396/1000),"")</f>
        <v/>
      </c>
      <c r="J396" s="17"/>
    </row>
    <row r="397" spans="1:10" x14ac:dyDescent="0.2">
      <c r="A397" s="121"/>
      <c r="B397" s="133"/>
      <c r="C397" s="133"/>
      <c r="D397" s="122"/>
      <c r="E397" s="122"/>
      <c r="F397" s="122"/>
      <c r="G397" s="134" t="str">
        <f>IFERROR((VLOOKUP(D397,#REF!,2,FALSE))*'Vehículos-Recargas'!$E397,"")</f>
        <v/>
      </c>
      <c r="H397" s="134" t="str">
        <f>IF(('Vehículos-Recargas'!$C397-'Vehículos-Recargas'!$B397)=0,"",'Vehículos-Recargas'!$C397-'Vehículos-Recargas'!$B397)</f>
        <v/>
      </c>
      <c r="I397" s="132" t="str">
        <f>IFERROR(('Vehículos-Recargas'!$G397/1000),"")</f>
        <v/>
      </c>
      <c r="J397" s="17"/>
    </row>
    <row r="398" spans="1:10" x14ac:dyDescent="0.2">
      <c r="A398" s="117"/>
      <c r="B398" s="135"/>
      <c r="C398" s="135"/>
      <c r="D398" s="118"/>
      <c r="E398" s="118"/>
      <c r="F398" s="118"/>
      <c r="G398" s="136" t="str">
        <f>IFERROR((VLOOKUP(D398,#REF!,2,FALSE))*'Vehículos-Recargas'!$E398,"")</f>
        <v/>
      </c>
      <c r="H398" s="136" t="str">
        <f>IF(('Vehículos-Recargas'!$C398-'Vehículos-Recargas'!$B398)=0,"",'Vehículos-Recargas'!$C398-'Vehículos-Recargas'!$B398)</f>
        <v/>
      </c>
      <c r="I398" s="130" t="str">
        <f>IFERROR(('Vehículos-Recargas'!$G398/1000),"")</f>
        <v/>
      </c>
      <c r="J398" s="17"/>
    </row>
    <row r="399" spans="1:10" x14ac:dyDescent="0.2">
      <c r="A399" s="121"/>
      <c r="B399" s="133"/>
      <c r="C399" s="133"/>
      <c r="D399" s="122"/>
      <c r="E399" s="122"/>
      <c r="F399" s="122"/>
      <c r="G399" s="134" t="str">
        <f>IFERROR((VLOOKUP(D399,#REF!,2,FALSE))*'Vehículos-Recargas'!$E399,"")</f>
        <v/>
      </c>
      <c r="H399" s="134" t="str">
        <f>IF(('Vehículos-Recargas'!$C399-'Vehículos-Recargas'!$B399)=0,"",'Vehículos-Recargas'!$C399-'Vehículos-Recargas'!$B399)</f>
        <v/>
      </c>
      <c r="I399" s="132" t="str">
        <f>IFERROR(('Vehículos-Recargas'!$G399/1000),"")</f>
        <v/>
      </c>
      <c r="J399" s="17"/>
    </row>
    <row r="400" spans="1:10" x14ac:dyDescent="0.2">
      <c r="A400" s="117"/>
      <c r="B400" s="135"/>
      <c r="C400" s="135"/>
      <c r="D400" s="118"/>
      <c r="E400" s="118"/>
      <c r="F400" s="118"/>
      <c r="G400" s="136" t="str">
        <f>IFERROR((VLOOKUP(D400,#REF!,2,FALSE))*'Vehículos-Recargas'!$E400,"")</f>
        <v/>
      </c>
      <c r="H400" s="136" t="str">
        <f>IF(('Vehículos-Recargas'!$C400-'Vehículos-Recargas'!$B400)=0,"",'Vehículos-Recargas'!$C400-'Vehículos-Recargas'!$B400)</f>
        <v/>
      </c>
      <c r="I400" s="130" t="str">
        <f>IFERROR(('Vehículos-Recargas'!$G400/1000),"")</f>
        <v/>
      </c>
      <c r="J400" s="17"/>
    </row>
    <row r="401" spans="1:10" x14ac:dyDescent="0.2">
      <c r="A401" s="121"/>
      <c r="B401" s="133"/>
      <c r="C401" s="133"/>
      <c r="D401" s="122"/>
      <c r="E401" s="122"/>
      <c r="F401" s="122"/>
      <c r="G401" s="134" t="str">
        <f>IFERROR((VLOOKUP(D401,#REF!,2,FALSE))*'Vehículos-Recargas'!$E401,"")</f>
        <v/>
      </c>
      <c r="H401" s="134" t="str">
        <f>IF(('Vehículos-Recargas'!$C401-'Vehículos-Recargas'!$B401)=0,"",'Vehículos-Recargas'!$C401-'Vehículos-Recargas'!$B401)</f>
        <v/>
      </c>
      <c r="I401" s="132" t="str">
        <f>IFERROR(('Vehículos-Recargas'!$G401/1000),"")</f>
        <v/>
      </c>
      <c r="J401" s="17"/>
    </row>
    <row r="402" spans="1:10" x14ac:dyDescent="0.2">
      <c r="A402" s="117"/>
      <c r="B402" s="135"/>
      <c r="C402" s="135"/>
      <c r="D402" s="118"/>
      <c r="E402" s="118"/>
      <c r="F402" s="118"/>
      <c r="G402" s="136" t="str">
        <f>IFERROR((VLOOKUP(D402,#REF!,2,FALSE))*'Vehículos-Recargas'!$E402,"")</f>
        <v/>
      </c>
      <c r="H402" s="136" t="str">
        <f>IF(('Vehículos-Recargas'!$C402-'Vehículos-Recargas'!$B402)=0,"",'Vehículos-Recargas'!$C402-'Vehículos-Recargas'!$B402)</f>
        <v/>
      </c>
      <c r="I402" s="130" t="str">
        <f>IFERROR(('Vehículos-Recargas'!$G402/1000),"")</f>
        <v/>
      </c>
      <c r="J402" s="17"/>
    </row>
    <row r="403" spans="1:10" x14ac:dyDescent="0.2">
      <c r="A403" s="121"/>
      <c r="B403" s="133"/>
      <c r="C403" s="133"/>
      <c r="D403" s="122"/>
      <c r="E403" s="122"/>
      <c r="F403" s="122"/>
      <c r="G403" s="134" t="str">
        <f>IFERROR((VLOOKUP(D403,#REF!,2,FALSE))*'Vehículos-Recargas'!$E403,"")</f>
        <v/>
      </c>
      <c r="H403" s="134" t="str">
        <f>IF(('Vehículos-Recargas'!$C403-'Vehículos-Recargas'!$B403)=0,"",'Vehículos-Recargas'!$C403-'Vehículos-Recargas'!$B403)</f>
        <v/>
      </c>
      <c r="I403" s="132" t="str">
        <f>IFERROR(('Vehículos-Recargas'!$G403/1000),"")</f>
        <v/>
      </c>
      <c r="J403" s="17"/>
    </row>
    <row r="404" spans="1:10" x14ac:dyDescent="0.2">
      <c r="A404" s="117"/>
      <c r="B404" s="135"/>
      <c r="C404" s="135"/>
      <c r="D404" s="118"/>
      <c r="E404" s="118"/>
      <c r="F404" s="118"/>
      <c r="G404" s="136" t="str">
        <f>IFERROR((VLOOKUP(D404,#REF!,2,FALSE))*'Vehículos-Recargas'!$E404,"")</f>
        <v/>
      </c>
      <c r="H404" s="136" t="str">
        <f>IF(('Vehículos-Recargas'!$C404-'Vehículos-Recargas'!$B404)=0,"",'Vehículos-Recargas'!$C404-'Vehículos-Recargas'!$B404)</f>
        <v/>
      </c>
      <c r="I404" s="130" t="str">
        <f>IFERROR(('Vehículos-Recargas'!$G404/1000),"")</f>
        <v/>
      </c>
      <c r="J404" s="17"/>
    </row>
    <row r="405" spans="1:10" x14ac:dyDescent="0.2">
      <c r="A405" s="121"/>
      <c r="B405" s="133"/>
      <c r="C405" s="133"/>
      <c r="D405" s="122"/>
      <c r="E405" s="122"/>
      <c r="F405" s="122"/>
      <c r="G405" s="134" t="str">
        <f>IFERROR((VLOOKUP(D405,#REF!,2,FALSE))*'Vehículos-Recargas'!$E405,"")</f>
        <v/>
      </c>
      <c r="H405" s="134" t="str">
        <f>IF(('Vehículos-Recargas'!$C405-'Vehículos-Recargas'!$B405)=0,"",'Vehículos-Recargas'!$C405-'Vehículos-Recargas'!$B405)</f>
        <v/>
      </c>
      <c r="I405" s="132" t="str">
        <f>IFERROR(('Vehículos-Recargas'!$G405/1000),"")</f>
        <v/>
      </c>
      <c r="J405" s="17"/>
    </row>
    <row r="406" spans="1:10" x14ac:dyDescent="0.2">
      <c r="A406" s="117"/>
      <c r="B406" s="135"/>
      <c r="C406" s="135"/>
      <c r="D406" s="118"/>
      <c r="E406" s="118"/>
      <c r="F406" s="118"/>
      <c r="G406" s="136" t="str">
        <f>IFERROR((VLOOKUP(D406,#REF!,2,FALSE))*'Vehículos-Recargas'!$E406,"")</f>
        <v/>
      </c>
      <c r="H406" s="136" t="str">
        <f>IF(('Vehículos-Recargas'!$C406-'Vehículos-Recargas'!$B406)=0,"",'Vehículos-Recargas'!$C406-'Vehículos-Recargas'!$B406)</f>
        <v/>
      </c>
      <c r="I406" s="130" t="str">
        <f>IFERROR(('Vehículos-Recargas'!$G406/1000),"")</f>
        <v/>
      </c>
      <c r="J406" s="17"/>
    </row>
    <row r="407" spans="1:10" x14ac:dyDescent="0.2">
      <c r="A407" s="121"/>
      <c r="B407" s="133"/>
      <c r="C407" s="133"/>
      <c r="D407" s="122"/>
      <c r="E407" s="122"/>
      <c r="F407" s="122"/>
      <c r="G407" s="134" t="str">
        <f>IFERROR((VLOOKUP(D407,#REF!,2,FALSE))*'Vehículos-Recargas'!$E407,"")</f>
        <v/>
      </c>
      <c r="H407" s="134" t="str">
        <f>IF(('Vehículos-Recargas'!$C407-'Vehículos-Recargas'!$B407)=0,"",'Vehículos-Recargas'!$C407-'Vehículos-Recargas'!$B407)</f>
        <v/>
      </c>
      <c r="I407" s="132" t="str">
        <f>IFERROR(('Vehículos-Recargas'!$G407/1000),"")</f>
        <v/>
      </c>
      <c r="J407" s="17"/>
    </row>
    <row r="408" spans="1:10" x14ac:dyDescent="0.2">
      <c r="A408" s="117"/>
      <c r="B408" s="135"/>
      <c r="C408" s="135"/>
      <c r="D408" s="118"/>
      <c r="E408" s="118"/>
      <c r="F408" s="118"/>
      <c r="G408" s="136" t="str">
        <f>IFERROR((VLOOKUP(D408,#REF!,2,FALSE))*'Vehículos-Recargas'!$E408,"")</f>
        <v/>
      </c>
      <c r="H408" s="136" t="str">
        <f>IF(('Vehículos-Recargas'!$C408-'Vehículos-Recargas'!$B408)=0,"",'Vehículos-Recargas'!$C408-'Vehículos-Recargas'!$B408)</f>
        <v/>
      </c>
      <c r="I408" s="130" t="str">
        <f>IFERROR(('Vehículos-Recargas'!$G408/1000),"")</f>
        <v/>
      </c>
      <c r="J408" s="17"/>
    </row>
    <row r="409" spans="1:10" x14ac:dyDescent="0.2">
      <c r="A409" s="121"/>
      <c r="B409" s="133"/>
      <c r="C409" s="133"/>
      <c r="D409" s="122"/>
      <c r="E409" s="122"/>
      <c r="F409" s="122"/>
      <c r="G409" s="134" t="str">
        <f>IFERROR((VLOOKUP(D409,#REF!,2,FALSE))*'Vehículos-Recargas'!$E409,"")</f>
        <v/>
      </c>
      <c r="H409" s="134" t="str">
        <f>IF(('Vehículos-Recargas'!$C409-'Vehículos-Recargas'!$B409)=0,"",'Vehículos-Recargas'!$C409-'Vehículos-Recargas'!$B409)</f>
        <v/>
      </c>
      <c r="I409" s="132" t="str">
        <f>IFERROR(('Vehículos-Recargas'!$G409/1000),"")</f>
        <v/>
      </c>
      <c r="J409" s="17"/>
    </row>
    <row r="410" spans="1:10" x14ac:dyDescent="0.2">
      <c r="A410" s="117"/>
      <c r="B410" s="135"/>
      <c r="C410" s="135"/>
      <c r="D410" s="118"/>
      <c r="E410" s="118"/>
      <c r="F410" s="118"/>
      <c r="G410" s="136" t="str">
        <f>IFERROR((VLOOKUP(D410,#REF!,2,FALSE))*'Vehículos-Recargas'!$E410,"")</f>
        <v/>
      </c>
      <c r="H410" s="136" t="str">
        <f>IF(('Vehículos-Recargas'!$C410-'Vehículos-Recargas'!$B410)=0,"",'Vehículos-Recargas'!$C410-'Vehículos-Recargas'!$B410)</f>
        <v/>
      </c>
      <c r="I410" s="130" t="str">
        <f>IFERROR(('Vehículos-Recargas'!$G410/1000),"")</f>
        <v/>
      </c>
      <c r="J410" s="17"/>
    </row>
    <row r="411" spans="1:10" x14ac:dyDescent="0.2">
      <c r="A411" s="121"/>
      <c r="B411" s="133"/>
      <c r="C411" s="133"/>
      <c r="D411" s="122"/>
      <c r="E411" s="122"/>
      <c r="F411" s="122"/>
      <c r="G411" s="134" t="str">
        <f>IFERROR((VLOOKUP(D411,#REF!,2,FALSE))*'Vehículos-Recargas'!$E411,"")</f>
        <v/>
      </c>
      <c r="H411" s="134" t="str">
        <f>IF(('Vehículos-Recargas'!$C411-'Vehículos-Recargas'!$B411)=0,"",'Vehículos-Recargas'!$C411-'Vehículos-Recargas'!$B411)</f>
        <v/>
      </c>
      <c r="I411" s="132" t="str">
        <f>IFERROR(('Vehículos-Recargas'!$G411/1000),"")</f>
        <v/>
      </c>
      <c r="J411" s="17"/>
    </row>
    <row r="412" spans="1:10" x14ac:dyDescent="0.2">
      <c r="A412" s="117"/>
      <c r="B412" s="135"/>
      <c r="C412" s="135"/>
      <c r="D412" s="118"/>
      <c r="E412" s="118"/>
      <c r="F412" s="118"/>
      <c r="G412" s="136" t="str">
        <f>IFERROR((VLOOKUP(D412,#REF!,2,FALSE))*'Vehículos-Recargas'!$E412,"")</f>
        <v/>
      </c>
      <c r="H412" s="136" t="str">
        <f>IF(('Vehículos-Recargas'!$C412-'Vehículos-Recargas'!$B412)=0,"",'Vehículos-Recargas'!$C412-'Vehículos-Recargas'!$B412)</f>
        <v/>
      </c>
      <c r="I412" s="130" t="str">
        <f>IFERROR(('Vehículos-Recargas'!$G412/1000),"")</f>
        <v/>
      </c>
      <c r="J412" s="17"/>
    </row>
    <row r="413" spans="1:10" x14ac:dyDescent="0.2">
      <c r="A413" s="121"/>
      <c r="B413" s="133"/>
      <c r="C413" s="133"/>
      <c r="D413" s="122"/>
      <c r="E413" s="122"/>
      <c r="F413" s="122"/>
      <c r="G413" s="134" t="str">
        <f>IFERROR((VLOOKUP(D413,#REF!,2,FALSE))*'Vehículos-Recargas'!$E413,"")</f>
        <v/>
      </c>
      <c r="H413" s="134" t="str">
        <f>IF(('Vehículos-Recargas'!$C413-'Vehículos-Recargas'!$B413)=0,"",'Vehículos-Recargas'!$C413-'Vehículos-Recargas'!$B413)</f>
        <v/>
      </c>
      <c r="I413" s="132" t="str">
        <f>IFERROR(('Vehículos-Recargas'!$G413/1000),"")</f>
        <v/>
      </c>
      <c r="J413" s="17"/>
    </row>
    <row r="414" spans="1:10" x14ac:dyDescent="0.2">
      <c r="A414" s="117"/>
      <c r="B414" s="135"/>
      <c r="C414" s="135"/>
      <c r="D414" s="118"/>
      <c r="E414" s="118"/>
      <c r="F414" s="118"/>
      <c r="G414" s="136" t="str">
        <f>IFERROR((VLOOKUP(D414,#REF!,2,FALSE))*'Vehículos-Recargas'!$E414,"")</f>
        <v/>
      </c>
      <c r="H414" s="136" t="str">
        <f>IF(('Vehículos-Recargas'!$C414-'Vehículos-Recargas'!$B414)=0,"",'Vehículos-Recargas'!$C414-'Vehículos-Recargas'!$B414)</f>
        <v/>
      </c>
      <c r="I414" s="130" t="str">
        <f>IFERROR(('Vehículos-Recargas'!$G414/1000),"")</f>
        <v/>
      </c>
      <c r="J414" s="17"/>
    </row>
    <row r="415" spans="1:10" x14ac:dyDescent="0.2">
      <c r="A415" s="121"/>
      <c r="B415" s="133"/>
      <c r="C415" s="133"/>
      <c r="D415" s="122"/>
      <c r="E415" s="122"/>
      <c r="F415" s="122"/>
      <c r="G415" s="134" t="str">
        <f>IFERROR((VLOOKUP(D415,#REF!,2,FALSE))*'Vehículos-Recargas'!$E415,"")</f>
        <v/>
      </c>
      <c r="H415" s="134" t="str">
        <f>IF(('Vehículos-Recargas'!$C415-'Vehículos-Recargas'!$B415)=0,"",'Vehículos-Recargas'!$C415-'Vehículos-Recargas'!$B415)</f>
        <v/>
      </c>
      <c r="I415" s="132" t="str">
        <f>IFERROR(('Vehículos-Recargas'!$G415/1000),"")</f>
        <v/>
      </c>
      <c r="J415" s="17"/>
    </row>
    <row r="416" spans="1:10" x14ac:dyDescent="0.2">
      <c r="A416" s="117"/>
      <c r="B416" s="135"/>
      <c r="C416" s="135"/>
      <c r="D416" s="118"/>
      <c r="E416" s="118"/>
      <c r="F416" s="118"/>
      <c r="G416" s="136" t="str">
        <f>IFERROR((VLOOKUP(D416,#REF!,2,FALSE))*'Vehículos-Recargas'!$E416,"")</f>
        <v/>
      </c>
      <c r="H416" s="136" t="str">
        <f>IF(('Vehículos-Recargas'!$C416-'Vehículos-Recargas'!$B416)=0,"",'Vehículos-Recargas'!$C416-'Vehículos-Recargas'!$B416)</f>
        <v/>
      </c>
      <c r="I416" s="130" t="str">
        <f>IFERROR(('Vehículos-Recargas'!$G416/1000),"")</f>
        <v/>
      </c>
      <c r="J416" s="17"/>
    </row>
    <row r="417" spans="1:10" x14ac:dyDescent="0.2">
      <c r="A417" s="121"/>
      <c r="B417" s="133"/>
      <c r="C417" s="133"/>
      <c r="D417" s="122"/>
      <c r="E417" s="122"/>
      <c r="F417" s="122"/>
      <c r="G417" s="134" t="str">
        <f>IFERROR((VLOOKUP(D417,#REF!,2,FALSE))*'Vehículos-Recargas'!$E417,"")</f>
        <v/>
      </c>
      <c r="H417" s="134" t="str">
        <f>IF(('Vehículos-Recargas'!$C417-'Vehículos-Recargas'!$B417)=0,"",'Vehículos-Recargas'!$C417-'Vehículos-Recargas'!$B417)</f>
        <v/>
      </c>
      <c r="I417" s="132" t="str">
        <f>IFERROR(('Vehículos-Recargas'!$G417/1000),"")</f>
        <v/>
      </c>
      <c r="J417" s="17"/>
    </row>
    <row r="418" spans="1:10" x14ac:dyDescent="0.2">
      <c r="A418" s="117"/>
      <c r="B418" s="135"/>
      <c r="C418" s="135"/>
      <c r="D418" s="118"/>
      <c r="E418" s="118"/>
      <c r="F418" s="118"/>
      <c r="G418" s="136" t="str">
        <f>IFERROR((VLOOKUP(D418,#REF!,2,FALSE))*'Vehículos-Recargas'!$E418,"")</f>
        <v/>
      </c>
      <c r="H418" s="136" t="str">
        <f>IF(('Vehículos-Recargas'!$C418-'Vehículos-Recargas'!$B418)=0,"",'Vehículos-Recargas'!$C418-'Vehículos-Recargas'!$B418)</f>
        <v/>
      </c>
      <c r="I418" s="130" t="str">
        <f>IFERROR(('Vehículos-Recargas'!$G418/1000),"")</f>
        <v/>
      </c>
      <c r="J418" s="17"/>
    </row>
    <row r="419" spans="1:10" x14ac:dyDescent="0.2">
      <c r="A419" s="121"/>
      <c r="B419" s="133"/>
      <c r="C419" s="133"/>
      <c r="D419" s="122"/>
      <c r="E419" s="122"/>
      <c r="F419" s="122"/>
      <c r="G419" s="134" t="str">
        <f>IFERROR((VLOOKUP(D419,#REF!,2,FALSE))*'Vehículos-Recargas'!$E419,"")</f>
        <v/>
      </c>
      <c r="H419" s="134" t="str">
        <f>IF(('Vehículos-Recargas'!$C419-'Vehículos-Recargas'!$B419)=0,"",'Vehículos-Recargas'!$C419-'Vehículos-Recargas'!$B419)</f>
        <v/>
      </c>
      <c r="I419" s="132" t="str">
        <f>IFERROR(('Vehículos-Recargas'!$G419/1000),"")</f>
        <v/>
      </c>
      <c r="J419" s="17"/>
    </row>
    <row r="420" spans="1:10" x14ac:dyDescent="0.2">
      <c r="A420" s="117"/>
      <c r="B420" s="135"/>
      <c r="C420" s="135"/>
      <c r="D420" s="118"/>
      <c r="E420" s="118"/>
      <c r="F420" s="118"/>
      <c r="G420" s="136" t="str">
        <f>IFERROR((VLOOKUP(D420,#REF!,2,FALSE))*'Vehículos-Recargas'!$E420,"")</f>
        <v/>
      </c>
      <c r="H420" s="136" t="str">
        <f>IF(('Vehículos-Recargas'!$C420-'Vehículos-Recargas'!$B420)=0,"",'Vehículos-Recargas'!$C420-'Vehículos-Recargas'!$B420)</f>
        <v/>
      </c>
      <c r="I420" s="130" t="str">
        <f>IFERROR(('Vehículos-Recargas'!$G420/1000),"")</f>
        <v/>
      </c>
      <c r="J420" s="17"/>
    </row>
    <row r="421" spans="1:10" x14ac:dyDescent="0.2">
      <c r="A421" s="121"/>
      <c r="B421" s="133"/>
      <c r="C421" s="133"/>
      <c r="D421" s="122"/>
      <c r="E421" s="122"/>
      <c r="F421" s="122"/>
      <c r="G421" s="134" t="str">
        <f>IFERROR((VLOOKUP(D421,#REF!,2,FALSE))*'Vehículos-Recargas'!$E421,"")</f>
        <v/>
      </c>
      <c r="H421" s="134" t="str">
        <f>IF(('Vehículos-Recargas'!$C421-'Vehículos-Recargas'!$B421)=0,"",'Vehículos-Recargas'!$C421-'Vehículos-Recargas'!$B421)</f>
        <v/>
      </c>
      <c r="I421" s="132" t="str">
        <f>IFERROR(('Vehículos-Recargas'!$G421/1000),"")</f>
        <v/>
      </c>
      <c r="J421" s="17"/>
    </row>
    <row r="422" spans="1:10" x14ac:dyDescent="0.2">
      <c r="A422" s="117"/>
      <c r="B422" s="135"/>
      <c r="C422" s="135"/>
      <c r="D422" s="118"/>
      <c r="E422" s="118"/>
      <c r="F422" s="118"/>
      <c r="G422" s="136" t="str">
        <f>IFERROR((VLOOKUP(D422,#REF!,2,FALSE))*'Vehículos-Recargas'!$E422,"")</f>
        <v/>
      </c>
      <c r="H422" s="136" t="str">
        <f>IF(('Vehículos-Recargas'!$C422-'Vehículos-Recargas'!$B422)=0,"",'Vehículos-Recargas'!$C422-'Vehículos-Recargas'!$B422)</f>
        <v/>
      </c>
      <c r="I422" s="130" t="str">
        <f>IFERROR(('Vehículos-Recargas'!$G422/1000),"")</f>
        <v/>
      </c>
      <c r="J422" s="17"/>
    </row>
    <row r="423" spans="1:10" x14ac:dyDescent="0.2">
      <c r="A423" s="121"/>
      <c r="B423" s="133"/>
      <c r="C423" s="133"/>
      <c r="D423" s="122"/>
      <c r="E423" s="122"/>
      <c r="F423" s="122"/>
      <c r="G423" s="134" t="str">
        <f>IFERROR((VLOOKUP(D423,#REF!,2,FALSE))*'Vehículos-Recargas'!$E423,"")</f>
        <v/>
      </c>
      <c r="H423" s="134" t="str">
        <f>IF(('Vehículos-Recargas'!$C423-'Vehículos-Recargas'!$B423)=0,"",'Vehículos-Recargas'!$C423-'Vehículos-Recargas'!$B423)</f>
        <v/>
      </c>
      <c r="I423" s="132" t="str">
        <f>IFERROR(('Vehículos-Recargas'!$G423/1000),"")</f>
        <v/>
      </c>
      <c r="J423" s="17"/>
    </row>
    <row r="424" spans="1:10" x14ac:dyDescent="0.2">
      <c r="A424" s="117"/>
      <c r="B424" s="135"/>
      <c r="C424" s="135"/>
      <c r="D424" s="118"/>
      <c r="E424" s="118"/>
      <c r="F424" s="118"/>
      <c r="G424" s="136" t="str">
        <f>IFERROR((VLOOKUP(D424,#REF!,2,FALSE))*'Vehículos-Recargas'!$E424,"")</f>
        <v/>
      </c>
      <c r="H424" s="136" t="str">
        <f>IF(('Vehículos-Recargas'!$C424-'Vehículos-Recargas'!$B424)=0,"",'Vehículos-Recargas'!$C424-'Vehículos-Recargas'!$B424)</f>
        <v/>
      </c>
      <c r="I424" s="130" t="str">
        <f>IFERROR(('Vehículos-Recargas'!$G424/1000),"")</f>
        <v/>
      </c>
      <c r="J424" s="17"/>
    </row>
    <row r="425" spans="1:10" x14ac:dyDescent="0.2">
      <c r="A425" s="121"/>
      <c r="B425" s="133"/>
      <c r="C425" s="133"/>
      <c r="D425" s="122"/>
      <c r="E425" s="122"/>
      <c r="F425" s="122"/>
      <c r="G425" s="134" t="str">
        <f>IFERROR((VLOOKUP(D425,#REF!,2,FALSE))*'Vehículos-Recargas'!$E425,"")</f>
        <v/>
      </c>
      <c r="H425" s="134" t="str">
        <f>IF(('Vehículos-Recargas'!$C425-'Vehículos-Recargas'!$B425)=0,"",'Vehículos-Recargas'!$C425-'Vehículos-Recargas'!$B425)</f>
        <v/>
      </c>
      <c r="I425" s="132" t="str">
        <f>IFERROR(('Vehículos-Recargas'!$G425/1000),"")</f>
        <v/>
      </c>
      <c r="J425" s="17"/>
    </row>
    <row r="426" spans="1:10" x14ac:dyDescent="0.2">
      <c r="A426" s="117"/>
      <c r="B426" s="135"/>
      <c r="C426" s="135"/>
      <c r="D426" s="118"/>
      <c r="E426" s="118"/>
      <c r="F426" s="118"/>
      <c r="G426" s="136" t="str">
        <f>IFERROR((VLOOKUP(D426,#REF!,2,FALSE))*'Vehículos-Recargas'!$E426,"")</f>
        <v/>
      </c>
      <c r="H426" s="136" t="str">
        <f>IF(('Vehículos-Recargas'!$C426-'Vehículos-Recargas'!$B426)=0,"",'Vehículos-Recargas'!$C426-'Vehículos-Recargas'!$B426)</f>
        <v/>
      </c>
      <c r="I426" s="130" t="str">
        <f>IFERROR(('Vehículos-Recargas'!$G426/1000),"")</f>
        <v/>
      </c>
      <c r="J426" s="17"/>
    </row>
    <row r="427" spans="1:10" x14ac:dyDescent="0.2">
      <c r="A427" s="121"/>
      <c r="B427" s="133"/>
      <c r="C427" s="133"/>
      <c r="D427" s="122"/>
      <c r="E427" s="122"/>
      <c r="F427" s="122"/>
      <c r="G427" s="134" t="str">
        <f>IFERROR((VLOOKUP(D427,#REF!,2,FALSE))*'Vehículos-Recargas'!$E427,"")</f>
        <v/>
      </c>
      <c r="H427" s="134" t="str">
        <f>IF(('Vehículos-Recargas'!$C427-'Vehículos-Recargas'!$B427)=0,"",'Vehículos-Recargas'!$C427-'Vehículos-Recargas'!$B427)</f>
        <v/>
      </c>
      <c r="I427" s="132" t="str">
        <f>IFERROR(('Vehículos-Recargas'!$G427/1000),"")</f>
        <v/>
      </c>
      <c r="J427" s="17"/>
    </row>
    <row r="428" spans="1:10" x14ac:dyDescent="0.2">
      <c r="A428" s="117"/>
      <c r="B428" s="135"/>
      <c r="C428" s="135"/>
      <c r="D428" s="118"/>
      <c r="E428" s="118"/>
      <c r="F428" s="118"/>
      <c r="G428" s="136" t="str">
        <f>IFERROR((VLOOKUP(D428,#REF!,2,FALSE))*'Vehículos-Recargas'!$E428,"")</f>
        <v/>
      </c>
      <c r="H428" s="136" t="str">
        <f>IF(('Vehículos-Recargas'!$C428-'Vehículos-Recargas'!$B428)=0,"",'Vehículos-Recargas'!$C428-'Vehículos-Recargas'!$B428)</f>
        <v/>
      </c>
      <c r="I428" s="130" t="str">
        <f>IFERROR(('Vehículos-Recargas'!$G428/1000),"")</f>
        <v/>
      </c>
      <c r="J428" s="17"/>
    </row>
    <row r="429" spans="1:10" x14ac:dyDescent="0.2">
      <c r="A429" s="121"/>
      <c r="B429" s="133"/>
      <c r="C429" s="133"/>
      <c r="D429" s="122"/>
      <c r="E429" s="122"/>
      <c r="F429" s="122"/>
      <c r="G429" s="134" t="str">
        <f>IFERROR((VLOOKUP(D429,#REF!,2,FALSE))*'Vehículos-Recargas'!$E429,"")</f>
        <v/>
      </c>
      <c r="H429" s="134" t="str">
        <f>IF(('Vehículos-Recargas'!$C429-'Vehículos-Recargas'!$B429)=0,"",'Vehículos-Recargas'!$C429-'Vehículos-Recargas'!$B429)</f>
        <v/>
      </c>
      <c r="I429" s="132" t="str">
        <f>IFERROR(('Vehículos-Recargas'!$G429/1000),"")</f>
        <v/>
      </c>
      <c r="J429" s="17"/>
    </row>
    <row r="430" spans="1:10" x14ac:dyDescent="0.2">
      <c r="A430" s="117"/>
      <c r="B430" s="135"/>
      <c r="C430" s="135"/>
      <c r="D430" s="118"/>
      <c r="E430" s="118"/>
      <c r="F430" s="118"/>
      <c r="G430" s="136" t="str">
        <f>IFERROR((VLOOKUP(D430,#REF!,2,FALSE))*'Vehículos-Recargas'!$E430,"")</f>
        <v/>
      </c>
      <c r="H430" s="136" t="str">
        <f>IF(('Vehículos-Recargas'!$C430-'Vehículos-Recargas'!$B430)=0,"",'Vehículos-Recargas'!$C430-'Vehículos-Recargas'!$B430)</f>
        <v/>
      </c>
      <c r="I430" s="130" t="str">
        <f>IFERROR(('Vehículos-Recargas'!$G430/1000),"")</f>
        <v/>
      </c>
      <c r="J430" s="17"/>
    </row>
    <row r="431" spans="1:10" x14ac:dyDescent="0.2">
      <c r="A431" s="121"/>
      <c r="B431" s="133"/>
      <c r="C431" s="133"/>
      <c r="D431" s="122"/>
      <c r="E431" s="122"/>
      <c r="F431" s="122"/>
      <c r="G431" s="134" t="str">
        <f>IFERROR((VLOOKUP(D431,#REF!,2,FALSE))*'Vehículos-Recargas'!$E431,"")</f>
        <v/>
      </c>
      <c r="H431" s="134" t="str">
        <f>IF(('Vehículos-Recargas'!$C431-'Vehículos-Recargas'!$B431)=0,"",'Vehículos-Recargas'!$C431-'Vehículos-Recargas'!$B431)</f>
        <v/>
      </c>
      <c r="I431" s="132" t="str">
        <f>IFERROR(('Vehículos-Recargas'!$G431/1000),"")</f>
        <v/>
      </c>
      <c r="J431" s="17"/>
    </row>
    <row r="432" spans="1:10" x14ac:dyDescent="0.2">
      <c r="A432" s="117"/>
      <c r="B432" s="135"/>
      <c r="C432" s="135"/>
      <c r="D432" s="118"/>
      <c r="E432" s="118"/>
      <c r="F432" s="118"/>
      <c r="G432" s="136" t="str">
        <f>IFERROR((VLOOKUP(D432,#REF!,2,FALSE))*'Vehículos-Recargas'!$E432,"")</f>
        <v/>
      </c>
      <c r="H432" s="136" t="str">
        <f>IF(('Vehículos-Recargas'!$C432-'Vehículos-Recargas'!$B432)=0,"",'Vehículos-Recargas'!$C432-'Vehículos-Recargas'!$B432)</f>
        <v/>
      </c>
      <c r="I432" s="130" t="str">
        <f>IFERROR(('Vehículos-Recargas'!$G432/1000),"")</f>
        <v/>
      </c>
      <c r="J432" s="17"/>
    </row>
    <row r="433" spans="1:10" x14ac:dyDescent="0.2">
      <c r="A433" s="121"/>
      <c r="B433" s="133"/>
      <c r="C433" s="133"/>
      <c r="D433" s="122"/>
      <c r="E433" s="122"/>
      <c r="F433" s="122"/>
      <c r="G433" s="134" t="str">
        <f>IFERROR((VLOOKUP(D433,#REF!,2,FALSE))*'Vehículos-Recargas'!$E433,"")</f>
        <v/>
      </c>
      <c r="H433" s="134" t="str">
        <f>IF(('Vehículos-Recargas'!$C433-'Vehículos-Recargas'!$B433)=0,"",'Vehículos-Recargas'!$C433-'Vehículos-Recargas'!$B433)</f>
        <v/>
      </c>
      <c r="I433" s="132" t="str">
        <f>IFERROR(('Vehículos-Recargas'!$G433/1000),"")</f>
        <v/>
      </c>
      <c r="J433" s="17"/>
    </row>
    <row r="434" spans="1:10" x14ac:dyDescent="0.2">
      <c r="A434" s="117"/>
      <c r="B434" s="135"/>
      <c r="C434" s="135"/>
      <c r="D434" s="118"/>
      <c r="E434" s="118"/>
      <c r="F434" s="118"/>
      <c r="G434" s="136" t="str">
        <f>IFERROR((VLOOKUP(D434,#REF!,2,FALSE))*'Vehículos-Recargas'!$E434,"")</f>
        <v/>
      </c>
      <c r="H434" s="136" t="str">
        <f>IF(('Vehículos-Recargas'!$C434-'Vehículos-Recargas'!$B434)=0,"",'Vehículos-Recargas'!$C434-'Vehículos-Recargas'!$B434)</f>
        <v/>
      </c>
      <c r="I434" s="130" t="str">
        <f>IFERROR(('Vehículos-Recargas'!$G434/1000),"")</f>
        <v/>
      </c>
      <c r="J434" s="17"/>
    </row>
    <row r="435" spans="1:10" x14ac:dyDescent="0.2">
      <c r="A435" s="121"/>
      <c r="B435" s="133"/>
      <c r="C435" s="133"/>
      <c r="D435" s="122"/>
      <c r="E435" s="122"/>
      <c r="F435" s="122"/>
      <c r="G435" s="134" t="str">
        <f>IFERROR((VLOOKUP(D435,#REF!,2,FALSE))*'Vehículos-Recargas'!$E435,"")</f>
        <v/>
      </c>
      <c r="H435" s="134" t="str">
        <f>IF(('Vehículos-Recargas'!$C435-'Vehículos-Recargas'!$B435)=0,"",'Vehículos-Recargas'!$C435-'Vehículos-Recargas'!$B435)</f>
        <v/>
      </c>
      <c r="I435" s="132" t="str">
        <f>IFERROR(('Vehículos-Recargas'!$G435/1000),"")</f>
        <v/>
      </c>
      <c r="J435" s="17"/>
    </row>
    <row r="436" spans="1:10" x14ac:dyDescent="0.2">
      <c r="A436" s="117"/>
      <c r="B436" s="135"/>
      <c r="C436" s="135"/>
      <c r="D436" s="118"/>
      <c r="E436" s="118"/>
      <c r="F436" s="118"/>
      <c r="G436" s="136" t="str">
        <f>IFERROR((VLOOKUP(D436,#REF!,2,FALSE))*'Vehículos-Recargas'!$E436,"")</f>
        <v/>
      </c>
      <c r="H436" s="136" t="str">
        <f>IF(('Vehículos-Recargas'!$C436-'Vehículos-Recargas'!$B436)=0,"",'Vehículos-Recargas'!$C436-'Vehículos-Recargas'!$B436)</f>
        <v/>
      </c>
      <c r="I436" s="130" t="str">
        <f>IFERROR(('Vehículos-Recargas'!$G436/1000),"")</f>
        <v/>
      </c>
      <c r="J436" s="17"/>
    </row>
    <row r="437" spans="1:10" x14ac:dyDescent="0.2">
      <c r="A437" s="121"/>
      <c r="B437" s="133"/>
      <c r="C437" s="133"/>
      <c r="D437" s="122"/>
      <c r="E437" s="122"/>
      <c r="F437" s="122"/>
      <c r="G437" s="134" t="str">
        <f>IFERROR((VLOOKUP(D437,#REF!,2,FALSE))*'Vehículos-Recargas'!$E437,"")</f>
        <v/>
      </c>
      <c r="H437" s="134" t="str">
        <f>IF(('Vehículos-Recargas'!$C437-'Vehículos-Recargas'!$B437)=0,"",'Vehículos-Recargas'!$C437-'Vehículos-Recargas'!$B437)</f>
        <v/>
      </c>
      <c r="I437" s="132" t="str">
        <f>IFERROR(('Vehículos-Recargas'!$G437/1000),"")</f>
        <v/>
      </c>
      <c r="J437" s="17"/>
    </row>
    <row r="438" spans="1:10" x14ac:dyDescent="0.2">
      <c r="A438" s="117"/>
      <c r="B438" s="135"/>
      <c r="C438" s="135"/>
      <c r="D438" s="118"/>
      <c r="E438" s="118"/>
      <c r="F438" s="118"/>
      <c r="G438" s="136" t="str">
        <f>IFERROR((VLOOKUP(D438,#REF!,2,FALSE))*'Vehículos-Recargas'!$E438,"")</f>
        <v/>
      </c>
      <c r="H438" s="136" t="str">
        <f>IF(('Vehículos-Recargas'!$C438-'Vehículos-Recargas'!$B438)=0,"",'Vehículos-Recargas'!$C438-'Vehículos-Recargas'!$B438)</f>
        <v/>
      </c>
      <c r="I438" s="130" t="str">
        <f>IFERROR(('Vehículos-Recargas'!$G438/1000),"")</f>
        <v/>
      </c>
      <c r="J438" s="17"/>
    </row>
    <row r="439" spans="1:10" x14ac:dyDescent="0.2">
      <c r="A439" s="121"/>
      <c r="B439" s="133"/>
      <c r="C439" s="133"/>
      <c r="D439" s="122"/>
      <c r="E439" s="122"/>
      <c r="F439" s="122"/>
      <c r="G439" s="134" t="str">
        <f>IFERROR((VLOOKUP(D439,#REF!,2,FALSE))*'Vehículos-Recargas'!$E439,"")</f>
        <v/>
      </c>
      <c r="H439" s="134" t="str">
        <f>IF(('Vehículos-Recargas'!$C439-'Vehículos-Recargas'!$B439)=0,"",'Vehículos-Recargas'!$C439-'Vehículos-Recargas'!$B439)</f>
        <v/>
      </c>
      <c r="I439" s="132" t="str">
        <f>IFERROR(('Vehículos-Recargas'!$G439/1000),"")</f>
        <v/>
      </c>
      <c r="J439" s="17"/>
    </row>
    <row r="440" spans="1:10" x14ac:dyDescent="0.2">
      <c r="A440" s="117"/>
      <c r="B440" s="135"/>
      <c r="C440" s="135"/>
      <c r="D440" s="118"/>
      <c r="E440" s="118"/>
      <c r="F440" s="118"/>
      <c r="G440" s="136" t="str">
        <f>IFERROR((VLOOKUP(D440,#REF!,2,FALSE))*'Vehículos-Recargas'!$E440,"")</f>
        <v/>
      </c>
      <c r="H440" s="136" t="str">
        <f>IF(('Vehículos-Recargas'!$C440-'Vehículos-Recargas'!$B440)=0,"",'Vehículos-Recargas'!$C440-'Vehículos-Recargas'!$B440)</f>
        <v/>
      </c>
      <c r="I440" s="130" t="str">
        <f>IFERROR(('Vehículos-Recargas'!$G440/1000),"")</f>
        <v/>
      </c>
      <c r="J440" s="17"/>
    </row>
    <row r="441" spans="1:10" x14ac:dyDescent="0.2">
      <c r="A441" s="121"/>
      <c r="B441" s="133"/>
      <c r="C441" s="133"/>
      <c r="D441" s="122"/>
      <c r="E441" s="122"/>
      <c r="F441" s="122"/>
      <c r="G441" s="134" t="str">
        <f>IFERROR((VLOOKUP(D441,#REF!,2,FALSE))*'Vehículos-Recargas'!$E441,"")</f>
        <v/>
      </c>
      <c r="H441" s="134" t="str">
        <f>IF(('Vehículos-Recargas'!$C441-'Vehículos-Recargas'!$B441)=0,"",'Vehículos-Recargas'!$C441-'Vehículos-Recargas'!$B441)</f>
        <v/>
      </c>
      <c r="I441" s="132" t="str">
        <f>IFERROR(('Vehículos-Recargas'!$G441/1000),"")</f>
        <v/>
      </c>
      <c r="J441" s="17"/>
    </row>
    <row r="442" spans="1:10" x14ac:dyDescent="0.2">
      <c r="A442" s="117"/>
      <c r="B442" s="135"/>
      <c r="C442" s="135"/>
      <c r="D442" s="118"/>
      <c r="E442" s="118"/>
      <c r="F442" s="118"/>
      <c r="G442" s="136" t="str">
        <f>IFERROR((VLOOKUP(D442,#REF!,2,FALSE))*'Vehículos-Recargas'!$E442,"")</f>
        <v/>
      </c>
      <c r="H442" s="136" t="str">
        <f>IF(('Vehículos-Recargas'!$C442-'Vehículos-Recargas'!$B442)=0,"",'Vehículos-Recargas'!$C442-'Vehículos-Recargas'!$B442)</f>
        <v/>
      </c>
      <c r="I442" s="130" t="str">
        <f>IFERROR(('Vehículos-Recargas'!$G442/1000),"")</f>
        <v/>
      </c>
      <c r="J442" s="17"/>
    </row>
    <row r="443" spans="1:10" x14ac:dyDescent="0.2">
      <c r="A443" s="121"/>
      <c r="B443" s="133"/>
      <c r="C443" s="133"/>
      <c r="D443" s="122"/>
      <c r="E443" s="122"/>
      <c r="F443" s="122"/>
      <c r="G443" s="134" t="str">
        <f>IFERROR((VLOOKUP(D443,#REF!,2,FALSE))*'Vehículos-Recargas'!$E443,"")</f>
        <v/>
      </c>
      <c r="H443" s="134" t="str">
        <f>IF(('Vehículos-Recargas'!$C443-'Vehículos-Recargas'!$B443)=0,"",'Vehículos-Recargas'!$C443-'Vehículos-Recargas'!$B443)</f>
        <v/>
      </c>
      <c r="I443" s="132" t="str">
        <f>IFERROR(('Vehículos-Recargas'!$G443/1000),"")</f>
        <v/>
      </c>
      <c r="J443" s="17"/>
    </row>
    <row r="444" spans="1:10" x14ac:dyDescent="0.2">
      <c r="A444" s="117"/>
      <c r="B444" s="135"/>
      <c r="C444" s="135"/>
      <c r="D444" s="118"/>
      <c r="E444" s="118"/>
      <c r="F444" s="118"/>
      <c r="G444" s="136" t="str">
        <f>IFERROR((VLOOKUP(D444,#REF!,2,FALSE))*'Vehículos-Recargas'!$E444,"")</f>
        <v/>
      </c>
      <c r="H444" s="136" t="str">
        <f>IF(('Vehículos-Recargas'!$C444-'Vehículos-Recargas'!$B444)=0,"",'Vehículos-Recargas'!$C444-'Vehículos-Recargas'!$B444)</f>
        <v/>
      </c>
      <c r="I444" s="130" t="str">
        <f>IFERROR(('Vehículos-Recargas'!$G444/1000),"")</f>
        <v/>
      </c>
      <c r="J444" s="17"/>
    </row>
    <row r="445" spans="1:10" x14ac:dyDescent="0.2">
      <c r="A445" s="121"/>
      <c r="B445" s="133"/>
      <c r="C445" s="133"/>
      <c r="D445" s="122"/>
      <c r="E445" s="122"/>
      <c r="F445" s="122"/>
      <c r="G445" s="134" t="str">
        <f>IFERROR((VLOOKUP(D445,#REF!,2,FALSE))*'Vehículos-Recargas'!$E445,"")</f>
        <v/>
      </c>
      <c r="H445" s="134" t="str">
        <f>IF(('Vehículos-Recargas'!$C445-'Vehículos-Recargas'!$B445)=0,"",'Vehículos-Recargas'!$C445-'Vehículos-Recargas'!$B445)</f>
        <v/>
      </c>
      <c r="I445" s="132" t="str">
        <f>IFERROR(('Vehículos-Recargas'!$G445/1000),"")</f>
        <v/>
      </c>
      <c r="J445" s="17"/>
    </row>
    <row r="446" spans="1:10" x14ac:dyDescent="0.2">
      <c r="A446" s="117"/>
      <c r="B446" s="135"/>
      <c r="C446" s="135"/>
      <c r="D446" s="118"/>
      <c r="E446" s="118"/>
      <c r="F446" s="118"/>
      <c r="G446" s="136" t="str">
        <f>IFERROR((VLOOKUP(D446,#REF!,2,FALSE))*'Vehículos-Recargas'!$E446,"")</f>
        <v/>
      </c>
      <c r="H446" s="136" t="str">
        <f>IF(('Vehículos-Recargas'!$C446-'Vehículos-Recargas'!$B446)=0,"",'Vehículos-Recargas'!$C446-'Vehículos-Recargas'!$B446)</f>
        <v/>
      </c>
      <c r="I446" s="130" t="str">
        <f>IFERROR(('Vehículos-Recargas'!$G446/1000),"")</f>
        <v/>
      </c>
      <c r="J446" s="17"/>
    </row>
    <row r="447" spans="1:10" x14ac:dyDescent="0.2">
      <c r="A447" s="121"/>
      <c r="B447" s="133"/>
      <c r="C447" s="133"/>
      <c r="D447" s="122"/>
      <c r="E447" s="122"/>
      <c r="F447" s="122"/>
      <c r="G447" s="134" t="str">
        <f>IFERROR((VLOOKUP(D447,#REF!,2,FALSE))*'Vehículos-Recargas'!$E447,"")</f>
        <v/>
      </c>
      <c r="H447" s="134" t="str">
        <f>IF(('Vehículos-Recargas'!$C447-'Vehículos-Recargas'!$B447)=0,"",'Vehículos-Recargas'!$C447-'Vehículos-Recargas'!$B447)</f>
        <v/>
      </c>
      <c r="I447" s="132" t="str">
        <f>IFERROR(('Vehículos-Recargas'!$G447/1000),"")</f>
        <v/>
      </c>
      <c r="J447" s="17"/>
    </row>
    <row r="448" spans="1:10" x14ac:dyDescent="0.2">
      <c r="A448" s="117"/>
      <c r="B448" s="135"/>
      <c r="C448" s="135"/>
      <c r="D448" s="118"/>
      <c r="E448" s="118"/>
      <c r="F448" s="118"/>
      <c r="G448" s="136" t="str">
        <f>IFERROR((VLOOKUP(D448,#REF!,2,FALSE))*'Vehículos-Recargas'!$E448,"")</f>
        <v/>
      </c>
      <c r="H448" s="136" t="str">
        <f>IF(('Vehículos-Recargas'!$C448-'Vehículos-Recargas'!$B448)=0,"",'Vehículos-Recargas'!$C448-'Vehículos-Recargas'!$B448)</f>
        <v/>
      </c>
      <c r="I448" s="130" t="str">
        <f>IFERROR(('Vehículos-Recargas'!$G448/1000),"")</f>
        <v/>
      </c>
      <c r="J448" s="17"/>
    </row>
    <row r="449" spans="1:10" x14ac:dyDescent="0.2">
      <c r="A449" s="121"/>
      <c r="B449" s="133"/>
      <c r="C449" s="133"/>
      <c r="D449" s="122"/>
      <c r="E449" s="122"/>
      <c r="F449" s="122"/>
      <c r="G449" s="134" t="str">
        <f>IFERROR((VLOOKUP(D449,#REF!,2,FALSE))*'Vehículos-Recargas'!$E449,"")</f>
        <v/>
      </c>
      <c r="H449" s="134" t="str">
        <f>IF(('Vehículos-Recargas'!$C449-'Vehículos-Recargas'!$B449)=0,"",'Vehículos-Recargas'!$C449-'Vehículos-Recargas'!$B449)</f>
        <v/>
      </c>
      <c r="I449" s="132" t="str">
        <f>IFERROR(('Vehículos-Recargas'!$G449/1000),"")</f>
        <v/>
      </c>
      <c r="J449" s="17"/>
    </row>
    <row r="450" spans="1:10" x14ac:dyDescent="0.2">
      <c r="A450" s="117"/>
      <c r="B450" s="135"/>
      <c r="C450" s="135"/>
      <c r="D450" s="118"/>
      <c r="E450" s="118"/>
      <c r="F450" s="118"/>
      <c r="G450" s="136" t="str">
        <f>IFERROR((VLOOKUP(D450,#REF!,2,FALSE))*'Vehículos-Recargas'!$E450,"")</f>
        <v/>
      </c>
      <c r="H450" s="136" t="str">
        <f>IF(('Vehículos-Recargas'!$C450-'Vehículos-Recargas'!$B450)=0,"",'Vehículos-Recargas'!$C450-'Vehículos-Recargas'!$B450)</f>
        <v/>
      </c>
      <c r="I450" s="130" t="str">
        <f>IFERROR(('Vehículos-Recargas'!$G450/1000),"")</f>
        <v/>
      </c>
      <c r="J450" s="17"/>
    </row>
    <row r="451" spans="1:10" x14ac:dyDescent="0.2">
      <c r="A451" s="121"/>
      <c r="B451" s="133"/>
      <c r="C451" s="133"/>
      <c r="D451" s="122"/>
      <c r="E451" s="122"/>
      <c r="F451" s="122"/>
      <c r="G451" s="134" t="str">
        <f>IFERROR((VLOOKUP(D451,#REF!,2,FALSE))*'Vehículos-Recargas'!$E451,"")</f>
        <v/>
      </c>
      <c r="H451" s="134" t="str">
        <f>IF(('Vehículos-Recargas'!$C451-'Vehículos-Recargas'!$B451)=0,"",'Vehículos-Recargas'!$C451-'Vehículos-Recargas'!$B451)</f>
        <v/>
      </c>
      <c r="I451" s="132" t="str">
        <f>IFERROR(('Vehículos-Recargas'!$G451/1000),"")</f>
        <v/>
      </c>
      <c r="J451" s="17"/>
    </row>
    <row r="452" spans="1:10" x14ac:dyDescent="0.2">
      <c r="A452" s="117"/>
      <c r="B452" s="135"/>
      <c r="C452" s="135"/>
      <c r="D452" s="118"/>
      <c r="E452" s="118"/>
      <c r="F452" s="118"/>
      <c r="G452" s="136" t="str">
        <f>IFERROR((VLOOKUP(D452,#REF!,2,FALSE))*'Vehículos-Recargas'!$E452,"")</f>
        <v/>
      </c>
      <c r="H452" s="136" t="str">
        <f>IF(('Vehículos-Recargas'!$C452-'Vehículos-Recargas'!$B452)=0,"",'Vehículos-Recargas'!$C452-'Vehículos-Recargas'!$B452)</f>
        <v/>
      </c>
      <c r="I452" s="130" t="str">
        <f>IFERROR(('Vehículos-Recargas'!$G452/1000),"")</f>
        <v/>
      </c>
      <c r="J452" s="17"/>
    </row>
    <row r="453" spans="1:10" x14ac:dyDescent="0.2">
      <c r="A453" s="121"/>
      <c r="B453" s="133"/>
      <c r="C453" s="133"/>
      <c r="D453" s="122"/>
      <c r="E453" s="122"/>
      <c r="F453" s="122"/>
      <c r="G453" s="134" t="str">
        <f>IFERROR((VLOOKUP(D453,#REF!,2,FALSE))*'Vehículos-Recargas'!$E453,"")</f>
        <v/>
      </c>
      <c r="H453" s="134" t="str">
        <f>IF(('Vehículos-Recargas'!$C453-'Vehículos-Recargas'!$B453)=0,"",'Vehículos-Recargas'!$C453-'Vehículos-Recargas'!$B453)</f>
        <v/>
      </c>
      <c r="I453" s="132" t="str">
        <f>IFERROR(('Vehículos-Recargas'!$G453/1000),"")</f>
        <v/>
      </c>
      <c r="J453" s="17"/>
    </row>
    <row r="454" spans="1:10" x14ac:dyDescent="0.2">
      <c r="A454" s="117"/>
      <c r="B454" s="135"/>
      <c r="C454" s="135"/>
      <c r="D454" s="118"/>
      <c r="E454" s="118"/>
      <c r="F454" s="118"/>
      <c r="G454" s="136" t="str">
        <f>IFERROR((VLOOKUP(D454,#REF!,2,FALSE))*'Vehículos-Recargas'!$E454,"")</f>
        <v/>
      </c>
      <c r="H454" s="136" t="str">
        <f>IF(('Vehículos-Recargas'!$C454-'Vehículos-Recargas'!$B454)=0,"",'Vehículos-Recargas'!$C454-'Vehículos-Recargas'!$B454)</f>
        <v/>
      </c>
      <c r="I454" s="130" t="str">
        <f>IFERROR(('Vehículos-Recargas'!$G454/1000),"")</f>
        <v/>
      </c>
      <c r="J454" s="17"/>
    </row>
    <row r="455" spans="1:10" x14ac:dyDescent="0.2">
      <c r="A455" s="121"/>
      <c r="B455" s="133"/>
      <c r="C455" s="133"/>
      <c r="D455" s="122"/>
      <c r="E455" s="122"/>
      <c r="F455" s="122"/>
      <c r="G455" s="134" t="str">
        <f>IFERROR((VLOOKUP(D455,#REF!,2,FALSE))*'Vehículos-Recargas'!$E455,"")</f>
        <v/>
      </c>
      <c r="H455" s="134" t="str">
        <f>IF(('Vehículos-Recargas'!$C455-'Vehículos-Recargas'!$B455)=0,"",'Vehículos-Recargas'!$C455-'Vehículos-Recargas'!$B455)</f>
        <v/>
      </c>
      <c r="I455" s="132" t="str">
        <f>IFERROR(('Vehículos-Recargas'!$G455/1000),"")</f>
        <v/>
      </c>
      <c r="J455" s="17"/>
    </row>
    <row r="456" spans="1:10" x14ac:dyDescent="0.2">
      <c r="A456" s="117"/>
      <c r="B456" s="135"/>
      <c r="C456" s="135"/>
      <c r="D456" s="118"/>
      <c r="E456" s="118"/>
      <c r="F456" s="118"/>
      <c r="G456" s="136" t="str">
        <f>IFERROR((VLOOKUP(D456,#REF!,2,FALSE))*'Vehículos-Recargas'!$E456,"")</f>
        <v/>
      </c>
      <c r="H456" s="136" t="str">
        <f>IF(('Vehículos-Recargas'!$C456-'Vehículos-Recargas'!$B456)=0,"",'Vehículos-Recargas'!$C456-'Vehículos-Recargas'!$B456)</f>
        <v/>
      </c>
      <c r="I456" s="130" t="str">
        <f>IFERROR(('Vehículos-Recargas'!$G456/1000),"")</f>
        <v/>
      </c>
      <c r="J456" s="17"/>
    </row>
    <row r="457" spans="1:10" x14ac:dyDescent="0.2">
      <c r="A457" s="121"/>
      <c r="B457" s="133"/>
      <c r="C457" s="133"/>
      <c r="D457" s="122"/>
      <c r="E457" s="122"/>
      <c r="F457" s="122"/>
      <c r="G457" s="134" t="str">
        <f>IFERROR((VLOOKUP(D457,#REF!,2,FALSE))*'Vehículos-Recargas'!$E457,"")</f>
        <v/>
      </c>
      <c r="H457" s="134" t="str">
        <f>IF(('Vehículos-Recargas'!$C457-'Vehículos-Recargas'!$B457)=0,"",'Vehículos-Recargas'!$C457-'Vehículos-Recargas'!$B457)</f>
        <v/>
      </c>
      <c r="I457" s="132" t="str">
        <f>IFERROR(('Vehículos-Recargas'!$G457/1000),"")</f>
        <v/>
      </c>
      <c r="J457" s="17"/>
    </row>
    <row r="458" spans="1:10" x14ac:dyDescent="0.2">
      <c r="A458" s="117"/>
      <c r="B458" s="135"/>
      <c r="C458" s="135"/>
      <c r="D458" s="118"/>
      <c r="E458" s="118"/>
      <c r="F458" s="118"/>
      <c r="G458" s="136" t="str">
        <f>IFERROR((VLOOKUP(D458,#REF!,2,FALSE))*'Vehículos-Recargas'!$E458,"")</f>
        <v/>
      </c>
      <c r="H458" s="136" t="str">
        <f>IF(('Vehículos-Recargas'!$C458-'Vehículos-Recargas'!$B458)=0,"",'Vehículos-Recargas'!$C458-'Vehículos-Recargas'!$B458)</f>
        <v/>
      </c>
      <c r="I458" s="130" t="str">
        <f>IFERROR(('Vehículos-Recargas'!$G458/1000),"")</f>
        <v/>
      </c>
      <c r="J458" s="17"/>
    </row>
    <row r="459" spans="1:10" x14ac:dyDescent="0.2">
      <c r="A459" s="121"/>
      <c r="B459" s="133"/>
      <c r="C459" s="133"/>
      <c r="D459" s="122"/>
      <c r="E459" s="122"/>
      <c r="F459" s="122"/>
      <c r="G459" s="134" t="str">
        <f>IFERROR((VLOOKUP(D459,#REF!,2,FALSE))*'Vehículos-Recargas'!$E459,"")</f>
        <v/>
      </c>
      <c r="H459" s="134" t="str">
        <f>IF(('Vehículos-Recargas'!$C459-'Vehículos-Recargas'!$B459)=0,"",'Vehículos-Recargas'!$C459-'Vehículos-Recargas'!$B459)</f>
        <v/>
      </c>
      <c r="I459" s="132" t="str">
        <f>IFERROR(('Vehículos-Recargas'!$G459/1000),"")</f>
        <v/>
      </c>
      <c r="J459" s="17"/>
    </row>
    <row r="460" spans="1:10" x14ac:dyDescent="0.2">
      <c r="A460" s="117"/>
      <c r="B460" s="135"/>
      <c r="C460" s="135"/>
      <c r="D460" s="118"/>
      <c r="E460" s="118"/>
      <c r="F460" s="118"/>
      <c r="G460" s="136" t="str">
        <f>IFERROR((VLOOKUP(D460,#REF!,2,FALSE))*'Vehículos-Recargas'!$E460,"")</f>
        <v/>
      </c>
      <c r="H460" s="136" t="str">
        <f>IF(('Vehículos-Recargas'!$C460-'Vehículos-Recargas'!$B460)=0,"",'Vehículos-Recargas'!$C460-'Vehículos-Recargas'!$B460)</f>
        <v/>
      </c>
      <c r="I460" s="130" t="str">
        <f>IFERROR(('Vehículos-Recargas'!$G460/1000),"")</f>
        <v/>
      </c>
      <c r="J460" s="17"/>
    </row>
    <row r="461" spans="1:10" x14ac:dyDescent="0.2">
      <c r="A461" s="121"/>
      <c r="B461" s="133"/>
      <c r="C461" s="133"/>
      <c r="D461" s="122"/>
      <c r="E461" s="122"/>
      <c r="F461" s="122"/>
      <c r="G461" s="134" t="str">
        <f>IFERROR((VLOOKUP(D461,#REF!,2,FALSE))*'Vehículos-Recargas'!$E461,"")</f>
        <v/>
      </c>
      <c r="H461" s="134" t="str">
        <f>IF(('Vehículos-Recargas'!$C461-'Vehículos-Recargas'!$B461)=0,"",'Vehículos-Recargas'!$C461-'Vehículos-Recargas'!$B461)</f>
        <v/>
      </c>
      <c r="I461" s="132" t="str">
        <f>IFERROR(('Vehículos-Recargas'!$G461/1000),"")</f>
        <v/>
      </c>
      <c r="J461" s="17"/>
    </row>
    <row r="462" spans="1:10" x14ac:dyDescent="0.2">
      <c r="A462" s="117"/>
      <c r="B462" s="135"/>
      <c r="C462" s="135"/>
      <c r="D462" s="118"/>
      <c r="E462" s="118"/>
      <c r="F462" s="118"/>
      <c r="G462" s="136" t="str">
        <f>IFERROR((VLOOKUP(D462,#REF!,2,FALSE))*'Vehículos-Recargas'!$E462,"")</f>
        <v/>
      </c>
      <c r="H462" s="136" t="str">
        <f>IF(('Vehículos-Recargas'!$C462-'Vehículos-Recargas'!$B462)=0,"",'Vehículos-Recargas'!$C462-'Vehículos-Recargas'!$B462)</f>
        <v/>
      </c>
      <c r="I462" s="130" t="str">
        <f>IFERROR(('Vehículos-Recargas'!$G462/1000),"")</f>
        <v/>
      </c>
      <c r="J462" s="17"/>
    </row>
    <row r="463" spans="1:10" x14ac:dyDescent="0.2">
      <c r="A463" s="121"/>
      <c r="B463" s="133"/>
      <c r="C463" s="133"/>
      <c r="D463" s="122"/>
      <c r="E463" s="122"/>
      <c r="F463" s="122"/>
      <c r="G463" s="134" t="str">
        <f>IFERROR((VLOOKUP(D463,#REF!,2,FALSE))*'Vehículos-Recargas'!$E463,"")</f>
        <v/>
      </c>
      <c r="H463" s="134" t="str">
        <f>IF(('Vehículos-Recargas'!$C463-'Vehículos-Recargas'!$B463)=0,"",'Vehículos-Recargas'!$C463-'Vehículos-Recargas'!$B463)</f>
        <v/>
      </c>
      <c r="I463" s="132" t="str">
        <f>IFERROR(('Vehículos-Recargas'!$G463/1000),"")</f>
        <v/>
      </c>
      <c r="J463" s="17"/>
    </row>
    <row r="464" spans="1:10" x14ac:dyDescent="0.2">
      <c r="A464" s="117"/>
      <c r="B464" s="135"/>
      <c r="C464" s="135"/>
      <c r="D464" s="118"/>
      <c r="E464" s="118"/>
      <c r="F464" s="118"/>
      <c r="G464" s="136" t="str">
        <f>IFERROR((VLOOKUP(D464,#REF!,2,FALSE))*'Vehículos-Recargas'!$E464,"")</f>
        <v/>
      </c>
      <c r="H464" s="136" t="str">
        <f>IF(('Vehículos-Recargas'!$C464-'Vehículos-Recargas'!$B464)=0,"",'Vehículos-Recargas'!$C464-'Vehículos-Recargas'!$B464)</f>
        <v/>
      </c>
      <c r="I464" s="130" t="str">
        <f>IFERROR(('Vehículos-Recargas'!$G464/1000),"")</f>
        <v/>
      </c>
      <c r="J464" s="17"/>
    </row>
    <row r="465" spans="1:10" x14ac:dyDescent="0.2">
      <c r="A465" s="121"/>
      <c r="B465" s="133"/>
      <c r="C465" s="133"/>
      <c r="D465" s="122"/>
      <c r="E465" s="122"/>
      <c r="F465" s="122"/>
      <c r="G465" s="134" t="str">
        <f>IFERROR((VLOOKUP(D465,#REF!,2,FALSE))*'Vehículos-Recargas'!$E465,"")</f>
        <v/>
      </c>
      <c r="H465" s="134" t="str">
        <f>IF(('Vehículos-Recargas'!$C465-'Vehículos-Recargas'!$B465)=0,"",'Vehículos-Recargas'!$C465-'Vehículos-Recargas'!$B465)</f>
        <v/>
      </c>
      <c r="I465" s="132" t="str">
        <f>IFERROR(('Vehículos-Recargas'!$G465/1000),"")</f>
        <v/>
      </c>
      <c r="J465" s="17"/>
    </row>
    <row r="466" spans="1:10" x14ac:dyDescent="0.2">
      <c r="A466" s="117"/>
      <c r="B466" s="135"/>
      <c r="C466" s="135"/>
      <c r="D466" s="118"/>
      <c r="E466" s="118"/>
      <c r="F466" s="118"/>
      <c r="G466" s="136" t="str">
        <f>IFERROR((VLOOKUP(D466,#REF!,2,FALSE))*'Vehículos-Recargas'!$E466,"")</f>
        <v/>
      </c>
      <c r="H466" s="136" t="str">
        <f>IF(('Vehículos-Recargas'!$C466-'Vehículos-Recargas'!$B466)=0,"",'Vehículos-Recargas'!$C466-'Vehículos-Recargas'!$B466)</f>
        <v/>
      </c>
      <c r="I466" s="130" t="str">
        <f>IFERROR(('Vehículos-Recargas'!$G466/1000),"")</f>
        <v/>
      </c>
      <c r="J466" s="17"/>
    </row>
    <row r="467" spans="1:10" x14ac:dyDescent="0.2">
      <c r="A467" s="121"/>
      <c r="B467" s="133"/>
      <c r="C467" s="133"/>
      <c r="D467" s="122"/>
      <c r="E467" s="122"/>
      <c r="F467" s="122"/>
      <c r="G467" s="134" t="str">
        <f>IFERROR((VLOOKUP(D467,#REF!,2,FALSE))*'Vehículos-Recargas'!$E467,"")</f>
        <v/>
      </c>
      <c r="H467" s="134" t="str">
        <f>IF(('Vehículos-Recargas'!$C467-'Vehículos-Recargas'!$B467)=0,"",'Vehículos-Recargas'!$C467-'Vehículos-Recargas'!$B467)</f>
        <v/>
      </c>
      <c r="I467" s="132" t="str">
        <f>IFERROR(('Vehículos-Recargas'!$G467/1000),"")</f>
        <v/>
      </c>
      <c r="J467" s="17"/>
    </row>
    <row r="468" spans="1:10" x14ac:dyDescent="0.2">
      <c r="A468" s="117"/>
      <c r="B468" s="135"/>
      <c r="C468" s="135"/>
      <c r="D468" s="118"/>
      <c r="E468" s="118"/>
      <c r="F468" s="118"/>
      <c r="G468" s="136" t="str">
        <f>IFERROR((VLOOKUP(D468,#REF!,2,FALSE))*'Vehículos-Recargas'!$E468,"")</f>
        <v/>
      </c>
      <c r="H468" s="136" t="str">
        <f>IF(('Vehículos-Recargas'!$C468-'Vehículos-Recargas'!$B468)=0,"",'Vehículos-Recargas'!$C468-'Vehículos-Recargas'!$B468)</f>
        <v/>
      </c>
      <c r="I468" s="130" t="str">
        <f>IFERROR(('Vehículos-Recargas'!$G468/1000),"")</f>
        <v/>
      </c>
      <c r="J468" s="17"/>
    </row>
    <row r="469" spans="1:10" x14ac:dyDescent="0.2">
      <c r="A469" s="121"/>
      <c r="B469" s="133"/>
      <c r="C469" s="133"/>
      <c r="D469" s="122"/>
      <c r="E469" s="122"/>
      <c r="F469" s="122"/>
      <c r="G469" s="134" t="str">
        <f>IFERROR((VLOOKUP(D469,#REF!,2,FALSE))*'Vehículos-Recargas'!$E469,"")</f>
        <v/>
      </c>
      <c r="H469" s="134" t="str">
        <f>IF(('Vehículos-Recargas'!$C469-'Vehículos-Recargas'!$B469)=0,"",'Vehículos-Recargas'!$C469-'Vehículos-Recargas'!$B469)</f>
        <v/>
      </c>
      <c r="I469" s="132" t="str">
        <f>IFERROR(('Vehículos-Recargas'!$G469/1000),"")</f>
        <v/>
      </c>
      <c r="J469" s="17"/>
    </row>
    <row r="470" spans="1:10" x14ac:dyDescent="0.2">
      <c r="A470" s="117"/>
      <c r="B470" s="135"/>
      <c r="C470" s="135"/>
      <c r="D470" s="118"/>
      <c r="E470" s="118"/>
      <c r="F470" s="118"/>
      <c r="G470" s="136" t="str">
        <f>IFERROR((VLOOKUP(D470,#REF!,2,FALSE))*'Vehículos-Recargas'!$E470,"")</f>
        <v/>
      </c>
      <c r="H470" s="136" t="str">
        <f>IF(('Vehículos-Recargas'!$C470-'Vehículos-Recargas'!$B470)=0,"",'Vehículos-Recargas'!$C470-'Vehículos-Recargas'!$B470)</f>
        <v/>
      </c>
      <c r="I470" s="130" t="str">
        <f>IFERROR(('Vehículos-Recargas'!$G470/1000),"")</f>
        <v/>
      </c>
      <c r="J470" s="17"/>
    </row>
    <row r="471" spans="1:10" x14ac:dyDescent="0.2">
      <c r="A471" s="121"/>
      <c r="B471" s="133"/>
      <c r="C471" s="133"/>
      <c r="D471" s="122"/>
      <c r="E471" s="122"/>
      <c r="F471" s="122"/>
      <c r="G471" s="134" t="str">
        <f>IFERROR((VLOOKUP(D471,#REF!,2,FALSE))*'Vehículos-Recargas'!$E471,"")</f>
        <v/>
      </c>
      <c r="H471" s="134" t="str">
        <f>IF(('Vehículos-Recargas'!$C471-'Vehículos-Recargas'!$B471)=0,"",'Vehículos-Recargas'!$C471-'Vehículos-Recargas'!$B471)</f>
        <v/>
      </c>
      <c r="I471" s="132" t="str">
        <f>IFERROR(('Vehículos-Recargas'!$G471/1000),"")</f>
        <v/>
      </c>
      <c r="J471" s="17"/>
    </row>
    <row r="472" spans="1:10" x14ac:dyDescent="0.2">
      <c r="A472" s="117"/>
      <c r="B472" s="135"/>
      <c r="C472" s="135"/>
      <c r="D472" s="118"/>
      <c r="E472" s="118"/>
      <c r="F472" s="118"/>
      <c r="G472" s="136" t="str">
        <f>IFERROR((VLOOKUP(D472,#REF!,2,FALSE))*'Vehículos-Recargas'!$E472,"")</f>
        <v/>
      </c>
      <c r="H472" s="136" t="str">
        <f>IF(('Vehículos-Recargas'!$C472-'Vehículos-Recargas'!$B472)=0,"",'Vehículos-Recargas'!$C472-'Vehículos-Recargas'!$B472)</f>
        <v/>
      </c>
      <c r="I472" s="130" t="str">
        <f>IFERROR(('Vehículos-Recargas'!$G472/1000),"")</f>
        <v/>
      </c>
      <c r="J472" s="17"/>
    </row>
    <row r="473" spans="1:10" x14ac:dyDescent="0.2">
      <c r="A473" s="121"/>
      <c r="B473" s="133"/>
      <c r="C473" s="133"/>
      <c r="D473" s="122"/>
      <c r="E473" s="122"/>
      <c r="F473" s="122"/>
      <c r="G473" s="134" t="str">
        <f>IFERROR((VLOOKUP(D473,#REF!,2,FALSE))*'Vehículos-Recargas'!$E473,"")</f>
        <v/>
      </c>
      <c r="H473" s="134" t="str">
        <f>IF(('Vehículos-Recargas'!$C473-'Vehículos-Recargas'!$B473)=0,"",'Vehículos-Recargas'!$C473-'Vehículos-Recargas'!$B473)</f>
        <v/>
      </c>
      <c r="I473" s="132" t="str">
        <f>IFERROR(('Vehículos-Recargas'!$G473/1000),"")</f>
        <v/>
      </c>
      <c r="J473" s="17"/>
    </row>
    <row r="474" spans="1:10" x14ac:dyDescent="0.2">
      <c r="A474" s="117"/>
      <c r="B474" s="135"/>
      <c r="C474" s="135"/>
      <c r="D474" s="118"/>
      <c r="E474" s="118"/>
      <c r="F474" s="118"/>
      <c r="G474" s="136" t="str">
        <f>IFERROR((VLOOKUP(D474,#REF!,2,FALSE))*'Vehículos-Recargas'!$E474,"")</f>
        <v/>
      </c>
      <c r="H474" s="136" t="str">
        <f>IF(('Vehículos-Recargas'!$C474-'Vehículos-Recargas'!$B474)=0,"",'Vehículos-Recargas'!$C474-'Vehículos-Recargas'!$B474)</f>
        <v/>
      </c>
      <c r="I474" s="130" t="str">
        <f>IFERROR(('Vehículos-Recargas'!$G474/1000),"")</f>
        <v/>
      </c>
      <c r="J474" s="17"/>
    </row>
    <row r="475" spans="1:10" x14ac:dyDescent="0.2">
      <c r="A475" s="121"/>
      <c r="B475" s="133"/>
      <c r="C475" s="133"/>
      <c r="D475" s="122"/>
      <c r="E475" s="122"/>
      <c r="F475" s="122"/>
      <c r="G475" s="134" t="str">
        <f>IFERROR((VLOOKUP(D475,#REF!,2,FALSE))*'Vehículos-Recargas'!$E475,"")</f>
        <v/>
      </c>
      <c r="H475" s="134" t="str">
        <f>IF(('Vehículos-Recargas'!$C475-'Vehículos-Recargas'!$B475)=0,"",'Vehículos-Recargas'!$C475-'Vehículos-Recargas'!$B475)</f>
        <v/>
      </c>
      <c r="I475" s="132" t="str">
        <f>IFERROR(('Vehículos-Recargas'!$G475/1000),"")</f>
        <v/>
      </c>
      <c r="J475" s="17"/>
    </row>
    <row r="476" spans="1:10" x14ac:dyDescent="0.2">
      <c r="A476" s="117"/>
      <c r="B476" s="135"/>
      <c r="C476" s="135"/>
      <c r="D476" s="118"/>
      <c r="E476" s="118"/>
      <c r="F476" s="118"/>
      <c r="G476" s="136" t="str">
        <f>IFERROR((VLOOKUP(D476,#REF!,2,FALSE))*'Vehículos-Recargas'!$E476,"")</f>
        <v/>
      </c>
      <c r="H476" s="136" t="str">
        <f>IF(('Vehículos-Recargas'!$C476-'Vehículos-Recargas'!$B476)=0,"",'Vehículos-Recargas'!$C476-'Vehículos-Recargas'!$B476)</f>
        <v/>
      </c>
      <c r="I476" s="130" t="str">
        <f>IFERROR(('Vehículos-Recargas'!$G476/1000),"")</f>
        <v/>
      </c>
      <c r="J476" s="17"/>
    </row>
    <row r="477" spans="1:10" x14ac:dyDescent="0.2">
      <c r="A477" s="121"/>
      <c r="B477" s="133"/>
      <c r="C477" s="133"/>
      <c r="D477" s="122"/>
      <c r="E477" s="122"/>
      <c r="F477" s="122"/>
      <c r="G477" s="134" t="str">
        <f>IFERROR((VLOOKUP(D477,#REF!,2,FALSE))*'Vehículos-Recargas'!$E477,"")</f>
        <v/>
      </c>
      <c r="H477" s="134" t="str">
        <f>IF(('Vehículos-Recargas'!$C477-'Vehículos-Recargas'!$B477)=0,"",'Vehículos-Recargas'!$C477-'Vehículos-Recargas'!$B477)</f>
        <v/>
      </c>
      <c r="I477" s="132" t="str">
        <f>IFERROR(('Vehículos-Recargas'!$G477/1000),"")</f>
        <v/>
      </c>
      <c r="J477" s="17"/>
    </row>
    <row r="478" spans="1:10" x14ac:dyDescent="0.2">
      <c r="A478" s="117"/>
      <c r="B478" s="135"/>
      <c r="C478" s="135"/>
      <c r="D478" s="118"/>
      <c r="E478" s="118"/>
      <c r="F478" s="118"/>
      <c r="G478" s="136" t="str">
        <f>IFERROR((VLOOKUP(D478,#REF!,2,FALSE))*'Vehículos-Recargas'!$E478,"")</f>
        <v/>
      </c>
      <c r="H478" s="136" t="str">
        <f>IF(('Vehículos-Recargas'!$C478-'Vehículos-Recargas'!$B478)=0,"",'Vehículos-Recargas'!$C478-'Vehículos-Recargas'!$B478)</f>
        <v/>
      </c>
      <c r="I478" s="130" t="str">
        <f>IFERROR(('Vehículos-Recargas'!$G478/1000),"")</f>
        <v/>
      </c>
      <c r="J478" s="17"/>
    </row>
    <row r="479" spans="1:10" x14ac:dyDescent="0.2">
      <c r="A479" s="121"/>
      <c r="B479" s="133"/>
      <c r="C479" s="133"/>
      <c r="D479" s="122"/>
      <c r="E479" s="122"/>
      <c r="F479" s="122"/>
      <c r="G479" s="134" t="str">
        <f>IFERROR((VLOOKUP(D479,#REF!,2,FALSE))*'Vehículos-Recargas'!$E479,"")</f>
        <v/>
      </c>
      <c r="H479" s="134" t="str">
        <f>IF(('Vehículos-Recargas'!$C479-'Vehículos-Recargas'!$B479)=0,"",'Vehículos-Recargas'!$C479-'Vehículos-Recargas'!$B479)</f>
        <v/>
      </c>
      <c r="I479" s="132" t="str">
        <f>IFERROR(('Vehículos-Recargas'!$G479/1000),"")</f>
        <v/>
      </c>
      <c r="J479" s="17"/>
    </row>
    <row r="480" spans="1:10" x14ac:dyDescent="0.2">
      <c r="A480" s="117"/>
      <c r="B480" s="135"/>
      <c r="C480" s="135"/>
      <c r="D480" s="118"/>
      <c r="E480" s="118"/>
      <c r="F480" s="118"/>
      <c r="G480" s="136" t="str">
        <f>IFERROR((VLOOKUP(D480,#REF!,2,FALSE))*'Vehículos-Recargas'!$E480,"")</f>
        <v/>
      </c>
      <c r="H480" s="136" t="str">
        <f>IF(('Vehículos-Recargas'!$C480-'Vehículos-Recargas'!$B480)=0,"",'Vehículos-Recargas'!$C480-'Vehículos-Recargas'!$B480)</f>
        <v/>
      </c>
      <c r="I480" s="130" t="str">
        <f>IFERROR(('Vehículos-Recargas'!$G480/1000),"")</f>
        <v/>
      </c>
      <c r="J480" s="17"/>
    </row>
    <row r="481" spans="1:10" x14ac:dyDescent="0.2">
      <c r="A481" s="121"/>
      <c r="B481" s="133"/>
      <c r="C481" s="133"/>
      <c r="D481" s="122"/>
      <c r="E481" s="122"/>
      <c r="F481" s="122"/>
      <c r="G481" s="134" t="str">
        <f>IFERROR((VLOOKUP(D481,#REF!,2,FALSE))*'Vehículos-Recargas'!$E481,"")</f>
        <v/>
      </c>
      <c r="H481" s="134" t="str">
        <f>IF(('Vehículos-Recargas'!$C481-'Vehículos-Recargas'!$B481)=0,"",'Vehículos-Recargas'!$C481-'Vehículos-Recargas'!$B481)</f>
        <v/>
      </c>
      <c r="I481" s="132" t="str">
        <f>IFERROR(('Vehículos-Recargas'!$G481/1000),"")</f>
        <v/>
      </c>
      <c r="J481" s="17"/>
    </row>
    <row r="482" spans="1:10" x14ac:dyDescent="0.2">
      <c r="A482" s="117"/>
      <c r="B482" s="135"/>
      <c r="C482" s="135"/>
      <c r="D482" s="118"/>
      <c r="E482" s="118"/>
      <c r="F482" s="118"/>
      <c r="G482" s="136" t="str">
        <f>IFERROR((VLOOKUP(D482,#REF!,2,FALSE))*'Vehículos-Recargas'!$E482,"")</f>
        <v/>
      </c>
      <c r="H482" s="136" t="str">
        <f>IF(('Vehículos-Recargas'!$C482-'Vehículos-Recargas'!$B482)=0,"",'Vehículos-Recargas'!$C482-'Vehículos-Recargas'!$B482)</f>
        <v/>
      </c>
      <c r="I482" s="130" t="str">
        <f>IFERROR(('Vehículos-Recargas'!$G482/1000),"")</f>
        <v/>
      </c>
      <c r="J482" s="17"/>
    </row>
    <row r="483" spans="1:10" x14ac:dyDescent="0.2">
      <c r="A483" s="121"/>
      <c r="B483" s="133"/>
      <c r="C483" s="133"/>
      <c r="D483" s="122"/>
      <c r="E483" s="122"/>
      <c r="F483" s="122"/>
      <c r="G483" s="134" t="str">
        <f>IFERROR((VLOOKUP(D483,#REF!,2,FALSE))*'Vehículos-Recargas'!$E483,"")</f>
        <v/>
      </c>
      <c r="H483" s="134" t="str">
        <f>IF(('Vehículos-Recargas'!$C483-'Vehículos-Recargas'!$B483)=0,"",'Vehículos-Recargas'!$C483-'Vehículos-Recargas'!$B483)</f>
        <v/>
      </c>
      <c r="I483" s="132" t="str">
        <f>IFERROR(('Vehículos-Recargas'!$G483/1000),"")</f>
        <v/>
      </c>
      <c r="J483" s="17"/>
    </row>
    <row r="484" spans="1:10" x14ac:dyDescent="0.2">
      <c r="A484" s="117"/>
      <c r="B484" s="135"/>
      <c r="C484" s="135"/>
      <c r="D484" s="118"/>
      <c r="E484" s="118"/>
      <c r="F484" s="118"/>
      <c r="G484" s="136" t="str">
        <f>IFERROR((VLOOKUP(D484,#REF!,2,FALSE))*'Vehículos-Recargas'!$E484,"")</f>
        <v/>
      </c>
      <c r="H484" s="136" t="str">
        <f>IF(('Vehículos-Recargas'!$C484-'Vehículos-Recargas'!$B484)=0,"",'Vehículos-Recargas'!$C484-'Vehículos-Recargas'!$B484)</f>
        <v/>
      </c>
      <c r="I484" s="130" t="str">
        <f>IFERROR(('Vehículos-Recargas'!$G484/1000),"")</f>
        <v/>
      </c>
      <c r="J484" s="17"/>
    </row>
    <row r="485" spans="1:10" x14ac:dyDescent="0.2">
      <c r="A485" s="121"/>
      <c r="B485" s="133"/>
      <c r="C485" s="133"/>
      <c r="D485" s="122"/>
      <c r="E485" s="122"/>
      <c r="F485" s="122"/>
      <c r="G485" s="134" t="str">
        <f>IFERROR((VLOOKUP(D485,#REF!,2,FALSE))*'Vehículos-Recargas'!$E485,"")</f>
        <v/>
      </c>
      <c r="H485" s="134" t="str">
        <f>IF(('Vehículos-Recargas'!$C485-'Vehículos-Recargas'!$B485)=0,"",'Vehículos-Recargas'!$C485-'Vehículos-Recargas'!$B485)</f>
        <v/>
      </c>
      <c r="I485" s="132" t="str">
        <f>IFERROR(('Vehículos-Recargas'!$G485/1000),"")</f>
        <v/>
      </c>
      <c r="J485" s="17"/>
    </row>
    <row r="486" spans="1:10" x14ac:dyDescent="0.2">
      <c r="A486" s="117"/>
      <c r="B486" s="135"/>
      <c r="C486" s="135"/>
      <c r="D486" s="118"/>
      <c r="E486" s="118"/>
      <c r="F486" s="118"/>
      <c r="G486" s="136" t="str">
        <f>IFERROR((VLOOKUP(D486,#REF!,2,FALSE))*'Vehículos-Recargas'!$E486,"")</f>
        <v/>
      </c>
      <c r="H486" s="136" t="str">
        <f>IF(('Vehículos-Recargas'!$C486-'Vehículos-Recargas'!$B486)=0,"",'Vehículos-Recargas'!$C486-'Vehículos-Recargas'!$B486)</f>
        <v/>
      </c>
      <c r="I486" s="130" t="str">
        <f>IFERROR(('Vehículos-Recargas'!$G486/1000),"")</f>
        <v/>
      </c>
      <c r="J486" s="17"/>
    </row>
    <row r="487" spans="1:10" x14ac:dyDescent="0.2">
      <c r="A487" s="121"/>
      <c r="B487" s="133"/>
      <c r="C487" s="133"/>
      <c r="D487" s="122"/>
      <c r="E487" s="122"/>
      <c r="F487" s="122"/>
      <c r="G487" s="134" t="str">
        <f>IFERROR((VLOOKUP(D487,#REF!,2,FALSE))*'Vehículos-Recargas'!$E487,"")</f>
        <v/>
      </c>
      <c r="H487" s="134" t="str">
        <f>IF(('Vehículos-Recargas'!$C487-'Vehículos-Recargas'!$B487)=0,"",'Vehículos-Recargas'!$C487-'Vehículos-Recargas'!$B487)</f>
        <v/>
      </c>
      <c r="I487" s="132" t="str">
        <f>IFERROR(('Vehículos-Recargas'!$G487/1000),"")</f>
        <v/>
      </c>
      <c r="J487" s="17"/>
    </row>
    <row r="488" spans="1:10" x14ac:dyDescent="0.2">
      <c r="A488" s="117"/>
      <c r="B488" s="135"/>
      <c r="C488" s="135"/>
      <c r="D488" s="118"/>
      <c r="E488" s="118"/>
      <c r="F488" s="118"/>
      <c r="G488" s="136" t="str">
        <f>IFERROR((VLOOKUP(D488,#REF!,2,FALSE))*'Vehículos-Recargas'!$E488,"")</f>
        <v/>
      </c>
      <c r="H488" s="136" t="str">
        <f>IF(('Vehículos-Recargas'!$C488-'Vehículos-Recargas'!$B488)=0,"",'Vehículos-Recargas'!$C488-'Vehículos-Recargas'!$B488)</f>
        <v/>
      </c>
      <c r="I488" s="130" t="str">
        <f>IFERROR(('Vehículos-Recargas'!$G488/1000),"")</f>
        <v/>
      </c>
      <c r="J488" s="17"/>
    </row>
    <row r="489" spans="1:10" x14ac:dyDescent="0.2">
      <c r="A489" s="121"/>
      <c r="B489" s="133"/>
      <c r="C489" s="133"/>
      <c r="D489" s="122"/>
      <c r="E489" s="122"/>
      <c r="F489" s="122"/>
      <c r="G489" s="134" t="str">
        <f>IFERROR((VLOOKUP(D489,#REF!,2,FALSE))*'Vehículos-Recargas'!$E489,"")</f>
        <v/>
      </c>
      <c r="H489" s="134" t="str">
        <f>IF(('Vehículos-Recargas'!$C489-'Vehículos-Recargas'!$B489)=0,"",'Vehículos-Recargas'!$C489-'Vehículos-Recargas'!$B489)</f>
        <v/>
      </c>
      <c r="I489" s="132" t="str">
        <f>IFERROR(('Vehículos-Recargas'!$G489/1000),"")</f>
        <v/>
      </c>
      <c r="J489" s="17"/>
    </row>
    <row r="490" spans="1:10" x14ac:dyDescent="0.2">
      <c r="A490" s="117"/>
      <c r="B490" s="135"/>
      <c r="C490" s="135"/>
      <c r="D490" s="118"/>
      <c r="E490" s="118"/>
      <c r="F490" s="118"/>
      <c r="G490" s="136" t="str">
        <f>IFERROR((VLOOKUP(D490,#REF!,2,FALSE))*'Vehículos-Recargas'!$E490,"")</f>
        <v/>
      </c>
      <c r="H490" s="136" t="str">
        <f>IF(('Vehículos-Recargas'!$C490-'Vehículos-Recargas'!$B490)=0,"",'Vehículos-Recargas'!$C490-'Vehículos-Recargas'!$B490)</f>
        <v/>
      </c>
      <c r="I490" s="130" t="str">
        <f>IFERROR(('Vehículos-Recargas'!$G490/1000),"")</f>
        <v/>
      </c>
      <c r="J490" s="17"/>
    </row>
    <row r="491" spans="1:10" x14ac:dyDescent="0.2">
      <c r="A491" s="121"/>
      <c r="B491" s="133"/>
      <c r="C491" s="133"/>
      <c r="D491" s="122"/>
      <c r="E491" s="122"/>
      <c r="F491" s="122"/>
      <c r="G491" s="134" t="str">
        <f>IFERROR((VLOOKUP(D491,#REF!,2,FALSE))*'Vehículos-Recargas'!$E491,"")</f>
        <v/>
      </c>
      <c r="H491" s="134" t="str">
        <f>IF(('Vehículos-Recargas'!$C491-'Vehículos-Recargas'!$B491)=0,"",'Vehículos-Recargas'!$C491-'Vehículos-Recargas'!$B491)</f>
        <v/>
      </c>
      <c r="I491" s="132" t="str">
        <f>IFERROR(('Vehículos-Recargas'!$G491/1000),"")</f>
        <v/>
      </c>
      <c r="J491" s="17"/>
    </row>
    <row r="492" spans="1:10" x14ac:dyDescent="0.2">
      <c r="A492" s="117"/>
      <c r="B492" s="135"/>
      <c r="C492" s="135"/>
      <c r="D492" s="118"/>
      <c r="E492" s="118"/>
      <c r="F492" s="118"/>
      <c r="G492" s="136" t="str">
        <f>IFERROR((VLOOKUP(D492,#REF!,2,FALSE))*'Vehículos-Recargas'!$E492,"")</f>
        <v/>
      </c>
      <c r="H492" s="136" t="str">
        <f>IF(('Vehículos-Recargas'!$C492-'Vehículos-Recargas'!$B492)=0,"",'Vehículos-Recargas'!$C492-'Vehículos-Recargas'!$B492)</f>
        <v/>
      </c>
      <c r="I492" s="130" t="str">
        <f>IFERROR(('Vehículos-Recargas'!$G492/1000),"")</f>
        <v/>
      </c>
      <c r="J492" s="17"/>
    </row>
    <row r="493" spans="1:10" x14ac:dyDescent="0.2">
      <c r="A493" s="121"/>
      <c r="B493" s="133"/>
      <c r="C493" s="133"/>
      <c r="D493" s="122"/>
      <c r="E493" s="122"/>
      <c r="F493" s="122"/>
      <c r="G493" s="134" t="str">
        <f>IFERROR((VLOOKUP(D493,#REF!,2,FALSE))*'Vehículos-Recargas'!$E493,"")</f>
        <v/>
      </c>
      <c r="H493" s="134" t="str">
        <f>IF(('Vehículos-Recargas'!$C493-'Vehículos-Recargas'!$B493)=0,"",'Vehículos-Recargas'!$C493-'Vehículos-Recargas'!$B493)</f>
        <v/>
      </c>
      <c r="I493" s="132" t="str">
        <f>IFERROR(('Vehículos-Recargas'!$G493/1000),"")</f>
        <v/>
      </c>
      <c r="J493" s="17"/>
    </row>
    <row r="494" spans="1:10" x14ac:dyDescent="0.2">
      <c r="A494" s="117"/>
      <c r="B494" s="135"/>
      <c r="C494" s="135"/>
      <c r="D494" s="118"/>
      <c r="E494" s="118"/>
      <c r="F494" s="118"/>
      <c r="G494" s="136" t="str">
        <f>IFERROR((VLOOKUP(D494,#REF!,2,FALSE))*'Vehículos-Recargas'!$E494,"")</f>
        <v/>
      </c>
      <c r="H494" s="136" t="str">
        <f>IF(('Vehículos-Recargas'!$C494-'Vehículos-Recargas'!$B494)=0,"",'Vehículos-Recargas'!$C494-'Vehículos-Recargas'!$B494)</f>
        <v/>
      </c>
      <c r="I494" s="130" t="str">
        <f>IFERROR(('Vehículos-Recargas'!$G494/1000),"")</f>
        <v/>
      </c>
      <c r="J494" s="17"/>
    </row>
    <row r="495" spans="1:10" x14ac:dyDescent="0.2">
      <c r="A495" s="121"/>
      <c r="B495" s="133"/>
      <c r="C495" s="133"/>
      <c r="D495" s="122"/>
      <c r="E495" s="122"/>
      <c r="F495" s="122"/>
      <c r="G495" s="134" t="str">
        <f>IFERROR((VLOOKUP(D495,#REF!,2,FALSE))*'Vehículos-Recargas'!$E495,"")</f>
        <v/>
      </c>
      <c r="H495" s="134" t="str">
        <f>IF(('Vehículos-Recargas'!$C495-'Vehículos-Recargas'!$B495)=0,"",'Vehículos-Recargas'!$C495-'Vehículos-Recargas'!$B495)</f>
        <v/>
      </c>
      <c r="I495" s="132" t="str">
        <f>IFERROR(('Vehículos-Recargas'!$G495/1000),"")</f>
        <v/>
      </c>
      <c r="J495" s="17"/>
    </row>
    <row r="496" spans="1:10" x14ac:dyDescent="0.2">
      <c r="A496" s="117"/>
      <c r="B496" s="135"/>
      <c r="C496" s="135"/>
      <c r="D496" s="118"/>
      <c r="E496" s="118"/>
      <c r="F496" s="118"/>
      <c r="G496" s="136" t="str">
        <f>IFERROR((VLOOKUP(D496,#REF!,2,FALSE))*'Vehículos-Recargas'!$E496,"")</f>
        <v/>
      </c>
      <c r="H496" s="136" t="str">
        <f>IF(('Vehículos-Recargas'!$C496-'Vehículos-Recargas'!$B496)=0,"",'Vehículos-Recargas'!$C496-'Vehículos-Recargas'!$B496)</f>
        <v/>
      </c>
      <c r="I496" s="130" t="str">
        <f>IFERROR(('Vehículos-Recargas'!$G496/1000),"")</f>
        <v/>
      </c>
      <c r="J496" s="17"/>
    </row>
    <row r="497" spans="1:10" x14ac:dyDescent="0.2">
      <c r="A497" s="121"/>
      <c r="B497" s="133"/>
      <c r="C497" s="133"/>
      <c r="D497" s="122"/>
      <c r="E497" s="122"/>
      <c r="F497" s="122"/>
      <c r="G497" s="134" t="str">
        <f>IFERROR((VLOOKUP(D497,#REF!,2,FALSE))*'Vehículos-Recargas'!$E497,"")</f>
        <v/>
      </c>
      <c r="H497" s="134" t="str">
        <f>IF(('Vehículos-Recargas'!$C497-'Vehículos-Recargas'!$B497)=0,"",'Vehículos-Recargas'!$C497-'Vehículos-Recargas'!$B497)</f>
        <v/>
      </c>
      <c r="I497" s="132" t="str">
        <f>IFERROR(('Vehículos-Recargas'!$G497/1000),"")</f>
        <v/>
      </c>
      <c r="J497" s="17"/>
    </row>
    <row r="498" spans="1:10" x14ac:dyDescent="0.2">
      <c r="A498" s="117"/>
      <c r="B498" s="135"/>
      <c r="C498" s="135"/>
      <c r="D498" s="118"/>
      <c r="E498" s="118"/>
      <c r="F498" s="118"/>
      <c r="G498" s="136" t="str">
        <f>IFERROR((VLOOKUP(D498,#REF!,2,FALSE))*'Vehículos-Recargas'!$E498,"")</f>
        <v/>
      </c>
      <c r="H498" s="136" t="str">
        <f>IF(('Vehículos-Recargas'!$C498-'Vehículos-Recargas'!$B498)=0,"",'Vehículos-Recargas'!$C498-'Vehículos-Recargas'!$B498)</f>
        <v/>
      </c>
      <c r="I498" s="130" t="str">
        <f>IFERROR(('Vehículos-Recargas'!$G498/1000),"")</f>
        <v/>
      </c>
      <c r="J498" s="17"/>
    </row>
    <row r="499" spans="1:10" x14ac:dyDescent="0.2">
      <c r="A499" s="121"/>
      <c r="B499" s="133"/>
      <c r="C499" s="133"/>
      <c r="D499" s="122"/>
      <c r="E499" s="122"/>
      <c r="F499" s="122"/>
      <c r="G499" s="134" t="str">
        <f>IFERROR((VLOOKUP(D499,#REF!,2,FALSE))*'Vehículos-Recargas'!$E499,"")</f>
        <v/>
      </c>
      <c r="H499" s="134" t="str">
        <f>IF(('Vehículos-Recargas'!$C499-'Vehículos-Recargas'!$B499)=0,"",'Vehículos-Recargas'!$C499-'Vehículos-Recargas'!$B499)</f>
        <v/>
      </c>
      <c r="I499" s="132" t="str">
        <f>IFERROR(('Vehículos-Recargas'!$G499/1000),"")</f>
        <v/>
      </c>
      <c r="J499" s="17"/>
    </row>
    <row r="500" spans="1:10" x14ac:dyDescent="0.2">
      <c r="A500" s="117"/>
      <c r="B500" s="135"/>
      <c r="C500" s="135"/>
      <c r="D500" s="118"/>
      <c r="E500" s="118"/>
      <c r="F500" s="118"/>
      <c r="G500" s="136" t="str">
        <f>IFERROR((VLOOKUP(D500,#REF!,2,FALSE))*'Vehículos-Recargas'!$E500,"")</f>
        <v/>
      </c>
      <c r="H500" s="136" t="str">
        <f>IF(('Vehículos-Recargas'!$C500-'Vehículos-Recargas'!$B500)=0,"",'Vehículos-Recargas'!$C500-'Vehículos-Recargas'!$B500)</f>
        <v/>
      </c>
      <c r="I500" s="130" t="str">
        <f>IFERROR(('Vehículos-Recargas'!$G500/1000),"")</f>
        <v/>
      </c>
      <c r="J500" s="17"/>
    </row>
    <row r="501" spans="1:10" x14ac:dyDescent="0.2">
      <c r="A501" s="121"/>
      <c r="B501" s="133"/>
      <c r="C501" s="133"/>
      <c r="D501" s="122"/>
      <c r="E501" s="122"/>
      <c r="F501" s="122"/>
      <c r="G501" s="134" t="str">
        <f>IFERROR((VLOOKUP(D501,#REF!,2,FALSE))*'Vehículos-Recargas'!$E501,"")</f>
        <v/>
      </c>
      <c r="H501" s="134" t="str">
        <f>IF(('Vehículos-Recargas'!$C501-'Vehículos-Recargas'!$B501)=0,"",'Vehículos-Recargas'!$C501-'Vehículos-Recargas'!$B501)</f>
        <v/>
      </c>
      <c r="I501" s="132" t="str">
        <f>IFERROR(('Vehículos-Recargas'!$G501/1000),"")</f>
        <v/>
      </c>
      <c r="J501" s="17"/>
    </row>
    <row r="502" spans="1:10" x14ac:dyDescent="0.2">
      <c r="A502" s="117"/>
      <c r="B502" s="135"/>
      <c r="C502" s="135"/>
      <c r="D502" s="118"/>
      <c r="E502" s="118"/>
      <c r="F502" s="118"/>
      <c r="G502" s="136" t="str">
        <f>IFERROR((VLOOKUP(D502,#REF!,2,FALSE))*'Vehículos-Recargas'!$E502,"")</f>
        <v/>
      </c>
      <c r="H502" s="136" t="str">
        <f>IF(('Vehículos-Recargas'!$C502-'Vehículos-Recargas'!$B502)=0,"",'Vehículos-Recargas'!$C502-'Vehículos-Recargas'!$B502)</f>
        <v/>
      </c>
      <c r="I502" s="130" t="str">
        <f>IFERROR(('Vehículos-Recargas'!$G502/1000),"")</f>
        <v/>
      </c>
      <c r="J502" s="17"/>
    </row>
    <row r="503" spans="1:10" x14ac:dyDescent="0.2">
      <c r="A503" s="121"/>
      <c r="B503" s="133"/>
      <c r="C503" s="133"/>
      <c r="D503" s="122"/>
      <c r="E503" s="122"/>
      <c r="F503" s="122"/>
      <c r="G503" s="134" t="str">
        <f>IFERROR((VLOOKUP(D503,#REF!,2,FALSE))*'Vehículos-Recargas'!$E503,"")</f>
        <v/>
      </c>
      <c r="H503" s="134" t="str">
        <f>IF(('Vehículos-Recargas'!$C503-'Vehículos-Recargas'!$B503)=0,"",'Vehículos-Recargas'!$C503-'Vehículos-Recargas'!$B503)</f>
        <v/>
      </c>
      <c r="I503" s="132" t="str">
        <f>IFERROR(('Vehículos-Recargas'!$G503/1000),"")</f>
        <v/>
      </c>
      <c r="J503" s="17"/>
    </row>
    <row r="504" spans="1:10" x14ac:dyDescent="0.2">
      <c r="A504" s="117"/>
      <c r="B504" s="135"/>
      <c r="C504" s="135"/>
      <c r="D504" s="118"/>
      <c r="E504" s="118"/>
      <c r="F504" s="118"/>
      <c r="G504" s="136" t="str">
        <f>IFERROR((VLOOKUP(D504,#REF!,2,FALSE))*'Vehículos-Recargas'!$E504,"")</f>
        <v/>
      </c>
      <c r="H504" s="136" t="str">
        <f>IF(('Vehículos-Recargas'!$C504-'Vehículos-Recargas'!$B504)=0,"",'Vehículos-Recargas'!$C504-'Vehículos-Recargas'!$B504)</f>
        <v/>
      </c>
      <c r="I504" s="130" t="str">
        <f>IFERROR(('Vehículos-Recargas'!$G504/1000),"")</f>
        <v/>
      </c>
      <c r="J504" s="17"/>
    </row>
    <row r="505" spans="1:10" x14ac:dyDescent="0.2">
      <c r="A505" s="121"/>
      <c r="B505" s="133"/>
      <c r="C505" s="133"/>
      <c r="D505" s="122"/>
      <c r="E505" s="122"/>
      <c r="F505" s="122"/>
      <c r="G505" s="134" t="str">
        <f>IFERROR((VLOOKUP(D505,#REF!,2,FALSE))*'Vehículos-Recargas'!$E505,"")</f>
        <v/>
      </c>
      <c r="H505" s="134" t="str">
        <f>IF(('Vehículos-Recargas'!$C505-'Vehículos-Recargas'!$B505)=0,"",'Vehículos-Recargas'!$C505-'Vehículos-Recargas'!$B505)</f>
        <v/>
      </c>
      <c r="I505" s="132" t="str">
        <f>IFERROR(('Vehículos-Recargas'!$G505/1000),"")</f>
        <v/>
      </c>
      <c r="J505" s="17"/>
    </row>
    <row r="506" spans="1:10" x14ac:dyDescent="0.2">
      <c r="A506" s="117"/>
      <c r="B506" s="135"/>
      <c r="C506" s="135"/>
      <c r="D506" s="118"/>
      <c r="E506" s="118"/>
      <c r="F506" s="118"/>
      <c r="G506" s="136" t="str">
        <f>IFERROR((VLOOKUP(D506,#REF!,2,FALSE))*'Vehículos-Recargas'!$E506,"")</f>
        <v/>
      </c>
      <c r="H506" s="136" t="str">
        <f>IF(('Vehículos-Recargas'!$C506-'Vehículos-Recargas'!$B506)=0,"",'Vehículos-Recargas'!$C506-'Vehículos-Recargas'!$B506)</f>
        <v/>
      </c>
      <c r="I506" s="130" t="str">
        <f>IFERROR(('Vehículos-Recargas'!$G506/1000),"")</f>
        <v/>
      </c>
      <c r="J506" s="17"/>
    </row>
    <row r="507" spans="1:10" x14ac:dyDescent="0.2">
      <c r="A507" s="121"/>
      <c r="B507" s="133"/>
      <c r="C507" s="133"/>
      <c r="D507" s="122"/>
      <c r="E507" s="122"/>
      <c r="F507" s="122"/>
      <c r="G507" s="134" t="str">
        <f>IFERROR((VLOOKUP(D507,#REF!,2,FALSE))*'Vehículos-Recargas'!$E507,"")</f>
        <v/>
      </c>
      <c r="H507" s="134" t="str">
        <f>IF(('Vehículos-Recargas'!$C507-'Vehículos-Recargas'!$B507)=0,"",'Vehículos-Recargas'!$C507-'Vehículos-Recargas'!$B507)</f>
        <v/>
      </c>
      <c r="I507" s="132" t="str">
        <f>IFERROR(('Vehículos-Recargas'!$G507/1000),"")</f>
        <v/>
      </c>
      <c r="J507" s="17"/>
    </row>
    <row r="508" spans="1:10" x14ac:dyDescent="0.2">
      <c r="A508" s="117"/>
      <c r="B508" s="135"/>
      <c r="C508" s="135"/>
      <c r="D508" s="118"/>
      <c r="E508" s="118"/>
      <c r="F508" s="118"/>
      <c r="G508" s="136" t="str">
        <f>IFERROR((VLOOKUP(D508,#REF!,2,FALSE))*'Vehículos-Recargas'!$E508,"")</f>
        <v/>
      </c>
      <c r="H508" s="136" t="str">
        <f>IF(('Vehículos-Recargas'!$C508-'Vehículos-Recargas'!$B508)=0,"",'Vehículos-Recargas'!$C508-'Vehículos-Recargas'!$B508)</f>
        <v/>
      </c>
      <c r="I508" s="130" t="str">
        <f>IFERROR(('Vehículos-Recargas'!$G508/1000),"")</f>
        <v/>
      </c>
      <c r="J508" s="17"/>
    </row>
    <row r="509" spans="1:10" x14ac:dyDescent="0.2">
      <c r="A509" s="121"/>
      <c r="B509" s="133"/>
      <c r="C509" s="133"/>
      <c r="D509" s="122"/>
      <c r="E509" s="122"/>
      <c r="F509" s="122"/>
      <c r="G509" s="134" t="str">
        <f>IFERROR((VLOOKUP(D509,#REF!,2,FALSE))*'Vehículos-Recargas'!$E509,"")</f>
        <v/>
      </c>
      <c r="H509" s="134" t="str">
        <f>IF(('Vehículos-Recargas'!$C509-'Vehículos-Recargas'!$B509)=0,"",'Vehículos-Recargas'!$C509-'Vehículos-Recargas'!$B509)</f>
        <v/>
      </c>
      <c r="I509" s="132" t="str">
        <f>IFERROR(('Vehículos-Recargas'!$G509/1000),"")</f>
        <v/>
      </c>
      <c r="J509" s="17"/>
    </row>
    <row r="510" spans="1:10" x14ac:dyDescent="0.2">
      <c r="A510" s="117"/>
      <c r="B510" s="135"/>
      <c r="C510" s="135"/>
      <c r="D510" s="118"/>
      <c r="E510" s="118"/>
      <c r="F510" s="118"/>
      <c r="G510" s="136" t="str">
        <f>IFERROR((VLOOKUP(D510,#REF!,2,FALSE))*'Vehículos-Recargas'!$E510,"")</f>
        <v/>
      </c>
      <c r="H510" s="136" t="str">
        <f>IF(('Vehículos-Recargas'!$C510-'Vehículos-Recargas'!$B510)=0,"",'Vehículos-Recargas'!$C510-'Vehículos-Recargas'!$B510)</f>
        <v/>
      </c>
      <c r="I510" s="130" t="str">
        <f>IFERROR(('Vehículos-Recargas'!$G510/1000),"")</f>
        <v/>
      </c>
      <c r="J510" s="17"/>
    </row>
    <row r="511" spans="1:10" x14ac:dyDescent="0.2">
      <c r="A511" s="121"/>
      <c r="B511" s="133"/>
      <c r="C511" s="133"/>
      <c r="D511" s="122"/>
      <c r="E511" s="122"/>
      <c r="F511" s="122"/>
      <c r="G511" s="134" t="str">
        <f>IFERROR((VLOOKUP(D511,#REF!,2,FALSE))*'Vehículos-Recargas'!$E511,"")</f>
        <v/>
      </c>
      <c r="H511" s="134" t="str">
        <f>IF(('Vehículos-Recargas'!$C511-'Vehículos-Recargas'!$B511)=0,"",'Vehículos-Recargas'!$C511-'Vehículos-Recargas'!$B511)</f>
        <v/>
      </c>
      <c r="I511" s="132" t="str">
        <f>IFERROR(('Vehículos-Recargas'!$G511/1000),"")</f>
        <v/>
      </c>
      <c r="J511" s="17"/>
    </row>
    <row r="512" spans="1:10" x14ac:dyDescent="0.2">
      <c r="A512" s="117"/>
      <c r="B512" s="135"/>
      <c r="C512" s="135"/>
      <c r="D512" s="118"/>
      <c r="E512" s="118"/>
      <c r="F512" s="118"/>
      <c r="G512" s="136" t="str">
        <f>IFERROR((VLOOKUP(D512,#REF!,2,FALSE))*'Vehículos-Recargas'!$E512,"")</f>
        <v/>
      </c>
      <c r="H512" s="136" t="str">
        <f>IF(('Vehículos-Recargas'!$C512-'Vehículos-Recargas'!$B512)=0,"",'Vehículos-Recargas'!$C512-'Vehículos-Recargas'!$B512)</f>
        <v/>
      </c>
      <c r="I512" s="130" t="str">
        <f>IFERROR(('Vehículos-Recargas'!$G512/1000),"")</f>
        <v/>
      </c>
      <c r="J512" s="17"/>
    </row>
    <row r="513" spans="1:10" x14ac:dyDescent="0.2">
      <c r="A513" s="121"/>
      <c r="B513" s="133"/>
      <c r="C513" s="133"/>
      <c r="D513" s="122"/>
      <c r="E513" s="122"/>
      <c r="F513" s="122"/>
      <c r="G513" s="134" t="str">
        <f>IFERROR((VLOOKUP(D513,#REF!,2,FALSE))*'Vehículos-Recargas'!$E513,"")</f>
        <v/>
      </c>
      <c r="H513" s="134" t="str">
        <f>IF(('Vehículos-Recargas'!$C513-'Vehículos-Recargas'!$B513)=0,"",'Vehículos-Recargas'!$C513-'Vehículos-Recargas'!$B513)</f>
        <v/>
      </c>
      <c r="I513" s="132" t="str">
        <f>IFERROR(('Vehículos-Recargas'!$G513/1000),"")</f>
        <v/>
      </c>
      <c r="J513" s="17"/>
    </row>
    <row r="514" spans="1:10" x14ac:dyDescent="0.2">
      <c r="A514" s="117"/>
      <c r="B514" s="135"/>
      <c r="C514" s="135"/>
      <c r="D514" s="118"/>
      <c r="E514" s="118"/>
      <c r="F514" s="118"/>
      <c r="G514" s="136" t="str">
        <f>IFERROR((VLOOKUP(D514,#REF!,2,FALSE))*'Vehículos-Recargas'!$E514,"")</f>
        <v/>
      </c>
      <c r="H514" s="136" t="str">
        <f>IF(('Vehículos-Recargas'!$C514-'Vehículos-Recargas'!$B514)=0,"",'Vehículos-Recargas'!$C514-'Vehículos-Recargas'!$B514)</f>
        <v/>
      </c>
      <c r="I514" s="130" t="str">
        <f>IFERROR(('Vehículos-Recargas'!$G514/1000),"")</f>
        <v/>
      </c>
      <c r="J514" s="17"/>
    </row>
    <row r="515" spans="1:10" x14ac:dyDescent="0.2">
      <c r="A515" s="121"/>
      <c r="B515" s="133"/>
      <c r="C515" s="133"/>
      <c r="D515" s="122"/>
      <c r="E515" s="122"/>
      <c r="F515" s="122"/>
      <c r="G515" s="134" t="str">
        <f>IFERROR((VLOOKUP(D515,#REF!,2,FALSE))*'Vehículos-Recargas'!$E515,"")</f>
        <v/>
      </c>
      <c r="H515" s="134" t="str">
        <f>IF(('Vehículos-Recargas'!$C515-'Vehículos-Recargas'!$B515)=0,"",'Vehículos-Recargas'!$C515-'Vehículos-Recargas'!$B515)</f>
        <v/>
      </c>
      <c r="I515" s="132" t="str">
        <f>IFERROR(('Vehículos-Recargas'!$G515/1000),"")</f>
        <v/>
      </c>
      <c r="J515" s="17"/>
    </row>
    <row r="516" spans="1:10" x14ac:dyDescent="0.2">
      <c r="A516" s="117"/>
      <c r="B516" s="135"/>
      <c r="C516" s="135"/>
      <c r="D516" s="118"/>
      <c r="E516" s="118"/>
      <c r="F516" s="118"/>
      <c r="G516" s="136" t="str">
        <f>IFERROR((VLOOKUP(D516,#REF!,2,FALSE))*'Vehículos-Recargas'!$E516,"")</f>
        <v/>
      </c>
      <c r="H516" s="136" t="str">
        <f>IF(('Vehículos-Recargas'!$C516-'Vehículos-Recargas'!$B516)=0,"",'Vehículos-Recargas'!$C516-'Vehículos-Recargas'!$B516)</f>
        <v/>
      </c>
      <c r="I516" s="130" t="str">
        <f>IFERROR(('Vehículos-Recargas'!$G516/1000),"")</f>
        <v/>
      </c>
      <c r="J516" s="17"/>
    </row>
    <row r="517" spans="1:10" x14ac:dyDescent="0.2">
      <c r="A517" s="121"/>
      <c r="B517" s="133"/>
      <c r="C517" s="133"/>
      <c r="D517" s="122"/>
      <c r="E517" s="122"/>
      <c r="F517" s="122"/>
      <c r="G517" s="134" t="str">
        <f>IFERROR((VLOOKUP(D517,#REF!,2,FALSE))*'Vehículos-Recargas'!$E517,"")</f>
        <v/>
      </c>
      <c r="H517" s="134" t="str">
        <f>IF(('Vehículos-Recargas'!$C517-'Vehículos-Recargas'!$B517)=0,"",'Vehículos-Recargas'!$C517-'Vehículos-Recargas'!$B517)</f>
        <v/>
      </c>
      <c r="I517" s="132" t="str">
        <f>IFERROR(('Vehículos-Recargas'!$G517/1000),"")</f>
        <v/>
      </c>
      <c r="J517" s="17"/>
    </row>
    <row r="518" spans="1:10" x14ac:dyDescent="0.2">
      <c r="A518" s="117"/>
      <c r="B518" s="135"/>
      <c r="C518" s="135"/>
      <c r="D518" s="118"/>
      <c r="E518" s="118"/>
      <c r="F518" s="118"/>
      <c r="G518" s="136" t="str">
        <f>IFERROR((VLOOKUP(D518,#REF!,2,FALSE))*'Vehículos-Recargas'!$E518,"")</f>
        <v/>
      </c>
      <c r="H518" s="136" t="str">
        <f>IF(('Vehículos-Recargas'!$C518-'Vehículos-Recargas'!$B518)=0,"",'Vehículos-Recargas'!$C518-'Vehículos-Recargas'!$B518)</f>
        <v/>
      </c>
      <c r="I518" s="130" t="str">
        <f>IFERROR(('Vehículos-Recargas'!$G518/1000),"")</f>
        <v/>
      </c>
      <c r="J518" s="17"/>
    </row>
    <row r="519" spans="1:10" x14ac:dyDescent="0.2">
      <c r="A519" s="121"/>
      <c r="B519" s="133"/>
      <c r="C519" s="133"/>
      <c r="D519" s="122"/>
      <c r="E519" s="122"/>
      <c r="F519" s="122"/>
      <c r="G519" s="134" t="str">
        <f>IFERROR((VLOOKUP(D519,#REF!,2,FALSE))*'Vehículos-Recargas'!$E519,"")</f>
        <v/>
      </c>
      <c r="H519" s="134" t="str">
        <f>IF(('Vehículos-Recargas'!$C519-'Vehículos-Recargas'!$B519)=0,"",'Vehículos-Recargas'!$C519-'Vehículos-Recargas'!$B519)</f>
        <v/>
      </c>
      <c r="I519" s="132" t="str">
        <f>IFERROR(('Vehículos-Recargas'!$G519/1000),"")</f>
        <v/>
      </c>
      <c r="J519" s="17"/>
    </row>
    <row r="520" spans="1:10" x14ac:dyDescent="0.2">
      <c r="A520" s="117"/>
      <c r="B520" s="135"/>
      <c r="C520" s="135"/>
      <c r="D520" s="118"/>
      <c r="E520" s="118"/>
      <c r="F520" s="118"/>
      <c r="G520" s="136" t="str">
        <f>IFERROR((VLOOKUP(D520,#REF!,2,FALSE))*'Vehículos-Recargas'!$E520,"")</f>
        <v/>
      </c>
      <c r="H520" s="136" t="str">
        <f>IF(('Vehículos-Recargas'!$C520-'Vehículos-Recargas'!$B520)=0,"",'Vehículos-Recargas'!$C520-'Vehículos-Recargas'!$B520)</f>
        <v/>
      </c>
      <c r="I520" s="130" t="str">
        <f>IFERROR(('Vehículos-Recargas'!$G520/1000),"")</f>
        <v/>
      </c>
      <c r="J520" s="17"/>
    </row>
    <row r="521" spans="1:10" x14ac:dyDescent="0.2">
      <c r="A521" s="121"/>
      <c r="B521" s="133"/>
      <c r="C521" s="133"/>
      <c r="D521" s="122"/>
      <c r="E521" s="122"/>
      <c r="F521" s="122"/>
      <c r="G521" s="134" t="str">
        <f>IFERROR((VLOOKUP(D521,#REF!,2,FALSE))*'Vehículos-Recargas'!$E521,"")</f>
        <v/>
      </c>
      <c r="H521" s="134" t="str">
        <f>IF(('Vehículos-Recargas'!$C521-'Vehículos-Recargas'!$B521)=0,"",'Vehículos-Recargas'!$C521-'Vehículos-Recargas'!$B521)</f>
        <v/>
      </c>
      <c r="I521" s="132" t="str">
        <f>IFERROR(('Vehículos-Recargas'!$G521/1000),"")</f>
        <v/>
      </c>
      <c r="J521" s="17"/>
    </row>
    <row r="522" spans="1:10" x14ac:dyDescent="0.2">
      <c r="A522" s="117"/>
      <c r="B522" s="135"/>
      <c r="C522" s="135"/>
      <c r="D522" s="118"/>
      <c r="E522" s="118"/>
      <c r="F522" s="118"/>
      <c r="G522" s="136" t="str">
        <f>IFERROR((VLOOKUP(D522,#REF!,2,FALSE))*'Vehículos-Recargas'!$E522,"")</f>
        <v/>
      </c>
      <c r="H522" s="136" t="str">
        <f>IF(('Vehículos-Recargas'!$C522-'Vehículos-Recargas'!$B522)=0,"",'Vehículos-Recargas'!$C522-'Vehículos-Recargas'!$B522)</f>
        <v/>
      </c>
      <c r="I522" s="130" t="str">
        <f>IFERROR(('Vehículos-Recargas'!$G522/1000),"")</f>
        <v/>
      </c>
      <c r="J522" s="17"/>
    </row>
    <row r="523" spans="1:10" x14ac:dyDescent="0.2">
      <c r="A523" s="121"/>
      <c r="B523" s="133"/>
      <c r="C523" s="133"/>
      <c r="D523" s="122"/>
      <c r="E523" s="122"/>
      <c r="F523" s="122"/>
      <c r="G523" s="134" t="str">
        <f>IFERROR((VLOOKUP(D523,#REF!,2,FALSE))*'Vehículos-Recargas'!$E523,"")</f>
        <v/>
      </c>
      <c r="H523" s="134" t="str">
        <f>IF(('Vehículos-Recargas'!$C523-'Vehículos-Recargas'!$B523)=0,"",'Vehículos-Recargas'!$C523-'Vehículos-Recargas'!$B523)</f>
        <v/>
      </c>
      <c r="I523" s="132" t="str">
        <f>IFERROR(('Vehículos-Recargas'!$G523/1000),"")</f>
        <v/>
      </c>
      <c r="J523" s="17"/>
    </row>
    <row r="524" spans="1:10" x14ac:dyDescent="0.2">
      <c r="A524" s="117"/>
      <c r="B524" s="135"/>
      <c r="C524" s="135"/>
      <c r="D524" s="118"/>
      <c r="E524" s="118"/>
      <c r="F524" s="118"/>
      <c r="G524" s="136" t="str">
        <f>IFERROR((VLOOKUP(D524,#REF!,2,FALSE))*'Vehículos-Recargas'!$E524,"")</f>
        <v/>
      </c>
      <c r="H524" s="136" t="str">
        <f>IF(('Vehículos-Recargas'!$C524-'Vehículos-Recargas'!$B524)=0,"",'Vehículos-Recargas'!$C524-'Vehículos-Recargas'!$B524)</f>
        <v/>
      </c>
      <c r="I524" s="130" t="str">
        <f>IFERROR(('Vehículos-Recargas'!$G524/1000),"")</f>
        <v/>
      </c>
      <c r="J524" s="17"/>
    </row>
    <row r="525" spans="1:10" x14ac:dyDescent="0.2">
      <c r="A525" s="121"/>
      <c r="B525" s="133"/>
      <c r="C525" s="133"/>
      <c r="D525" s="122"/>
      <c r="E525" s="122"/>
      <c r="F525" s="122"/>
      <c r="G525" s="134" t="str">
        <f>IFERROR((VLOOKUP(D525,#REF!,2,FALSE))*'Vehículos-Recargas'!$E525,"")</f>
        <v/>
      </c>
      <c r="H525" s="134" t="str">
        <f>IF(('Vehículos-Recargas'!$C525-'Vehículos-Recargas'!$B525)=0,"",'Vehículos-Recargas'!$C525-'Vehículos-Recargas'!$B525)</f>
        <v/>
      </c>
      <c r="I525" s="132" t="str">
        <f>IFERROR(('Vehículos-Recargas'!$G525/1000),"")</f>
        <v/>
      </c>
      <c r="J525" s="17"/>
    </row>
    <row r="526" spans="1:10" x14ac:dyDescent="0.2">
      <c r="A526" s="117"/>
      <c r="B526" s="135"/>
      <c r="C526" s="135"/>
      <c r="D526" s="118"/>
      <c r="E526" s="118"/>
      <c r="F526" s="118"/>
      <c r="G526" s="136" t="str">
        <f>IFERROR((VLOOKUP(D526,#REF!,2,FALSE))*'Vehículos-Recargas'!$E526,"")</f>
        <v/>
      </c>
      <c r="H526" s="136" t="str">
        <f>IF(('Vehículos-Recargas'!$C526-'Vehículos-Recargas'!$B526)=0,"",'Vehículos-Recargas'!$C526-'Vehículos-Recargas'!$B526)</f>
        <v/>
      </c>
      <c r="I526" s="130" t="str">
        <f>IFERROR(('Vehículos-Recargas'!$G526/1000),"")</f>
        <v/>
      </c>
      <c r="J526" s="17"/>
    </row>
    <row r="527" spans="1:10" x14ac:dyDescent="0.2">
      <c r="A527" s="121"/>
      <c r="B527" s="133"/>
      <c r="C527" s="133"/>
      <c r="D527" s="122"/>
      <c r="E527" s="122"/>
      <c r="F527" s="122"/>
      <c r="G527" s="134" t="str">
        <f>IFERROR((VLOOKUP(D527,#REF!,2,FALSE))*'Vehículos-Recargas'!$E527,"")</f>
        <v/>
      </c>
      <c r="H527" s="134" t="str">
        <f>IF(('Vehículos-Recargas'!$C527-'Vehículos-Recargas'!$B527)=0,"",'Vehículos-Recargas'!$C527-'Vehículos-Recargas'!$B527)</f>
        <v/>
      </c>
      <c r="I527" s="132" t="str">
        <f>IFERROR(('Vehículos-Recargas'!$G527/1000),"")</f>
        <v/>
      </c>
      <c r="J527" s="17"/>
    </row>
    <row r="528" spans="1:10" x14ac:dyDescent="0.2">
      <c r="A528" s="117"/>
      <c r="B528" s="135"/>
      <c r="C528" s="135"/>
      <c r="D528" s="118"/>
      <c r="E528" s="118"/>
      <c r="F528" s="118"/>
      <c r="G528" s="136" t="str">
        <f>IFERROR((VLOOKUP(D528,#REF!,2,FALSE))*'Vehículos-Recargas'!$E528,"")</f>
        <v/>
      </c>
      <c r="H528" s="136" t="str">
        <f>IF(('Vehículos-Recargas'!$C528-'Vehículos-Recargas'!$B528)=0,"",'Vehículos-Recargas'!$C528-'Vehículos-Recargas'!$B528)</f>
        <v/>
      </c>
      <c r="I528" s="130" t="str">
        <f>IFERROR(('Vehículos-Recargas'!$G528/1000),"")</f>
        <v/>
      </c>
      <c r="J528" s="17"/>
    </row>
    <row r="529" spans="1:10" x14ac:dyDescent="0.2">
      <c r="A529" s="121"/>
      <c r="B529" s="133"/>
      <c r="C529" s="133"/>
      <c r="D529" s="122"/>
      <c r="E529" s="122"/>
      <c r="F529" s="122"/>
      <c r="G529" s="134" t="str">
        <f>IFERROR((VLOOKUP(D529,#REF!,2,FALSE))*'Vehículos-Recargas'!$E529,"")</f>
        <v/>
      </c>
      <c r="H529" s="134" t="str">
        <f>IF(('Vehículos-Recargas'!$C529-'Vehículos-Recargas'!$B529)=0,"",'Vehículos-Recargas'!$C529-'Vehículos-Recargas'!$B529)</f>
        <v/>
      </c>
      <c r="I529" s="132" t="str">
        <f>IFERROR(('Vehículos-Recargas'!$G529/1000),"")</f>
        <v/>
      </c>
      <c r="J529" s="17"/>
    </row>
    <row r="530" spans="1:10" x14ac:dyDescent="0.2">
      <c r="A530" s="117"/>
      <c r="B530" s="135"/>
      <c r="C530" s="135"/>
      <c r="D530" s="118"/>
      <c r="E530" s="118"/>
      <c r="F530" s="118"/>
      <c r="G530" s="136" t="str">
        <f>IFERROR((VLOOKUP(D530,#REF!,2,FALSE))*'Vehículos-Recargas'!$E530,"")</f>
        <v/>
      </c>
      <c r="H530" s="136" t="str">
        <f>IF(('Vehículos-Recargas'!$C530-'Vehículos-Recargas'!$B530)=0,"",'Vehículos-Recargas'!$C530-'Vehículos-Recargas'!$B530)</f>
        <v/>
      </c>
      <c r="I530" s="130" t="str">
        <f>IFERROR(('Vehículos-Recargas'!$G530/1000),"")</f>
        <v/>
      </c>
      <c r="J530" s="17"/>
    </row>
    <row r="531" spans="1:10" x14ac:dyDescent="0.2">
      <c r="A531" s="121"/>
      <c r="B531" s="133"/>
      <c r="C531" s="133"/>
      <c r="D531" s="122"/>
      <c r="E531" s="122"/>
      <c r="F531" s="122"/>
      <c r="G531" s="134" t="str">
        <f>IFERROR((VLOOKUP(D531,#REF!,2,FALSE))*'Vehículos-Recargas'!$E531,"")</f>
        <v/>
      </c>
      <c r="H531" s="134" t="str">
        <f>IF(('Vehículos-Recargas'!$C531-'Vehículos-Recargas'!$B531)=0,"",'Vehículos-Recargas'!$C531-'Vehículos-Recargas'!$B531)</f>
        <v/>
      </c>
      <c r="I531" s="132" t="str">
        <f>IFERROR(('Vehículos-Recargas'!$G531/1000),"")</f>
        <v/>
      </c>
      <c r="J531" s="17"/>
    </row>
    <row r="532" spans="1:10" x14ac:dyDescent="0.2">
      <c r="A532" s="117"/>
      <c r="B532" s="135"/>
      <c r="C532" s="135"/>
      <c r="D532" s="118"/>
      <c r="E532" s="118"/>
      <c r="F532" s="118"/>
      <c r="G532" s="136" t="str">
        <f>IFERROR((VLOOKUP(D532,#REF!,2,FALSE))*'Vehículos-Recargas'!$E532,"")</f>
        <v/>
      </c>
      <c r="H532" s="136" t="str">
        <f>IF(('Vehículos-Recargas'!$C532-'Vehículos-Recargas'!$B532)=0,"",'Vehículos-Recargas'!$C532-'Vehículos-Recargas'!$B532)</f>
        <v/>
      </c>
      <c r="I532" s="130" t="str">
        <f>IFERROR(('Vehículos-Recargas'!$G532/1000),"")</f>
        <v/>
      </c>
      <c r="J532" s="17"/>
    </row>
    <row r="533" spans="1:10" x14ac:dyDescent="0.2">
      <c r="A533" s="121"/>
      <c r="B533" s="133"/>
      <c r="C533" s="133"/>
      <c r="D533" s="122"/>
      <c r="E533" s="122"/>
      <c r="F533" s="122"/>
      <c r="G533" s="134" t="str">
        <f>IFERROR((VLOOKUP(D533,#REF!,2,FALSE))*'Vehículos-Recargas'!$E533,"")</f>
        <v/>
      </c>
      <c r="H533" s="134" t="str">
        <f>IF(('Vehículos-Recargas'!$C533-'Vehículos-Recargas'!$B533)=0,"",'Vehículos-Recargas'!$C533-'Vehículos-Recargas'!$B533)</f>
        <v/>
      </c>
      <c r="I533" s="132" t="str">
        <f>IFERROR(('Vehículos-Recargas'!$G533/1000),"")</f>
        <v/>
      </c>
      <c r="J533" s="17"/>
    </row>
    <row r="534" spans="1:10" x14ac:dyDescent="0.2">
      <c r="A534" s="117"/>
      <c r="B534" s="135"/>
      <c r="C534" s="135"/>
      <c r="D534" s="118"/>
      <c r="E534" s="118"/>
      <c r="F534" s="118"/>
      <c r="G534" s="136" t="str">
        <f>IFERROR((VLOOKUP(D534,#REF!,2,FALSE))*'Vehículos-Recargas'!$E534,"")</f>
        <v/>
      </c>
      <c r="H534" s="136" t="str">
        <f>IF(('Vehículos-Recargas'!$C534-'Vehículos-Recargas'!$B534)=0,"",'Vehículos-Recargas'!$C534-'Vehículos-Recargas'!$B534)</f>
        <v/>
      </c>
      <c r="I534" s="130" t="str">
        <f>IFERROR(('Vehículos-Recargas'!$G534/1000),"")</f>
        <v/>
      </c>
      <c r="J534" s="17"/>
    </row>
    <row r="535" spans="1:10" x14ac:dyDescent="0.2">
      <c r="A535" s="121"/>
      <c r="B535" s="133"/>
      <c r="C535" s="133"/>
      <c r="D535" s="122"/>
      <c r="E535" s="122"/>
      <c r="F535" s="122"/>
      <c r="G535" s="134" t="str">
        <f>IFERROR((VLOOKUP(D535,#REF!,2,FALSE))*'Vehículos-Recargas'!$E535,"")</f>
        <v/>
      </c>
      <c r="H535" s="134" t="str">
        <f>IF(('Vehículos-Recargas'!$C535-'Vehículos-Recargas'!$B535)=0,"",'Vehículos-Recargas'!$C535-'Vehículos-Recargas'!$B535)</f>
        <v/>
      </c>
      <c r="I535" s="132" t="str">
        <f>IFERROR(('Vehículos-Recargas'!$G535/1000),"")</f>
        <v/>
      </c>
      <c r="J535" s="17"/>
    </row>
    <row r="536" spans="1:10" x14ac:dyDescent="0.2">
      <c r="A536" s="117"/>
      <c r="B536" s="135"/>
      <c r="C536" s="135"/>
      <c r="D536" s="118"/>
      <c r="E536" s="118"/>
      <c r="F536" s="118"/>
      <c r="G536" s="136" t="str">
        <f>IFERROR((VLOOKUP(D536,#REF!,2,FALSE))*'Vehículos-Recargas'!$E536,"")</f>
        <v/>
      </c>
      <c r="H536" s="136" t="str">
        <f>IF(('Vehículos-Recargas'!$C536-'Vehículos-Recargas'!$B536)=0,"",'Vehículos-Recargas'!$C536-'Vehículos-Recargas'!$B536)</f>
        <v/>
      </c>
      <c r="I536" s="130" t="str">
        <f>IFERROR(('Vehículos-Recargas'!$G536/1000),"")</f>
        <v/>
      </c>
      <c r="J536" s="17"/>
    </row>
    <row r="537" spans="1:10" x14ac:dyDescent="0.2">
      <c r="A537" s="121"/>
      <c r="B537" s="133"/>
      <c r="C537" s="133"/>
      <c r="D537" s="122"/>
      <c r="E537" s="122"/>
      <c r="F537" s="122"/>
      <c r="G537" s="134" t="str">
        <f>IFERROR((VLOOKUP(D537,#REF!,2,FALSE))*'Vehículos-Recargas'!$E537,"")</f>
        <v/>
      </c>
      <c r="H537" s="134" t="str">
        <f>IF(('Vehículos-Recargas'!$C537-'Vehículos-Recargas'!$B537)=0,"",'Vehículos-Recargas'!$C537-'Vehículos-Recargas'!$B537)</f>
        <v/>
      </c>
      <c r="I537" s="132" t="str">
        <f>IFERROR(('Vehículos-Recargas'!$G537/1000),"")</f>
        <v/>
      </c>
      <c r="J537" s="17"/>
    </row>
    <row r="538" spans="1:10" x14ac:dyDescent="0.2">
      <c r="A538" s="117"/>
      <c r="B538" s="135"/>
      <c r="C538" s="135"/>
      <c r="D538" s="118"/>
      <c r="E538" s="118"/>
      <c r="F538" s="118"/>
      <c r="G538" s="136" t="str">
        <f>IFERROR((VLOOKUP(D538,#REF!,2,FALSE))*'Vehículos-Recargas'!$E538,"")</f>
        <v/>
      </c>
      <c r="H538" s="136" t="str">
        <f>IF(('Vehículos-Recargas'!$C538-'Vehículos-Recargas'!$B538)=0,"",'Vehículos-Recargas'!$C538-'Vehículos-Recargas'!$B538)</f>
        <v/>
      </c>
      <c r="I538" s="130" t="str">
        <f>IFERROR(('Vehículos-Recargas'!$G538/1000),"")</f>
        <v/>
      </c>
      <c r="J538" s="17"/>
    </row>
    <row r="539" spans="1:10" x14ac:dyDescent="0.2">
      <c r="A539" s="121"/>
      <c r="B539" s="133"/>
      <c r="C539" s="133"/>
      <c r="D539" s="122"/>
      <c r="E539" s="122"/>
      <c r="F539" s="122"/>
      <c r="G539" s="134" t="str">
        <f>IFERROR((VLOOKUP(D539,#REF!,2,FALSE))*'Vehículos-Recargas'!$E539,"")</f>
        <v/>
      </c>
      <c r="H539" s="134" t="str">
        <f>IF(('Vehículos-Recargas'!$C539-'Vehículos-Recargas'!$B539)=0,"",'Vehículos-Recargas'!$C539-'Vehículos-Recargas'!$B539)</f>
        <v/>
      </c>
      <c r="I539" s="132" t="str">
        <f>IFERROR(('Vehículos-Recargas'!$G539/1000),"")</f>
        <v/>
      </c>
      <c r="J539" s="17"/>
    </row>
    <row r="540" spans="1:10" x14ac:dyDescent="0.2">
      <c r="A540" s="117"/>
      <c r="B540" s="135"/>
      <c r="C540" s="135"/>
      <c r="D540" s="118"/>
      <c r="E540" s="118"/>
      <c r="F540" s="118"/>
      <c r="G540" s="136" t="str">
        <f>IFERROR((VLOOKUP(D540,#REF!,2,FALSE))*'Vehículos-Recargas'!$E540,"")</f>
        <v/>
      </c>
      <c r="H540" s="136" t="str">
        <f>IF(('Vehículos-Recargas'!$C540-'Vehículos-Recargas'!$B540)=0,"",'Vehículos-Recargas'!$C540-'Vehículos-Recargas'!$B540)</f>
        <v/>
      </c>
      <c r="I540" s="130" t="str">
        <f>IFERROR(('Vehículos-Recargas'!$G540/1000),"")</f>
        <v/>
      </c>
      <c r="J540" s="17"/>
    </row>
    <row r="541" spans="1:10" x14ac:dyDescent="0.2">
      <c r="A541" s="121"/>
      <c r="B541" s="133"/>
      <c r="C541" s="133"/>
      <c r="D541" s="122"/>
      <c r="E541" s="122"/>
      <c r="F541" s="122"/>
      <c r="G541" s="134" t="str">
        <f>IFERROR((VLOOKUP(D541,#REF!,2,FALSE))*'Vehículos-Recargas'!$E541,"")</f>
        <v/>
      </c>
      <c r="H541" s="134" t="str">
        <f>IF(('Vehículos-Recargas'!$C541-'Vehículos-Recargas'!$B541)=0,"",'Vehículos-Recargas'!$C541-'Vehículos-Recargas'!$B541)</f>
        <v/>
      </c>
      <c r="I541" s="132" t="str">
        <f>IFERROR(('Vehículos-Recargas'!$G541/1000),"")</f>
        <v/>
      </c>
      <c r="J541" s="17"/>
    </row>
    <row r="542" spans="1:10" x14ac:dyDescent="0.2">
      <c r="A542" s="117"/>
      <c r="B542" s="135"/>
      <c r="C542" s="135"/>
      <c r="D542" s="118"/>
      <c r="E542" s="118"/>
      <c r="F542" s="118"/>
      <c r="G542" s="136" t="str">
        <f>IFERROR((VLOOKUP(D542,#REF!,2,FALSE))*'Vehículos-Recargas'!$E542,"")</f>
        <v/>
      </c>
      <c r="H542" s="136" t="str">
        <f>IF(('Vehículos-Recargas'!$C542-'Vehículos-Recargas'!$B542)=0,"",'Vehículos-Recargas'!$C542-'Vehículos-Recargas'!$B542)</f>
        <v/>
      </c>
      <c r="I542" s="130" t="str">
        <f>IFERROR(('Vehículos-Recargas'!$G542/1000),"")</f>
        <v/>
      </c>
      <c r="J542" s="17"/>
    </row>
    <row r="543" spans="1:10" x14ac:dyDescent="0.2">
      <c r="A543" s="121"/>
      <c r="B543" s="133"/>
      <c r="C543" s="133"/>
      <c r="D543" s="122"/>
      <c r="E543" s="122"/>
      <c r="F543" s="122"/>
      <c r="G543" s="134" t="str">
        <f>IFERROR((VLOOKUP(D543,#REF!,2,FALSE))*'Vehículos-Recargas'!$E543,"")</f>
        <v/>
      </c>
      <c r="H543" s="134" t="str">
        <f>IF(('Vehículos-Recargas'!$C543-'Vehículos-Recargas'!$B543)=0,"",'Vehículos-Recargas'!$C543-'Vehículos-Recargas'!$B543)</f>
        <v/>
      </c>
      <c r="I543" s="132" t="str">
        <f>IFERROR(('Vehículos-Recargas'!$G543/1000),"")</f>
        <v/>
      </c>
      <c r="J543" s="17"/>
    </row>
    <row r="544" spans="1:10" x14ac:dyDescent="0.2">
      <c r="A544" s="117"/>
      <c r="B544" s="135"/>
      <c r="C544" s="135"/>
      <c r="D544" s="118"/>
      <c r="E544" s="118"/>
      <c r="F544" s="118"/>
      <c r="G544" s="136" t="str">
        <f>IFERROR((VLOOKUP(D544,#REF!,2,FALSE))*'Vehículos-Recargas'!$E544,"")</f>
        <v/>
      </c>
      <c r="H544" s="136" t="str">
        <f>IF(('Vehículos-Recargas'!$C544-'Vehículos-Recargas'!$B544)=0,"",'Vehículos-Recargas'!$C544-'Vehículos-Recargas'!$B544)</f>
        <v/>
      </c>
      <c r="I544" s="130" t="str">
        <f>IFERROR(('Vehículos-Recargas'!$G544/1000),"")</f>
        <v/>
      </c>
      <c r="J544" s="17"/>
    </row>
    <row r="545" spans="1:10" x14ac:dyDescent="0.2">
      <c r="A545" s="121"/>
      <c r="B545" s="133"/>
      <c r="C545" s="133"/>
      <c r="D545" s="122"/>
      <c r="E545" s="122"/>
      <c r="F545" s="122"/>
      <c r="G545" s="134" t="str">
        <f>IFERROR((VLOOKUP(D545,#REF!,2,FALSE))*'Vehículos-Recargas'!$E545,"")</f>
        <v/>
      </c>
      <c r="H545" s="134" t="str">
        <f>IF(('Vehículos-Recargas'!$C545-'Vehículos-Recargas'!$B545)=0,"",'Vehículos-Recargas'!$C545-'Vehículos-Recargas'!$B545)</f>
        <v/>
      </c>
      <c r="I545" s="132" t="str">
        <f>IFERROR(('Vehículos-Recargas'!$G545/1000),"")</f>
        <v/>
      </c>
      <c r="J545" s="17"/>
    </row>
    <row r="546" spans="1:10" x14ac:dyDescent="0.2">
      <c r="A546" s="117"/>
      <c r="B546" s="135"/>
      <c r="C546" s="135"/>
      <c r="D546" s="118"/>
      <c r="E546" s="118"/>
      <c r="F546" s="118"/>
      <c r="G546" s="136" t="str">
        <f>IFERROR((VLOOKUP(D546,#REF!,2,FALSE))*'Vehículos-Recargas'!$E546,"")</f>
        <v/>
      </c>
      <c r="H546" s="136" t="str">
        <f>IF(('Vehículos-Recargas'!$C546-'Vehículos-Recargas'!$B546)=0,"",'Vehículos-Recargas'!$C546-'Vehículos-Recargas'!$B546)</f>
        <v/>
      </c>
      <c r="I546" s="130" t="str">
        <f>IFERROR(('Vehículos-Recargas'!$G546/1000),"")</f>
        <v/>
      </c>
      <c r="J546" s="17"/>
    </row>
    <row r="547" spans="1:10" x14ac:dyDescent="0.2">
      <c r="A547" s="121"/>
      <c r="B547" s="133"/>
      <c r="C547" s="133"/>
      <c r="D547" s="122"/>
      <c r="E547" s="122"/>
      <c r="F547" s="122"/>
      <c r="G547" s="134" t="str">
        <f>IFERROR((VLOOKUP(D547,#REF!,2,FALSE))*'Vehículos-Recargas'!$E547,"")</f>
        <v/>
      </c>
      <c r="H547" s="134" t="str">
        <f>IF(('Vehículos-Recargas'!$C547-'Vehículos-Recargas'!$B547)=0,"",'Vehículos-Recargas'!$C547-'Vehículos-Recargas'!$B547)</f>
        <v/>
      </c>
      <c r="I547" s="132" t="str">
        <f>IFERROR(('Vehículos-Recargas'!$G547/1000),"")</f>
        <v/>
      </c>
      <c r="J547" s="17"/>
    </row>
    <row r="548" spans="1:10" x14ac:dyDescent="0.2">
      <c r="A548" s="117"/>
      <c r="B548" s="135"/>
      <c r="C548" s="135"/>
      <c r="D548" s="118"/>
      <c r="E548" s="118"/>
      <c r="F548" s="118"/>
      <c r="G548" s="136" t="str">
        <f>IFERROR((VLOOKUP(D548,#REF!,2,FALSE))*'Vehículos-Recargas'!$E548,"")</f>
        <v/>
      </c>
      <c r="H548" s="136" t="str">
        <f>IF(('Vehículos-Recargas'!$C548-'Vehículos-Recargas'!$B548)=0,"",'Vehículos-Recargas'!$C548-'Vehículos-Recargas'!$B548)</f>
        <v/>
      </c>
      <c r="I548" s="130" t="str">
        <f>IFERROR(('Vehículos-Recargas'!$G548/1000),"")</f>
        <v/>
      </c>
      <c r="J548" s="17"/>
    </row>
    <row r="549" spans="1:10" x14ac:dyDescent="0.2">
      <c r="A549" s="121"/>
      <c r="B549" s="133"/>
      <c r="C549" s="133"/>
      <c r="D549" s="122"/>
      <c r="E549" s="122"/>
      <c r="F549" s="122"/>
      <c r="G549" s="134" t="str">
        <f>IFERROR((VLOOKUP(D549,#REF!,2,FALSE))*'Vehículos-Recargas'!$E549,"")</f>
        <v/>
      </c>
      <c r="H549" s="134" t="str">
        <f>IF(('Vehículos-Recargas'!$C549-'Vehículos-Recargas'!$B549)=0,"",'Vehículos-Recargas'!$C549-'Vehículos-Recargas'!$B549)</f>
        <v/>
      </c>
      <c r="I549" s="132" t="str">
        <f>IFERROR(('Vehículos-Recargas'!$G549/1000),"")</f>
        <v/>
      </c>
      <c r="J549" s="17"/>
    </row>
    <row r="550" spans="1:10" x14ac:dyDescent="0.2">
      <c r="A550" s="117"/>
      <c r="B550" s="135"/>
      <c r="C550" s="135"/>
      <c r="D550" s="118"/>
      <c r="E550" s="118"/>
      <c r="F550" s="118"/>
      <c r="G550" s="136" t="str">
        <f>IFERROR((VLOOKUP(D550,#REF!,2,FALSE))*'Vehículos-Recargas'!$E550,"")</f>
        <v/>
      </c>
      <c r="H550" s="136" t="str">
        <f>IF(('Vehículos-Recargas'!$C550-'Vehículos-Recargas'!$B550)=0,"",'Vehículos-Recargas'!$C550-'Vehículos-Recargas'!$B550)</f>
        <v/>
      </c>
      <c r="I550" s="130" t="str">
        <f>IFERROR(('Vehículos-Recargas'!$G550/1000),"")</f>
        <v/>
      </c>
      <c r="J550" s="17"/>
    </row>
    <row r="551" spans="1:10" x14ac:dyDescent="0.2">
      <c r="A551" s="121"/>
      <c r="B551" s="133"/>
      <c r="C551" s="133"/>
      <c r="D551" s="122"/>
      <c r="E551" s="122"/>
      <c r="F551" s="122"/>
      <c r="G551" s="134" t="str">
        <f>IFERROR((VLOOKUP(D551,#REF!,2,FALSE))*'Vehículos-Recargas'!$E551,"")</f>
        <v/>
      </c>
      <c r="H551" s="134" t="str">
        <f>IF(('Vehículos-Recargas'!$C551-'Vehículos-Recargas'!$B551)=0,"",'Vehículos-Recargas'!$C551-'Vehículos-Recargas'!$B551)</f>
        <v/>
      </c>
      <c r="I551" s="132" t="str">
        <f>IFERROR(('Vehículos-Recargas'!$G551/1000),"")</f>
        <v/>
      </c>
      <c r="J551" s="17"/>
    </row>
    <row r="552" spans="1:10" x14ac:dyDescent="0.2">
      <c r="A552" s="117"/>
      <c r="B552" s="135"/>
      <c r="C552" s="135"/>
      <c r="D552" s="118"/>
      <c r="E552" s="118"/>
      <c r="F552" s="118"/>
      <c r="G552" s="136" t="str">
        <f>IFERROR((VLOOKUP(D552,#REF!,2,FALSE))*'Vehículos-Recargas'!$E552,"")</f>
        <v/>
      </c>
      <c r="H552" s="136" t="str">
        <f>IF(('Vehículos-Recargas'!$C552-'Vehículos-Recargas'!$B552)=0,"",'Vehículos-Recargas'!$C552-'Vehículos-Recargas'!$B552)</f>
        <v/>
      </c>
      <c r="I552" s="130" t="str">
        <f>IFERROR(('Vehículos-Recargas'!$G552/1000),"")</f>
        <v/>
      </c>
      <c r="J552" s="17"/>
    </row>
    <row r="553" spans="1:10" x14ac:dyDescent="0.2">
      <c r="A553" s="121"/>
      <c r="B553" s="133"/>
      <c r="C553" s="133"/>
      <c r="D553" s="122"/>
      <c r="E553" s="122"/>
      <c r="F553" s="122"/>
      <c r="G553" s="134" t="str">
        <f>IFERROR((VLOOKUP(D553,#REF!,2,FALSE))*'Vehículos-Recargas'!$E553,"")</f>
        <v/>
      </c>
      <c r="H553" s="134" t="str">
        <f>IF(('Vehículos-Recargas'!$C553-'Vehículos-Recargas'!$B553)=0,"",'Vehículos-Recargas'!$C553-'Vehículos-Recargas'!$B553)</f>
        <v/>
      </c>
      <c r="I553" s="132" t="str">
        <f>IFERROR(('Vehículos-Recargas'!$G553/1000),"")</f>
        <v/>
      </c>
      <c r="J553" s="17"/>
    </row>
    <row r="554" spans="1:10" x14ac:dyDescent="0.2">
      <c r="A554" s="117"/>
      <c r="B554" s="135"/>
      <c r="C554" s="135"/>
      <c r="D554" s="118"/>
      <c r="E554" s="118"/>
      <c r="F554" s="118"/>
      <c r="G554" s="136" t="str">
        <f>IFERROR((VLOOKUP(D554,#REF!,2,FALSE))*'Vehículos-Recargas'!$E554,"")</f>
        <v/>
      </c>
      <c r="H554" s="136" t="str">
        <f>IF(('Vehículos-Recargas'!$C554-'Vehículos-Recargas'!$B554)=0,"",'Vehículos-Recargas'!$C554-'Vehículos-Recargas'!$B554)</f>
        <v/>
      </c>
      <c r="I554" s="130" t="str">
        <f>IFERROR(('Vehículos-Recargas'!$G554/1000),"")</f>
        <v/>
      </c>
      <c r="J554" s="17"/>
    </row>
    <row r="555" spans="1:10" x14ac:dyDescent="0.2">
      <c r="A555" s="121"/>
      <c r="B555" s="133"/>
      <c r="C555" s="133"/>
      <c r="D555" s="122"/>
      <c r="E555" s="122"/>
      <c r="F555" s="122"/>
      <c r="G555" s="134" t="str">
        <f>IFERROR((VLOOKUP(D555,#REF!,2,FALSE))*'Vehículos-Recargas'!$E555,"")</f>
        <v/>
      </c>
      <c r="H555" s="134" t="str">
        <f>IF(('Vehículos-Recargas'!$C555-'Vehículos-Recargas'!$B555)=0,"",'Vehículos-Recargas'!$C555-'Vehículos-Recargas'!$B555)</f>
        <v/>
      </c>
      <c r="I555" s="132" t="str">
        <f>IFERROR(('Vehículos-Recargas'!$G555/1000),"")</f>
        <v/>
      </c>
      <c r="J555" s="17"/>
    </row>
    <row r="556" spans="1:10" x14ac:dyDescent="0.2">
      <c r="A556" s="117"/>
      <c r="B556" s="135"/>
      <c r="C556" s="135"/>
      <c r="D556" s="118"/>
      <c r="E556" s="118"/>
      <c r="F556" s="118"/>
      <c r="G556" s="136" t="str">
        <f>IFERROR((VLOOKUP(D556,#REF!,2,FALSE))*'Vehículos-Recargas'!$E556,"")</f>
        <v/>
      </c>
      <c r="H556" s="136" t="str">
        <f>IF(('Vehículos-Recargas'!$C556-'Vehículos-Recargas'!$B556)=0,"",'Vehículos-Recargas'!$C556-'Vehículos-Recargas'!$B556)</f>
        <v/>
      </c>
      <c r="I556" s="130" t="str">
        <f>IFERROR(('Vehículos-Recargas'!$G556/1000),"")</f>
        <v/>
      </c>
      <c r="J556" s="17"/>
    </row>
    <row r="557" spans="1:10" x14ac:dyDescent="0.2">
      <c r="A557" s="121"/>
      <c r="B557" s="133"/>
      <c r="C557" s="133"/>
      <c r="D557" s="122"/>
      <c r="E557" s="122"/>
      <c r="F557" s="122"/>
      <c r="G557" s="134" t="str">
        <f>IFERROR((VLOOKUP(D557,#REF!,2,FALSE))*'Vehículos-Recargas'!$E557,"")</f>
        <v/>
      </c>
      <c r="H557" s="134" t="str">
        <f>IF(('Vehículos-Recargas'!$C557-'Vehículos-Recargas'!$B557)=0,"",'Vehículos-Recargas'!$C557-'Vehículos-Recargas'!$B557)</f>
        <v/>
      </c>
      <c r="I557" s="132" t="str">
        <f>IFERROR(('Vehículos-Recargas'!$G557/1000),"")</f>
        <v/>
      </c>
      <c r="J557" s="17"/>
    </row>
    <row r="558" spans="1:10" x14ac:dyDescent="0.2">
      <c r="A558" s="117"/>
      <c r="B558" s="135"/>
      <c r="C558" s="135"/>
      <c r="D558" s="118"/>
      <c r="E558" s="118"/>
      <c r="F558" s="118"/>
      <c r="G558" s="136" t="str">
        <f>IFERROR((VLOOKUP(D558,#REF!,2,FALSE))*'Vehículos-Recargas'!$E558,"")</f>
        <v/>
      </c>
      <c r="H558" s="136" t="str">
        <f>IF(('Vehículos-Recargas'!$C558-'Vehículos-Recargas'!$B558)=0,"",'Vehículos-Recargas'!$C558-'Vehículos-Recargas'!$B558)</f>
        <v/>
      </c>
      <c r="I558" s="130" t="str">
        <f>IFERROR(('Vehículos-Recargas'!$G558/1000),"")</f>
        <v/>
      </c>
      <c r="J558" s="17"/>
    </row>
    <row r="559" spans="1:10" x14ac:dyDescent="0.2">
      <c r="A559" s="121"/>
      <c r="B559" s="133"/>
      <c r="C559" s="133"/>
      <c r="D559" s="122"/>
      <c r="E559" s="122"/>
      <c r="F559" s="122"/>
      <c r="G559" s="134" t="str">
        <f>IFERROR((VLOOKUP(D559,#REF!,2,FALSE))*'Vehículos-Recargas'!$E559,"")</f>
        <v/>
      </c>
      <c r="H559" s="134" t="str">
        <f>IF(('Vehículos-Recargas'!$C559-'Vehículos-Recargas'!$B559)=0,"",'Vehículos-Recargas'!$C559-'Vehículos-Recargas'!$B559)</f>
        <v/>
      </c>
      <c r="I559" s="132" t="str">
        <f>IFERROR(('Vehículos-Recargas'!$G559/1000),"")</f>
        <v/>
      </c>
      <c r="J559" s="17"/>
    </row>
    <row r="560" spans="1:10" x14ac:dyDescent="0.2">
      <c r="A560" s="117"/>
      <c r="B560" s="135"/>
      <c r="C560" s="135"/>
      <c r="D560" s="118"/>
      <c r="E560" s="118"/>
      <c r="F560" s="118"/>
      <c r="G560" s="136" t="str">
        <f>IFERROR((VLOOKUP(D560,#REF!,2,FALSE))*'Vehículos-Recargas'!$E560,"")</f>
        <v/>
      </c>
      <c r="H560" s="136" t="str">
        <f>IF(('Vehículos-Recargas'!$C560-'Vehículos-Recargas'!$B560)=0,"",'Vehículos-Recargas'!$C560-'Vehículos-Recargas'!$B560)</f>
        <v/>
      </c>
      <c r="I560" s="130" t="str">
        <f>IFERROR(('Vehículos-Recargas'!$G560/1000),"")</f>
        <v/>
      </c>
      <c r="J560" s="17"/>
    </row>
    <row r="561" spans="1:10" x14ac:dyDescent="0.2">
      <c r="A561" s="121"/>
      <c r="B561" s="133"/>
      <c r="C561" s="133"/>
      <c r="D561" s="122"/>
      <c r="E561" s="122"/>
      <c r="F561" s="122"/>
      <c r="G561" s="134" t="str">
        <f>IFERROR((VLOOKUP(D561,#REF!,2,FALSE))*'Vehículos-Recargas'!$E561,"")</f>
        <v/>
      </c>
      <c r="H561" s="134" t="str">
        <f>IF(('Vehículos-Recargas'!$C561-'Vehículos-Recargas'!$B561)=0,"",'Vehículos-Recargas'!$C561-'Vehículos-Recargas'!$B561)</f>
        <v/>
      </c>
      <c r="I561" s="132" t="str">
        <f>IFERROR(('Vehículos-Recargas'!$G561/1000),"")</f>
        <v/>
      </c>
      <c r="J561" s="17"/>
    </row>
    <row r="562" spans="1:10" x14ac:dyDescent="0.2">
      <c r="A562" s="117"/>
      <c r="B562" s="135"/>
      <c r="C562" s="135"/>
      <c r="D562" s="118"/>
      <c r="E562" s="118"/>
      <c r="F562" s="118"/>
      <c r="G562" s="136" t="str">
        <f>IFERROR((VLOOKUP(D562,#REF!,2,FALSE))*'Vehículos-Recargas'!$E562,"")</f>
        <v/>
      </c>
      <c r="H562" s="136" t="str">
        <f>IF(('Vehículos-Recargas'!$C562-'Vehículos-Recargas'!$B562)=0,"",'Vehículos-Recargas'!$C562-'Vehículos-Recargas'!$B562)</f>
        <v/>
      </c>
      <c r="I562" s="130" t="str">
        <f>IFERROR(('Vehículos-Recargas'!$G562/1000),"")</f>
        <v/>
      </c>
      <c r="J562" s="17"/>
    </row>
    <row r="563" spans="1:10" x14ac:dyDescent="0.2">
      <c r="A563" s="121"/>
      <c r="B563" s="133"/>
      <c r="C563" s="133"/>
      <c r="D563" s="122"/>
      <c r="E563" s="122"/>
      <c r="F563" s="122"/>
      <c r="G563" s="134" t="str">
        <f>IFERROR((VLOOKUP(D563,#REF!,2,FALSE))*'Vehículos-Recargas'!$E563,"")</f>
        <v/>
      </c>
      <c r="H563" s="134" t="str">
        <f>IF(('Vehículos-Recargas'!$C563-'Vehículos-Recargas'!$B563)=0,"",'Vehículos-Recargas'!$C563-'Vehículos-Recargas'!$B563)</f>
        <v/>
      </c>
      <c r="I563" s="132" t="str">
        <f>IFERROR(('Vehículos-Recargas'!$G563/1000),"")</f>
        <v/>
      </c>
      <c r="J563" s="17"/>
    </row>
    <row r="564" spans="1:10" x14ac:dyDescent="0.2">
      <c r="A564" s="117"/>
      <c r="B564" s="135"/>
      <c r="C564" s="135"/>
      <c r="D564" s="118"/>
      <c r="E564" s="118"/>
      <c r="F564" s="118"/>
      <c r="G564" s="136" t="str">
        <f>IFERROR((VLOOKUP(D564,#REF!,2,FALSE))*'Vehículos-Recargas'!$E564,"")</f>
        <v/>
      </c>
      <c r="H564" s="136" t="str">
        <f>IF(('Vehículos-Recargas'!$C564-'Vehículos-Recargas'!$B564)=0,"",'Vehículos-Recargas'!$C564-'Vehículos-Recargas'!$B564)</f>
        <v/>
      </c>
      <c r="I564" s="130" t="str">
        <f>IFERROR(('Vehículos-Recargas'!$G564/1000),"")</f>
        <v/>
      </c>
      <c r="J564" s="17"/>
    </row>
    <row r="565" spans="1:10" x14ac:dyDescent="0.2">
      <c r="A565" s="121"/>
      <c r="B565" s="133"/>
      <c r="C565" s="133"/>
      <c r="D565" s="122"/>
      <c r="E565" s="122"/>
      <c r="F565" s="122"/>
      <c r="G565" s="134" t="str">
        <f>IFERROR((VLOOKUP(D565,#REF!,2,FALSE))*'Vehículos-Recargas'!$E565,"")</f>
        <v/>
      </c>
      <c r="H565" s="134" t="str">
        <f>IF(('Vehículos-Recargas'!$C565-'Vehículos-Recargas'!$B565)=0,"",'Vehículos-Recargas'!$C565-'Vehículos-Recargas'!$B565)</f>
        <v/>
      </c>
      <c r="I565" s="132" t="str">
        <f>IFERROR(('Vehículos-Recargas'!$G565/1000),"")</f>
        <v/>
      </c>
      <c r="J565" s="17"/>
    </row>
    <row r="566" spans="1:10" x14ac:dyDescent="0.2">
      <c r="A566" s="117"/>
      <c r="B566" s="135"/>
      <c r="C566" s="135"/>
      <c r="D566" s="118"/>
      <c r="E566" s="118"/>
      <c r="F566" s="118"/>
      <c r="G566" s="136" t="str">
        <f>IFERROR((VLOOKUP(D566,#REF!,2,FALSE))*'Vehículos-Recargas'!$E566,"")</f>
        <v/>
      </c>
      <c r="H566" s="136" t="str">
        <f>IF(('Vehículos-Recargas'!$C566-'Vehículos-Recargas'!$B566)=0,"",'Vehículos-Recargas'!$C566-'Vehículos-Recargas'!$B566)</f>
        <v/>
      </c>
      <c r="I566" s="130" t="str">
        <f>IFERROR(('Vehículos-Recargas'!$G566/1000),"")</f>
        <v/>
      </c>
      <c r="J566" s="17"/>
    </row>
    <row r="567" spans="1:10" x14ac:dyDescent="0.2">
      <c r="A567" s="121"/>
      <c r="B567" s="133"/>
      <c r="C567" s="133"/>
      <c r="D567" s="122"/>
      <c r="E567" s="122"/>
      <c r="F567" s="122"/>
      <c r="G567" s="134" t="str">
        <f>IFERROR((VLOOKUP(D567,#REF!,2,FALSE))*'Vehículos-Recargas'!$E567,"")</f>
        <v/>
      </c>
      <c r="H567" s="134" t="str">
        <f>IF(('Vehículos-Recargas'!$C567-'Vehículos-Recargas'!$B567)=0,"",'Vehículos-Recargas'!$C567-'Vehículos-Recargas'!$B567)</f>
        <v/>
      </c>
      <c r="I567" s="132" t="str">
        <f>IFERROR(('Vehículos-Recargas'!$G567/1000),"")</f>
        <v/>
      </c>
      <c r="J567" s="17"/>
    </row>
    <row r="568" spans="1:10" x14ac:dyDescent="0.2">
      <c r="A568" s="117"/>
      <c r="B568" s="135"/>
      <c r="C568" s="135"/>
      <c r="D568" s="118"/>
      <c r="E568" s="118"/>
      <c r="F568" s="118"/>
      <c r="G568" s="136" t="str">
        <f>IFERROR((VLOOKUP(D568,#REF!,2,FALSE))*'Vehículos-Recargas'!$E568,"")</f>
        <v/>
      </c>
      <c r="H568" s="136" t="str">
        <f>IF(('Vehículos-Recargas'!$C568-'Vehículos-Recargas'!$B568)=0,"",'Vehículos-Recargas'!$C568-'Vehículos-Recargas'!$B568)</f>
        <v/>
      </c>
      <c r="I568" s="130" t="str">
        <f>IFERROR(('Vehículos-Recargas'!$G568/1000),"")</f>
        <v/>
      </c>
      <c r="J568" s="17"/>
    </row>
    <row r="569" spans="1:10" x14ac:dyDescent="0.2">
      <c r="A569" s="121"/>
      <c r="B569" s="133"/>
      <c r="C569" s="133"/>
      <c r="D569" s="122"/>
      <c r="E569" s="122"/>
      <c r="F569" s="122"/>
      <c r="G569" s="134" t="str">
        <f>IFERROR((VLOOKUP(D569,#REF!,2,FALSE))*'Vehículos-Recargas'!$E569,"")</f>
        <v/>
      </c>
      <c r="H569" s="134" t="str">
        <f>IF(('Vehículos-Recargas'!$C569-'Vehículos-Recargas'!$B569)=0,"",'Vehículos-Recargas'!$C569-'Vehículos-Recargas'!$B569)</f>
        <v/>
      </c>
      <c r="I569" s="132" t="str">
        <f>IFERROR(('Vehículos-Recargas'!$G569/1000),"")</f>
        <v/>
      </c>
      <c r="J569" s="17"/>
    </row>
    <row r="570" spans="1:10" x14ac:dyDescent="0.2">
      <c r="A570" s="117"/>
      <c r="B570" s="135"/>
      <c r="C570" s="135"/>
      <c r="D570" s="118"/>
      <c r="E570" s="118"/>
      <c r="F570" s="118"/>
      <c r="G570" s="136" t="str">
        <f>IFERROR((VLOOKUP(D570,#REF!,2,FALSE))*'Vehículos-Recargas'!$E570,"")</f>
        <v/>
      </c>
      <c r="H570" s="136" t="str">
        <f>IF(('Vehículos-Recargas'!$C570-'Vehículos-Recargas'!$B570)=0,"",'Vehículos-Recargas'!$C570-'Vehículos-Recargas'!$B570)</f>
        <v/>
      </c>
      <c r="I570" s="130" t="str">
        <f>IFERROR(('Vehículos-Recargas'!$G570/1000),"")</f>
        <v/>
      </c>
      <c r="J570" s="17"/>
    </row>
    <row r="571" spans="1:10" x14ac:dyDescent="0.2">
      <c r="A571" s="121"/>
      <c r="B571" s="133"/>
      <c r="C571" s="133"/>
      <c r="D571" s="122"/>
      <c r="E571" s="122"/>
      <c r="F571" s="122"/>
      <c r="G571" s="134" t="str">
        <f>IFERROR((VLOOKUP(D571,#REF!,2,FALSE))*'Vehículos-Recargas'!$E571,"")</f>
        <v/>
      </c>
      <c r="H571" s="134" t="str">
        <f>IF(('Vehículos-Recargas'!$C571-'Vehículos-Recargas'!$B571)=0,"",'Vehículos-Recargas'!$C571-'Vehículos-Recargas'!$B571)</f>
        <v/>
      </c>
      <c r="I571" s="132" t="str">
        <f>IFERROR(('Vehículos-Recargas'!$G571/1000),"")</f>
        <v/>
      </c>
      <c r="J571" s="17"/>
    </row>
    <row r="572" spans="1:10" x14ac:dyDescent="0.2">
      <c r="A572" s="117"/>
      <c r="B572" s="135"/>
      <c r="C572" s="135"/>
      <c r="D572" s="118"/>
      <c r="E572" s="118"/>
      <c r="F572" s="118"/>
      <c r="G572" s="136" t="str">
        <f>IFERROR((VLOOKUP(D572,#REF!,2,FALSE))*'Vehículos-Recargas'!$E572,"")</f>
        <v/>
      </c>
      <c r="H572" s="136" t="str">
        <f>IF(('Vehículos-Recargas'!$C572-'Vehículos-Recargas'!$B572)=0,"",'Vehículos-Recargas'!$C572-'Vehículos-Recargas'!$B572)</f>
        <v/>
      </c>
      <c r="I572" s="130" t="str">
        <f>IFERROR(('Vehículos-Recargas'!$G572/1000),"")</f>
        <v/>
      </c>
      <c r="J572" s="17"/>
    </row>
    <row r="573" spans="1:10" x14ac:dyDescent="0.2">
      <c r="A573" s="121"/>
      <c r="B573" s="133"/>
      <c r="C573" s="133"/>
      <c r="D573" s="122"/>
      <c r="E573" s="122"/>
      <c r="F573" s="122"/>
      <c r="G573" s="134" t="str">
        <f>IFERROR((VLOOKUP(D573,#REF!,2,FALSE))*'Vehículos-Recargas'!$E573,"")</f>
        <v/>
      </c>
      <c r="H573" s="134" t="str">
        <f>IF(('Vehículos-Recargas'!$C573-'Vehículos-Recargas'!$B573)=0,"",'Vehículos-Recargas'!$C573-'Vehículos-Recargas'!$B573)</f>
        <v/>
      </c>
      <c r="I573" s="132" t="str">
        <f>IFERROR(('Vehículos-Recargas'!$G573/1000),"")</f>
        <v/>
      </c>
      <c r="J573" s="17"/>
    </row>
    <row r="574" spans="1:10" x14ac:dyDescent="0.2">
      <c r="A574" s="117"/>
      <c r="B574" s="135"/>
      <c r="C574" s="135"/>
      <c r="D574" s="118"/>
      <c r="E574" s="118"/>
      <c r="F574" s="118"/>
      <c r="G574" s="136" t="str">
        <f>IFERROR((VLOOKUP(D574,#REF!,2,FALSE))*'Vehículos-Recargas'!$E574,"")</f>
        <v/>
      </c>
      <c r="H574" s="136" t="str">
        <f>IF(('Vehículos-Recargas'!$C574-'Vehículos-Recargas'!$B574)=0,"",'Vehículos-Recargas'!$C574-'Vehículos-Recargas'!$B574)</f>
        <v/>
      </c>
      <c r="I574" s="130" t="str">
        <f>IFERROR(('Vehículos-Recargas'!$G574/1000),"")</f>
        <v/>
      </c>
      <c r="J574" s="17"/>
    </row>
    <row r="575" spans="1:10" x14ac:dyDescent="0.2">
      <c r="A575" s="121"/>
      <c r="B575" s="133"/>
      <c r="C575" s="133"/>
      <c r="D575" s="122"/>
      <c r="E575" s="122"/>
      <c r="F575" s="122"/>
      <c r="G575" s="134" t="str">
        <f>IFERROR((VLOOKUP(D575,#REF!,2,FALSE))*'Vehículos-Recargas'!$E575,"")</f>
        <v/>
      </c>
      <c r="H575" s="134" t="str">
        <f>IF(('Vehículos-Recargas'!$C575-'Vehículos-Recargas'!$B575)=0,"",'Vehículos-Recargas'!$C575-'Vehículos-Recargas'!$B575)</f>
        <v/>
      </c>
      <c r="I575" s="132" t="str">
        <f>IFERROR(('Vehículos-Recargas'!$G575/1000),"")</f>
        <v/>
      </c>
      <c r="J575" s="17"/>
    </row>
    <row r="576" spans="1:10" x14ac:dyDescent="0.2">
      <c r="A576" s="117"/>
      <c r="B576" s="135"/>
      <c r="C576" s="135"/>
      <c r="D576" s="118"/>
      <c r="E576" s="118"/>
      <c r="F576" s="118"/>
      <c r="G576" s="136" t="str">
        <f>IFERROR((VLOOKUP(D576,#REF!,2,FALSE))*'Vehículos-Recargas'!$E576,"")</f>
        <v/>
      </c>
      <c r="H576" s="136" t="str">
        <f>IF(('Vehículos-Recargas'!$C576-'Vehículos-Recargas'!$B576)=0,"",'Vehículos-Recargas'!$C576-'Vehículos-Recargas'!$B576)</f>
        <v/>
      </c>
      <c r="I576" s="130" t="str">
        <f>IFERROR(('Vehículos-Recargas'!$G576/1000),"")</f>
        <v/>
      </c>
      <c r="J576" s="17"/>
    </row>
    <row r="577" spans="1:10" x14ac:dyDescent="0.2">
      <c r="A577" s="121"/>
      <c r="B577" s="133"/>
      <c r="C577" s="133"/>
      <c r="D577" s="122"/>
      <c r="E577" s="122"/>
      <c r="F577" s="122"/>
      <c r="G577" s="134" t="str">
        <f>IFERROR((VLOOKUP(D577,#REF!,2,FALSE))*'Vehículos-Recargas'!$E577,"")</f>
        <v/>
      </c>
      <c r="H577" s="134" t="str">
        <f>IF(('Vehículos-Recargas'!$C577-'Vehículos-Recargas'!$B577)=0,"",'Vehículos-Recargas'!$C577-'Vehículos-Recargas'!$B577)</f>
        <v/>
      </c>
      <c r="I577" s="132" t="str">
        <f>IFERROR(('Vehículos-Recargas'!$G577/1000),"")</f>
        <v/>
      </c>
      <c r="J577" s="17"/>
    </row>
    <row r="578" spans="1:10" x14ac:dyDescent="0.2">
      <c r="A578" s="117"/>
      <c r="B578" s="135"/>
      <c r="C578" s="135"/>
      <c r="D578" s="118"/>
      <c r="E578" s="118"/>
      <c r="F578" s="118"/>
      <c r="G578" s="136" t="str">
        <f>IFERROR((VLOOKUP(D578,#REF!,2,FALSE))*'Vehículos-Recargas'!$E578,"")</f>
        <v/>
      </c>
      <c r="H578" s="136" t="str">
        <f>IF(('Vehículos-Recargas'!$C578-'Vehículos-Recargas'!$B578)=0,"",'Vehículos-Recargas'!$C578-'Vehículos-Recargas'!$B578)</f>
        <v/>
      </c>
      <c r="I578" s="130" t="str">
        <f>IFERROR(('Vehículos-Recargas'!$G578/1000),"")</f>
        <v/>
      </c>
      <c r="J578" s="17"/>
    </row>
    <row r="579" spans="1:10" x14ac:dyDescent="0.2">
      <c r="A579" s="121"/>
      <c r="B579" s="133"/>
      <c r="C579" s="133"/>
      <c r="D579" s="122"/>
      <c r="E579" s="122"/>
      <c r="F579" s="122"/>
      <c r="G579" s="134" t="str">
        <f>IFERROR((VLOOKUP(D579,#REF!,2,FALSE))*'Vehículos-Recargas'!$E579,"")</f>
        <v/>
      </c>
      <c r="H579" s="134" t="str">
        <f>IF(('Vehículos-Recargas'!$C579-'Vehículos-Recargas'!$B579)=0,"",'Vehículos-Recargas'!$C579-'Vehículos-Recargas'!$B579)</f>
        <v/>
      </c>
      <c r="I579" s="132" t="str">
        <f>IFERROR(('Vehículos-Recargas'!$G579/1000),"")</f>
        <v/>
      </c>
      <c r="J579" s="17"/>
    </row>
    <row r="580" spans="1:10" x14ac:dyDescent="0.2">
      <c r="A580" s="117"/>
      <c r="B580" s="135"/>
      <c r="C580" s="135"/>
      <c r="D580" s="118"/>
      <c r="E580" s="118"/>
      <c r="F580" s="118"/>
      <c r="G580" s="136" t="str">
        <f>IFERROR((VLOOKUP(D580,#REF!,2,FALSE))*'Vehículos-Recargas'!$E580,"")</f>
        <v/>
      </c>
      <c r="H580" s="136" t="str">
        <f>IF(('Vehículos-Recargas'!$C580-'Vehículos-Recargas'!$B580)=0,"",'Vehículos-Recargas'!$C580-'Vehículos-Recargas'!$B580)</f>
        <v/>
      </c>
      <c r="I580" s="130" t="str">
        <f>IFERROR(('Vehículos-Recargas'!$G580/1000),"")</f>
        <v/>
      </c>
      <c r="J580" s="17"/>
    </row>
    <row r="581" spans="1:10" x14ac:dyDescent="0.2">
      <c r="A581" s="121"/>
      <c r="B581" s="133"/>
      <c r="C581" s="133"/>
      <c r="D581" s="122"/>
      <c r="E581" s="122"/>
      <c r="F581" s="122"/>
      <c r="G581" s="134" t="str">
        <f>IFERROR((VLOOKUP(D581,#REF!,2,FALSE))*'Vehículos-Recargas'!$E581,"")</f>
        <v/>
      </c>
      <c r="H581" s="134" t="str">
        <f>IF(('Vehículos-Recargas'!$C581-'Vehículos-Recargas'!$B581)=0,"",'Vehículos-Recargas'!$C581-'Vehículos-Recargas'!$B581)</f>
        <v/>
      </c>
      <c r="I581" s="132" t="str">
        <f>IFERROR(('Vehículos-Recargas'!$G581/1000),"")</f>
        <v/>
      </c>
      <c r="J581" s="17"/>
    </row>
    <row r="582" spans="1:10" x14ac:dyDescent="0.2">
      <c r="A582" s="117"/>
      <c r="B582" s="135"/>
      <c r="C582" s="135"/>
      <c r="D582" s="118"/>
      <c r="E582" s="118"/>
      <c r="F582" s="118"/>
      <c r="G582" s="136" t="str">
        <f>IFERROR((VLOOKUP(D582,#REF!,2,FALSE))*'Vehículos-Recargas'!$E582,"")</f>
        <v/>
      </c>
      <c r="H582" s="136" t="str">
        <f>IF(('Vehículos-Recargas'!$C582-'Vehículos-Recargas'!$B582)=0,"",'Vehículos-Recargas'!$C582-'Vehículos-Recargas'!$B582)</f>
        <v/>
      </c>
      <c r="I582" s="130" t="str">
        <f>IFERROR(('Vehículos-Recargas'!$G582/1000),"")</f>
        <v/>
      </c>
      <c r="J582" s="17"/>
    </row>
    <row r="583" spans="1:10" x14ac:dyDescent="0.2">
      <c r="A583" s="121"/>
      <c r="B583" s="133"/>
      <c r="C583" s="133"/>
      <c r="D583" s="122"/>
      <c r="E583" s="122"/>
      <c r="F583" s="122"/>
      <c r="G583" s="134" t="str">
        <f>IFERROR((VLOOKUP(D583,#REF!,2,FALSE))*'Vehículos-Recargas'!$E583,"")</f>
        <v/>
      </c>
      <c r="H583" s="134" t="str">
        <f>IF(('Vehículos-Recargas'!$C583-'Vehículos-Recargas'!$B583)=0,"",'Vehículos-Recargas'!$C583-'Vehículos-Recargas'!$B583)</f>
        <v/>
      </c>
      <c r="I583" s="132" t="str">
        <f>IFERROR(('Vehículos-Recargas'!$G583/1000),"")</f>
        <v/>
      </c>
      <c r="J583" s="17"/>
    </row>
    <row r="584" spans="1:10" x14ac:dyDescent="0.2">
      <c r="A584" s="117"/>
      <c r="B584" s="135"/>
      <c r="C584" s="135"/>
      <c r="D584" s="118"/>
      <c r="E584" s="118"/>
      <c r="F584" s="118"/>
      <c r="G584" s="136" t="str">
        <f>IFERROR((VLOOKUP(D584,#REF!,2,FALSE))*'Vehículos-Recargas'!$E584,"")</f>
        <v/>
      </c>
      <c r="H584" s="136" t="str">
        <f>IF(('Vehículos-Recargas'!$C584-'Vehículos-Recargas'!$B584)=0,"",'Vehículos-Recargas'!$C584-'Vehículos-Recargas'!$B584)</f>
        <v/>
      </c>
      <c r="I584" s="130" t="str">
        <f>IFERROR(('Vehículos-Recargas'!$G584/1000),"")</f>
        <v/>
      </c>
      <c r="J584" s="17"/>
    </row>
    <row r="585" spans="1:10" x14ac:dyDescent="0.2">
      <c r="A585" s="121"/>
      <c r="B585" s="133"/>
      <c r="C585" s="133"/>
      <c r="D585" s="122"/>
      <c r="E585" s="122"/>
      <c r="F585" s="122"/>
      <c r="G585" s="134" t="str">
        <f>IFERROR((VLOOKUP(D585,#REF!,2,FALSE))*'Vehículos-Recargas'!$E585,"")</f>
        <v/>
      </c>
      <c r="H585" s="134" t="str">
        <f>IF(('Vehículos-Recargas'!$C585-'Vehículos-Recargas'!$B585)=0,"",'Vehículos-Recargas'!$C585-'Vehículos-Recargas'!$B585)</f>
        <v/>
      </c>
      <c r="I585" s="132" t="str">
        <f>IFERROR(('Vehículos-Recargas'!$G585/1000),"")</f>
        <v/>
      </c>
      <c r="J585" s="17"/>
    </row>
    <row r="586" spans="1:10" x14ac:dyDescent="0.2">
      <c r="A586" s="117"/>
      <c r="B586" s="135"/>
      <c r="C586" s="135"/>
      <c r="D586" s="118"/>
      <c r="E586" s="118"/>
      <c r="F586" s="118"/>
      <c r="G586" s="136" t="str">
        <f>IFERROR((VLOOKUP(D586,#REF!,2,FALSE))*'Vehículos-Recargas'!$E586,"")</f>
        <v/>
      </c>
      <c r="H586" s="136" t="str">
        <f>IF(('Vehículos-Recargas'!$C586-'Vehículos-Recargas'!$B586)=0,"",'Vehículos-Recargas'!$C586-'Vehículos-Recargas'!$B586)</f>
        <v/>
      </c>
      <c r="I586" s="130" t="str">
        <f>IFERROR(('Vehículos-Recargas'!$G586/1000),"")</f>
        <v/>
      </c>
      <c r="J586" s="17"/>
    </row>
    <row r="587" spans="1:10" x14ac:dyDescent="0.2">
      <c r="A587" s="121"/>
      <c r="B587" s="133"/>
      <c r="C587" s="133"/>
      <c r="D587" s="122"/>
      <c r="E587" s="122"/>
      <c r="F587" s="122"/>
      <c r="G587" s="134" t="str">
        <f>IFERROR((VLOOKUP(D587,#REF!,2,FALSE))*'Vehículos-Recargas'!$E587,"")</f>
        <v/>
      </c>
      <c r="H587" s="134" t="str">
        <f>IF(('Vehículos-Recargas'!$C587-'Vehículos-Recargas'!$B587)=0,"",'Vehículos-Recargas'!$C587-'Vehículos-Recargas'!$B587)</f>
        <v/>
      </c>
      <c r="I587" s="132" t="str">
        <f>IFERROR(('Vehículos-Recargas'!$G587/1000),"")</f>
        <v/>
      </c>
      <c r="J587" s="17"/>
    </row>
    <row r="588" spans="1:10" x14ac:dyDescent="0.2">
      <c r="A588" s="117"/>
      <c r="B588" s="135"/>
      <c r="C588" s="135"/>
      <c r="D588" s="118"/>
      <c r="E588" s="118"/>
      <c r="F588" s="118"/>
      <c r="G588" s="136" t="str">
        <f>IFERROR((VLOOKUP(D588,#REF!,2,FALSE))*'Vehículos-Recargas'!$E588,"")</f>
        <v/>
      </c>
      <c r="H588" s="136" t="str">
        <f>IF(('Vehículos-Recargas'!$C588-'Vehículos-Recargas'!$B588)=0,"",'Vehículos-Recargas'!$C588-'Vehículos-Recargas'!$B588)</f>
        <v/>
      </c>
      <c r="I588" s="130" t="str">
        <f>IFERROR(('Vehículos-Recargas'!$G588/1000),"")</f>
        <v/>
      </c>
      <c r="J588" s="17"/>
    </row>
    <row r="589" spans="1:10" x14ac:dyDescent="0.2">
      <c r="A589" s="121"/>
      <c r="B589" s="133"/>
      <c r="C589" s="133"/>
      <c r="D589" s="122"/>
      <c r="E589" s="122"/>
      <c r="F589" s="122"/>
      <c r="G589" s="134" t="str">
        <f>IFERROR((VLOOKUP(D589,#REF!,2,FALSE))*'Vehículos-Recargas'!$E589,"")</f>
        <v/>
      </c>
      <c r="H589" s="134" t="str">
        <f>IF(('Vehículos-Recargas'!$C589-'Vehículos-Recargas'!$B589)=0,"",'Vehículos-Recargas'!$C589-'Vehículos-Recargas'!$B589)</f>
        <v/>
      </c>
      <c r="I589" s="132" t="str">
        <f>IFERROR(('Vehículos-Recargas'!$G589/1000),"")</f>
        <v/>
      </c>
      <c r="J589" s="17"/>
    </row>
    <row r="590" spans="1:10" x14ac:dyDescent="0.2">
      <c r="A590" s="117"/>
      <c r="B590" s="135"/>
      <c r="C590" s="135"/>
      <c r="D590" s="118"/>
      <c r="E590" s="118"/>
      <c r="F590" s="118"/>
      <c r="G590" s="136" t="str">
        <f>IFERROR((VLOOKUP(D590,#REF!,2,FALSE))*'Vehículos-Recargas'!$E590,"")</f>
        <v/>
      </c>
      <c r="H590" s="136" t="str">
        <f>IF(('Vehículos-Recargas'!$C590-'Vehículos-Recargas'!$B590)=0,"",'Vehículos-Recargas'!$C590-'Vehículos-Recargas'!$B590)</f>
        <v/>
      </c>
      <c r="I590" s="130" t="str">
        <f>IFERROR(('Vehículos-Recargas'!$G590/1000),"")</f>
        <v/>
      </c>
      <c r="J590" s="17"/>
    </row>
    <row r="591" spans="1:10" x14ac:dyDescent="0.2">
      <c r="A591" s="121"/>
      <c r="B591" s="133"/>
      <c r="C591" s="133"/>
      <c r="D591" s="122"/>
      <c r="E591" s="122"/>
      <c r="F591" s="122"/>
      <c r="G591" s="134" t="str">
        <f>IFERROR((VLOOKUP(D591,#REF!,2,FALSE))*'Vehículos-Recargas'!$E591,"")</f>
        <v/>
      </c>
      <c r="H591" s="134" t="str">
        <f>IF(('Vehículos-Recargas'!$C591-'Vehículos-Recargas'!$B591)=0,"",'Vehículos-Recargas'!$C591-'Vehículos-Recargas'!$B591)</f>
        <v/>
      </c>
      <c r="I591" s="132" t="str">
        <f>IFERROR(('Vehículos-Recargas'!$G591/1000),"")</f>
        <v/>
      </c>
      <c r="J591" s="17"/>
    </row>
    <row r="592" spans="1:10" x14ac:dyDescent="0.2">
      <c r="A592" s="117"/>
      <c r="B592" s="135"/>
      <c r="C592" s="135"/>
      <c r="D592" s="118"/>
      <c r="E592" s="118"/>
      <c r="F592" s="118"/>
      <c r="G592" s="136" t="str">
        <f>IFERROR((VLOOKUP(D592,#REF!,2,FALSE))*'Vehículos-Recargas'!$E592,"")</f>
        <v/>
      </c>
      <c r="H592" s="136" t="str">
        <f>IF(('Vehículos-Recargas'!$C592-'Vehículos-Recargas'!$B592)=0,"",'Vehículos-Recargas'!$C592-'Vehículos-Recargas'!$B592)</f>
        <v/>
      </c>
      <c r="I592" s="130" t="str">
        <f>IFERROR(('Vehículos-Recargas'!$G592/1000),"")</f>
        <v/>
      </c>
      <c r="J592" s="17"/>
    </row>
    <row r="593" spans="1:10" x14ac:dyDescent="0.2">
      <c r="A593" s="121"/>
      <c r="B593" s="133"/>
      <c r="C593" s="133"/>
      <c r="D593" s="122"/>
      <c r="E593" s="122"/>
      <c r="F593" s="122"/>
      <c r="G593" s="134" t="str">
        <f>IFERROR((VLOOKUP(D593,#REF!,2,FALSE))*'Vehículos-Recargas'!$E593,"")</f>
        <v/>
      </c>
      <c r="H593" s="134" t="str">
        <f>IF(('Vehículos-Recargas'!$C593-'Vehículos-Recargas'!$B593)=0,"",'Vehículos-Recargas'!$C593-'Vehículos-Recargas'!$B593)</f>
        <v/>
      </c>
      <c r="I593" s="132" t="str">
        <f>IFERROR(('Vehículos-Recargas'!$G593/1000),"")</f>
        <v/>
      </c>
      <c r="J593" s="17"/>
    </row>
    <row r="594" spans="1:10" x14ac:dyDescent="0.2">
      <c r="A594" s="117"/>
      <c r="B594" s="135"/>
      <c r="C594" s="135"/>
      <c r="D594" s="118"/>
      <c r="E594" s="118"/>
      <c r="F594" s="118"/>
      <c r="G594" s="136" t="str">
        <f>IFERROR((VLOOKUP(D594,#REF!,2,FALSE))*'Vehículos-Recargas'!$E594,"")</f>
        <v/>
      </c>
      <c r="H594" s="136" t="str">
        <f>IF(('Vehículos-Recargas'!$C594-'Vehículos-Recargas'!$B594)=0,"",'Vehículos-Recargas'!$C594-'Vehículos-Recargas'!$B594)</f>
        <v/>
      </c>
      <c r="I594" s="130" t="str">
        <f>IFERROR(('Vehículos-Recargas'!$G594/1000),"")</f>
        <v/>
      </c>
      <c r="J594" s="17"/>
    </row>
    <row r="595" spans="1:10" x14ac:dyDescent="0.2">
      <c r="A595" s="121"/>
      <c r="B595" s="133"/>
      <c r="C595" s="133"/>
      <c r="D595" s="122"/>
      <c r="E595" s="122"/>
      <c r="F595" s="122"/>
      <c r="G595" s="134" t="str">
        <f>IFERROR((VLOOKUP(D595,#REF!,2,FALSE))*'Vehículos-Recargas'!$E595,"")</f>
        <v/>
      </c>
      <c r="H595" s="134" t="str">
        <f>IF(('Vehículos-Recargas'!$C595-'Vehículos-Recargas'!$B595)=0,"",'Vehículos-Recargas'!$C595-'Vehículos-Recargas'!$B595)</f>
        <v/>
      </c>
      <c r="I595" s="132" t="str">
        <f>IFERROR(('Vehículos-Recargas'!$G595/1000),"")</f>
        <v/>
      </c>
      <c r="J595" s="17"/>
    </row>
    <row r="596" spans="1:10" x14ac:dyDescent="0.2">
      <c r="A596" s="117"/>
      <c r="B596" s="135"/>
      <c r="C596" s="135"/>
      <c r="D596" s="118"/>
      <c r="E596" s="118"/>
      <c r="F596" s="118"/>
      <c r="G596" s="136" t="str">
        <f>IFERROR((VLOOKUP(D596,#REF!,2,FALSE))*'Vehículos-Recargas'!$E596,"")</f>
        <v/>
      </c>
      <c r="H596" s="136" t="str">
        <f>IF(('Vehículos-Recargas'!$C596-'Vehículos-Recargas'!$B596)=0,"",'Vehículos-Recargas'!$C596-'Vehículos-Recargas'!$B596)</f>
        <v/>
      </c>
      <c r="I596" s="130" t="str">
        <f>IFERROR(('Vehículos-Recargas'!$G596/1000),"")</f>
        <v/>
      </c>
      <c r="J596" s="17"/>
    </row>
    <row r="597" spans="1:10" x14ac:dyDescent="0.2">
      <c r="A597" s="121"/>
      <c r="B597" s="133"/>
      <c r="C597" s="133"/>
      <c r="D597" s="122"/>
      <c r="E597" s="122"/>
      <c r="F597" s="122"/>
      <c r="G597" s="134" t="str">
        <f>IFERROR((VLOOKUP(D597,#REF!,2,FALSE))*'Vehículos-Recargas'!$E597,"")</f>
        <v/>
      </c>
      <c r="H597" s="134" t="str">
        <f>IF(('Vehículos-Recargas'!$C597-'Vehículos-Recargas'!$B597)=0,"",'Vehículos-Recargas'!$C597-'Vehículos-Recargas'!$B597)</f>
        <v/>
      </c>
      <c r="I597" s="132" t="str">
        <f>IFERROR(('Vehículos-Recargas'!$G597/1000),"")</f>
        <v/>
      </c>
      <c r="J597" s="17"/>
    </row>
    <row r="598" spans="1:10" x14ac:dyDescent="0.2">
      <c r="A598" s="117"/>
      <c r="B598" s="135"/>
      <c r="C598" s="135"/>
      <c r="D598" s="118"/>
      <c r="E598" s="118"/>
      <c r="F598" s="118"/>
      <c r="G598" s="136" t="str">
        <f>IFERROR((VLOOKUP(D598,#REF!,2,FALSE))*'Vehículos-Recargas'!$E598,"")</f>
        <v/>
      </c>
      <c r="H598" s="136" t="str">
        <f>IF(('Vehículos-Recargas'!$C598-'Vehículos-Recargas'!$B598)=0,"",'Vehículos-Recargas'!$C598-'Vehículos-Recargas'!$B598)</f>
        <v/>
      </c>
      <c r="I598" s="130" t="str">
        <f>IFERROR(('Vehículos-Recargas'!$G598/1000),"")</f>
        <v/>
      </c>
      <c r="J598" s="17"/>
    </row>
    <row r="599" spans="1:10" x14ac:dyDescent="0.2">
      <c r="A599" s="121"/>
      <c r="B599" s="133"/>
      <c r="C599" s="133"/>
      <c r="D599" s="122"/>
      <c r="E599" s="122"/>
      <c r="F599" s="122"/>
      <c r="G599" s="134" t="str">
        <f>IFERROR((VLOOKUP(D599,#REF!,2,FALSE))*'Vehículos-Recargas'!$E599,"")</f>
        <v/>
      </c>
      <c r="H599" s="134" t="str">
        <f>IF(('Vehículos-Recargas'!$C599-'Vehículos-Recargas'!$B599)=0,"",'Vehículos-Recargas'!$C599-'Vehículos-Recargas'!$B599)</f>
        <v/>
      </c>
      <c r="I599" s="132" t="str">
        <f>IFERROR(('Vehículos-Recargas'!$G599/1000),"")</f>
        <v/>
      </c>
      <c r="J599" s="17"/>
    </row>
    <row r="600" spans="1:10" x14ac:dyDescent="0.2">
      <c r="A600" s="117"/>
      <c r="B600" s="135"/>
      <c r="C600" s="135"/>
      <c r="D600" s="118"/>
      <c r="E600" s="118"/>
      <c r="F600" s="118"/>
      <c r="G600" s="136" t="str">
        <f>IFERROR((VLOOKUP(D600,#REF!,2,FALSE))*'Vehículos-Recargas'!$E600,"")</f>
        <v/>
      </c>
      <c r="H600" s="136" t="str">
        <f>IF(('Vehículos-Recargas'!$C600-'Vehículos-Recargas'!$B600)=0,"",'Vehículos-Recargas'!$C600-'Vehículos-Recargas'!$B600)</f>
        <v/>
      </c>
      <c r="I600" s="130" t="str">
        <f>IFERROR(('Vehículos-Recargas'!$G600/1000),"")</f>
        <v/>
      </c>
      <c r="J600" s="17"/>
    </row>
    <row r="601" spans="1:10" x14ac:dyDescent="0.2">
      <c r="A601" s="121"/>
      <c r="B601" s="133"/>
      <c r="C601" s="133"/>
      <c r="D601" s="122"/>
      <c r="E601" s="122"/>
      <c r="F601" s="122"/>
      <c r="G601" s="134" t="str">
        <f>IFERROR((VLOOKUP(D601,#REF!,2,FALSE))*'Vehículos-Recargas'!$E601,"")</f>
        <v/>
      </c>
      <c r="H601" s="134" t="str">
        <f>IF(('Vehículos-Recargas'!$C601-'Vehículos-Recargas'!$B601)=0,"",'Vehículos-Recargas'!$C601-'Vehículos-Recargas'!$B601)</f>
        <v/>
      </c>
      <c r="I601" s="132" t="str">
        <f>IFERROR(('Vehículos-Recargas'!$G601/1000),"")</f>
        <v/>
      </c>
      <c r="J601" s="17"/>
    </row>
    <row r="602" spans="1:10" x14ac:dyDescent="0.2">
      <c r="A602" s="117"/>
      <c r="B602" s="135"/>
      <c r="C602" s="135"/>
      <c r="D602" s="118"/>
      <c r="E602" s="118"/>
      <c r="F602" s="118"/>
      <c r="G602" s="136" t="str">
        <f>IFERROR((VLOOKUP(D602,#REF!,2,FALSE))*'Vehículos-Recargas'!$E602,"")</f>
        <v/>
      </c>
      <c r="H602" s="136" t="str">
        <f>IF(('Vehículos-Recargas'!$C602-'Vehículos-Recargas'!$B602)=0,"",'Vehículos-Recargas'!$C602-'Vehículos-Recargas'!$B602)</f>
        <v/>
      </c>
      <c r="I602" s="130" t="str">
        <f>IFERROR(('Vehículos-Recargas'!$G602/1000),"")</f>
        <v/>
      </c>
      <c r="J602" s="17"/>
    </row>
    <row r="603" spans="1:10" x14ac:dyDescent="0.2">
      <c r="A603" s="121"/>
      <c r="B603" s="133"/>
      <c r="C603" s="133"/>
      <c r="D603" s="122"/>
      <c r="E603" s="122"/>
      <c r="F603" s="122"/>
      <c r="G603" s="134" t="str">
        <f>IFERROR((VLOOKUP(D603,#REF!,2,FALSE))*'Vehículos-Recargas'!$E603,"")</f>
        <v/>
      </c>
      <c r="H603" s="134" t="str">
        <f>IF(('Vehículos-Recargas'!$C603-'Vehículos-Recargas'!$B603)=0,"",'Vehículos-Recargas'!$C603-'Vehículos-Recargas'!$B603)</f>
        <v/>
      </c>
      <c r="I603" s="132" t="str">
        <f>IFERROR(('Vehículos-Recargas'!$G603/1000),"")</f>
        <v/>
      </c>
      <c r="J603" s="17"/>
    </row>
    <row r="604" spans="1:10" x14ac:dyDescent="0.2">
      <c r="A604" s="117"/>
      <c r="B604" s="135"/>
      <c r="C604" s="135"/>
      <c r="D604" s="118"/>
      <c r="E604" s="118"/>
      <c r="F604" s="118"/>
      <c r="G604" s="136" t="str">
        <f>IFERROR((VLOOKUP(D604,#REF!,2,FALSE))*'Vehículos-Recargas'!$E604,"")</f>
        <v/>
      </c>
      <c r="H604" s="136" t="str">
        <f>IF(('Vehículos-Recargas'!$C604-'Vehículos-Recargas'!$B604)=0,"",'Vehículos-Recargas'!$C604-'Vehículos-Recargas'!$B604)</f>
        <v/>
      </c>
      <c r="I604" s="130" t="str">
        <f>IFERROR(('Vehículos-Recargas'!$G604/1000),"")</f>
        <v/>
      </c>
      <c r="J604" s="17"/>
    </row>
    <row r="605" spans="1:10" x14ac:dyDescent="0.2">
      <c r="A605" s="121"/>
      <c r="B605" s="133"/>
      <c r="C605" s="133"/>
      <c r="D605" s="122"/>
      <c r="E605" s="122"/>
      <c r="F605" s="122"/>
      <c r="G605" s="134" t="str">
        <f>IFERROR((VLOOKUP(D605,#REF!,2,FALSE))*'Vehículos-Recargas'!$E605,"")</f>
        <v/>
      </c>
      <c r="H605" s="134" t="str">
        <f>IF(('Vehículos-Recargas'!$C605-'Vehículos-Recargas'!$B605)=0,"",'Vehículos-Recargas'!$C605-'Vehículos-Recargas'!$B605)</f>
        <v/>
      </c>
      <c r="I605" s="132" t="str">
        <f>IFERROR(('Vehículos-Recargas'!$G605/1000),"")</f>
        <v/>
      </c>
      <c r="J605" s="17"/>
    </row>
    <row r="606" spans="1:10" x14ac:dyDescent="0.2">
      <c r="A606" s="117"/>
      <c r="B606" s="135"/>
      <c r="C606" s="135"/>
      <c r="D606" s="118"/>
      <c r="E606" s="118"/>
      <c r="F606" s="118"/>
      <c r="G606" s="136" t="str">
        <f>IFERROR((VLOOKUP(D606,#REF!,2,FALSE))*'Vehículos-Recargas'!$E606,"")</f>
        <v/>
      </c>
      <c r="H606" s="136" t="str">
        <f>IF(('Vehículos-Recargas'!$C606-'Vehículos-Recargas'!$B606)=0,"",'Vehículos-Recargas'!$C606-'Vehículos-Recargas'!$B606)</f>
        <v/>
      </c>
      <c r="I606" s="130" t="str">
        <f>IFERROR(('Vehículos-Recargas'!$G606/1000),"")</f>
        <v/>
      </c>
      <c r="J606" s="17"/>
    </row>
    <row r="607" spans="1:10" x14ac:dyDescent="0.2">
      <c r="A607" s="121"/>
      <c r="B607" s="133"/>
      <c r="C607" s="133"/>
      <c r="D607" s="122"/>
      <c r="E607" s="122"/>
      <c r="F607" s="122"/>
      <c r="G607" s="134" t="str">
        <f>IFERROR((VLOOKUP(D607,#REF!,2,FALSE))*'Vehículos-Recargas'!$E607,"")</f>
        <v/>
      </c>
      <c r="H607" s="134" t="str">
        <f>IF(('Vehículos-Recargas'!$C607-'Vehículos-Recargas'!$B607)=0,"",'Vehículos-Recargas'!$C607-'Vehículos-Recargas'!$B607)</f>
        <v/>
      </c>
      <c r="I607" s="132" t="str">
        <f>IFERROR(('Vehículos-Recargas'!$G607/1000),"")</f>
        <v/>
      </c>
      <c r="J607" s="17"/>
    </row>
    <row r="608" spans="1:10" x14ac:dyDescent="0.2">
      <c r="A608" s="117"/>
      <c r="B608" s="135"/>
      <c r="C608" s="135"/>
      <c r="D608" s="118"/>
      <c r="E608" s="118"/>
      <c r="F608" s="118"/>
      <c r="G608" s="136" t="str">
        <f>IFERROR((VLOOKUP(D608,#REF!,2,FALSE))*'Vehículos-Recargas'!$E608,"")</f>
        <v/>
      </c>
      <c r="H608" s="136" t="str">
        <f>IF(('Vehículos-Recargas'!$C608-'Vehículos-Recargas'!$B608)=0,"",'Vehículos-Recargas'!$C608-'Vehículos-Recargas'!$B608)</f>
        <v/>
      </c>
      <c r="I608" s="130" t="str">
        <f>IFERROR(('Vehículos-Recargas'!$G608/1000),"")</f>
        <v/>
      </c>
      <c r="J608" s="17"/>
    </row>
    <row r="609" spans="1:10" x14ac:dyDescent="0.2">
      <c r="A609" s="121"/>
      <c r="B609" s="133"/>
      <c r="C609" s="133"/>
      <c r="D609" s="122"/>
      <c r="E609" s="122"/>
      <c r="F609" s="122"/>
      <c r="G609" s="134" t="str">
        <f>IFERROR((VLOOKUP(D609,#REF!,2,FALSE))*'Vehículos-Recargas'!$E609,"")</f>
        <v/>
      </c>
      <c r="H609" s="134" t="str">
        <f>IF(('Vehículos-Recargas'!$C609-'Vehículos-Recargas'!$B609)=0,"",'Vehículos-Recargas'!$C609-'Vehículos-Recargas'!$B609)</f>
        <v/>
      </c>
      <c r="I609" s="132" t="str">
        <f>IFERROR(('Vehículos-Recargas'!$G609/1000),"")</f>
        <v/>
      </c>
      <c r="J609" s="17"/>
    </row>
    <row r="610" spans="1:10" x14ac:dyDescent="0.2">
      <c r="A610" s="117"/>
      <c r="B610" s="135"/>
      <c r="C610" s="135"/>
      <c r="D610" s="118"/>
      <c r="E610" s="118"/>
      <c r="F610" s="118"/>
      <c r="G610" s="136" t="str">
        <f>IFERROR((VLOOKUP(D610,#REF!,2,FALSE))*'Vehículos-Recargas'!$E610,"")</f>
        <v/>
      </c>
      <c r="H610" s="136" t="str">
        <f>IF(('Vehículos-Recargas'!$C610-'Vehículos-Recargas'!$B610)=0,"",'Vehículos-Recargas'!$C610-'Vehículos-Recargas'!$B610)</f>
        <v/>
      </c>
      <c r="I610" s="130" t="str">
        <f>IFERROR(('Vehículos-Recargas'!$G610/1000),"")</f>
        <v/>
      </c>
      <c r="J610" s="17"/>
    </row>
    <row r="611" spans="1:10" x14ac:dyDescent="0.2">
      <c r="A611" s="121"/>
      <c r="B611" s="133"/>
      <c r="C611" s="133"/>
      <c r="D611" s="122"/>
      <c r="E611" s="122"/>
      <c r="F611" s="122"/>
      <c r="G611" s="134" t="str">
        <f>IFERROR((VLOOKUP(D611,#REF!,2,FALSE))*'Vehículos-Recargas'!$E611,"")</f>
        <v/>
      </c>
      <c r="H611" s="134" t="str">
        <f>IF(('Vehículos-Recargas'!$C611-'Vehículos-Recargas'!$B611)=0,"",'Vehículos-Recargas'!$C611-'Vehículos-Recargas'!$B611)</f>
        <v/>
      </c>
      <c r="I611" s="132" t="str">
        <f>IFERROR(('Vehículos-Recargas'!$G611/1000),"")</f>
        <v/>
      </c>
      <c r="J611" s="17"/>
    </row>
    <row r="612" spans="1:10" x14ac:dyDescent="0.2">
      <c r="A612" s="117"/>
      <c r="B612" s="135"/>
      <c r="C612" s="135"/>
      <c r="D612" s="118"/>
      <c r="E612" s="118"/>
      <c r="F612" s="118"/>
      <c r="G612" s="136" t="str">
        <f>IFERROR((VLOOKUP(D612,#REF!,2,FALSE))*'Vehículos-Recargas'!$E612,"")</f>
        <v/>
      </c>
      <c r="H612" s="136" t="str">
        <f>IF(('Vehículos-Recargas'!$C612-'Vehículos-Recargas'!$B612)=0,"",'Vehículos-Recargas'!$C612-'Vehículos-Recargas'!$B612)</f>
        <v/>
      </c>
      <c r="I612" s="130" t="str">
        <f>IFERROR(('Vehículos-Recargas'!$G612/1000),"")</f>
        <v/>
      </c>
      <c r="J612" s="17"/>
    </row>
    <row r="613" spans="1:10" x14ac:dyDescent="0.2">
      <c r="A613" s="121"/>
      <c r="B613" s="133"/>
      <c r="C613" s="133"/>
      <c r="D613" s="122"/>
      <c r="E613" s="122"/>
      <c r="F613" s="122"/>
      <c r="G613" s="134" t="str">
        <f>IFERROR((VLOOKUP(D613,#REF!,2,FALSE))*'Vehículos-Recargas'!$E613,"")</f>
        <v/>
      </c>
      <c r="H613" s="134" t="str">
        <f>IF(('Vehículos-Recargas'!$C613-'Vehículos-Recargas'!$B613)=0,"",'Vehículos-Recargas'!$C613-'Vehículos-Recargas'!$B613)</f>
        <v/>
      </c>
      <c r="I613" s="132" t="str">
        <f>IFERROR(('Vehículos-Recargas'!$G613/1000),"")</f>
        <v/>
      </c>
      <c r="J613" s="17"/>
    </row>
    <row r="614" spans="1:10" x14ac:dyDescent="0.2">
      <c r="A614" s="117"/>
      <c r="B614" s="135"/>
      <c r="C614" s="135"/>
      <c r="D614" s="118"/>
      <c r="E614" s="118"/>
      <c r="F614" s="118"/>
      <c r="G614" s="136" t="str">
        <f>IFERROR((VLOOKUP(D614,#REF!,2,FALSE))*'Vehículos-Recargas'!$E614,"")</f>
        <v/>
      </c>
      <c r="H614" s="136" t="str">
        <f>IF(('Vehículos-Recargas'!$C614-'Vehículos-Recargas'!$B614)=0,"",'Vehículos-Recargas'!$C614-'Vehículos-Recargas'!$B614)</f>
        <v/>
      </c>
      <c r="I614" s="130" t="str">
        <f>IFERROR(('Vehículos-Recargas'!$G614/1000),"")</f>
        <v/>
      </c>
      <c r="J614" s="17"/>
    </row>
    <row r="615" spans="1:10" x14ac:dyDescent="0.2">
      <c r="A615" s="121"/>
      <c r="B615" s="133"/>
      <c r="C615" s="133"/>
      <c r="D615" s="122"/>
      <c r="E615" s="122"/>
      <c r="F615" s="122"/>
      <c r="G615" s="134" t="str">
        <f>IFERROR((VLOOKUP(D615,#REF!,2,FALSE))*'Vehículos-Recargas'!$E615,"")</f>
        <v/>
      </c>
      <c r="H615" s="134" t="str">
        <f>IF(('Vehículos-Recargas'!$C615-'Vehículos-Recargas'!$B615)=0,"",'Vehículos-Recargas'!$C615-'Vehículos-Recargas'!$B615)</f>
        <v/>
      </c>
      <c r="I615" s="132" t="str">
        <f>IFERROR(('Vehículos-Recargas'!$G615/1000),"")</f>
        <v/>
      </c>
      <c r="J615" s="17"/>
    </row>
    <row r="616" spans="1:10" x14ac:dyDescent="0.2">
      <c r="A616" s="117"/>
      <c r="B616" s="135"/>
      <c r="C616" s="135"/>
      <c r="D616" s="118"/>
      <c r="E616" s="118"/>
      <c r="F616" s="118"/>
      <c r="G616" s="136" t="str">
        <f>IFERROR((VLOOKUP(D616,#REF!,2,FALSE))*'Vehículos-Recargas'!$E616,"")</f>
        <v/>
      </c>
      <c r="H616" s="136" t="str">
        <f>IF(('Vehículos-Recargas'!$C616-'Vehículos-Recargas'!$B616)=0,"",'Vehículos-Recargas'!$C616-'Vehículos-Recargas'!$B616)</f>
        <v/>
      </c>
      <c r="I616" s="130" t="str">
        <f>IFERROR(('Vehículos-Recargas'!$G616/1000),"")</f>
        <v/>
      </c>
      <c r="J616" s="17"/>
    </row>
    <row r="617" spans="1:10" x14ac:dyDescent="0.2">
      <c r="A617" s="121"/>
      <c r="B617" s="133"/>
      <c r="C617" s="133"/>
      <c r="D617" s="122"/>
      <c r="E617" s="122"/>
      <c r="F617" s="122"/>
      <c r="G617" s="134" t="str">
        <f>IFERROR((VLOOKUP(D617,#REF!,2,FALSE))*'Vehículos-Recargas'!$E617,"")</f>
        <v/>
      </c>
      <c r="H617" s="134" t="str">
        <f>IF(('Vehículos-Recargas'!$C617-'Vehículos-Recargas'!$B617)=0,"",'Vehículos-Recargas'!$C617-'Vehículos-Recargas'!$B617)</f>
        <v/>
      </c>
      <c r="I617" s="132" t="str">
        <f>IFERROR(('Vehículos-Recargas'!$G617/1000),"")</f>
        <v/>
      </c>
      <c r="J617" s="17"/>
    </row>
    <row r="618" spans="1:10" x14ac:dyDescent="0.2">
      <c r="A618" s="117"/>
      <c r="B618" s="135"/>
      <c r="C618" s="135"/>
      <c r="D618" s="118"/>
      <c r="E618" s="118"/>
      <c r="F618" s="118"/>
      <c r="G618" s="136" t="str">
        <f>IFERROR((VLOOKUP(D618,#REF!,2,FALSE))*'Vehículos-Recargas'!$E618,"")</f>
        <v/>
      </c>
      <c r="H618" s="136" t="str">
        <f>IF(('Vehículos-Recargas'!$C618-'Vehículos-Recargas'!$B618)=0,"",'Vehículos-Recargas'!$C618-'Vehículos-Recargas'!$B618)</f>
        <v/>
      </c>
      <c r="I618" s="130" t="str">
        <f>IFERROR(('Vehículos-Recargas'!$G618/1000),"")</f>
        <v/>
      </c>
      <c r="J618" s="17"/>
    </row>
    <row r="619" spans="1:10" x14ac:dyDescent="0.2">
      <c r="A619" s="121"/>
      <c r="B619" s="133"/>
      <c r="C619" s="133"/>
      <c r="D619" s="122"/>
      <c r="E619" s="122"/>
      <c r="F619" s="122"/>
      <c r="G619" s="134" t="str">
        <f>IFERROR((VLOOKUP(D619,#REF!,2,FALSE))*'Vehículos-Recargas'!$E619,"")</f>
        <v/>
      </c>
      <c r="H619" s="134" t="str">
        <f>IF(('Vehículos-Recargas'!$C619-'Vehículos-Recargas'!$B619)=0,"",'Vehículos-Recargas'!$C619-'Vehículos-Recargas'!$B619)</f>
        <v/>
      </c>
      <c r="I619" s="132" t="str">
        <f>IFERROR(('Vehículos-Recargas'!$G619/1000),"")</f>
        <v/>
      </c>
      <c r="J619" s="17"/>
    </row>
    <row r="620" spans="1:10" x14ac:dyDescent="0.2">
      <c r="A620" s="117"/>
      <c r="B620" s="135"/>
      <c r="C620" s="135"/>
      <c r="D620" s="118"/>
      <c r="E620" s="118"/>
      <c r="F620" s="118"/>
      <c r="G620" s="136" t="str">
        <f>IFERROR((VLOOKUP(D620,#REF!,2,FALSE))*'Vehículos-Recargas'!$E620,"")</f>
        <v/>
      </c>
      <c r="H620" s="136" t="str">
        <f>IF(('Vehículos-Recargas'!$C620-'Vehículos-Recargas'!$B620)=0,"",'Vehículos-Recargas'!$C620-'Vehículos-Recargas'!$B620)</f>
        <v/>
      </c>
      <c r="I620" s="130" t="str">
        <f>IFERROR(('Vehículos-Recargas'!$G620/1000),"")</f>
        <v/>
      </c>
      <c r="J620" s="17"/>
    </row>
    <row r="621" spans="1:10" x14ac:dyDescent="0.2">
      <c r="A621" s="121"/>
      <c r="B621" s="133"/>
      <c r="C621" s="133"/>
      <c r="D621" s="122"/>
      <c r="E621" s="122"/>
      <c r="F621" s="122"/>
      <c r="G621" s="134" t="str">
        <f>IFERROR((VLOOKUP(D621,#REF!,2,FALSE))*'Vehículos-Recargas'!$E621,"")</f>
        <v/>
      </c>
      <c r="H621" s="134" t="str">
        <f>IF(('Vehículos-Recargas'!$C621-'Vehículos-Recargas'!$B621)=0,"",'Vehículos-Recargas'!$C621-'Vehículos-Recargas'!$B621)</f>
        <v/>
      </c>
      <c r="I621" s="132" t="str">
        <f>IFERROR(('Vehículos-Recargas'!$G621/1000),"")</f>
        <v/>
      </c>
      <c r="J621" s="17"/>
    </row>
    <row r="622" spans="1:10" x14ac:dyDescent="0.2">
      <c r="A622" s="117"/>
      <c r="B622" s="135"/>
      <c r="C622" s="135"/>
      <c r="D622" s="118"/>
      <c r="E622" s="118"/>
      <c r="F622" s="118"/>
      <c r="G622" s="136" t="str">
        <f>IFERROR((VLOOKUP(D622,#REF!,2,FALSE))*'Vehículos-Recargas'!$E622,"")</f>
        <v/>
      </c>
      <c r="H622" s="136" t="str">
        <f>IF(('Vehículos-Recargas'!$C622-'Vehículos-Recargas'!$B622)=0,"",'Vehículos-Recargas'!$C622-'Vehículos-Recargas'!$B622)</f>
        <v/>
      </c>
      <c r="I622" s="130" t="str">
        <f>IFERROR(('Vehículos-Recargas'!$G622/1000),"")</f>
        <v/>
      </c>
      <c r="J622" s="17"/>
    </row>
    <row r="623" spans="1:10" x14ac:dyDescent="0.2">
      <c r="A623" s="121"/>
      <c r="B623" s="133"/>
      <c r="C623" s="133"/>
      <c r="D623" s="122"/>
      <c r="E623" s="122"/>
      <c r="F623" s="122"/>
      <c r="G623" s="134" t="str">
        <f>IFERROR((VLOOKUP(D623,#REF!,2,FALSE))*'Vehículos-Recargas'!$E623,"")</f>
        <v/>
      </c>
      <c r="H623" s="134" t="str">
        <f>IF(('Vehículos-Recargas'!$C623-'Vehículos-Recargas'!$B623)=0,"",'Vehículos-Recargas'!$C623-'Vehículos-Recargas'!$B623)</f>
        <v/>
      </c>
      <c r="I623" s="132" t="str">
        <f>IFERROR(('Vehículos-Recargas'!$G623/1000),"")</f>
        <v/>
      </c>
      <c r="J623" s="17"/>
    </row>
    <row r="624" spans="1:10" x14ac:dyDescent="0.2">
      <c r="A624" s="117"/>
      <c r="B624" s="135"/>
      <c r="C624" s="135"/>
      <c r="D624" s="118"/>
      <c r="E624" s="118"/>
      <c r="F624" s="118"/>
      <c r="G624" s="136" t="str">
        <f>IFERROR((VLOOKUP(D624,#REF!,2,FALSE))*'Vehículos-Recargas'!$E624,"")</f>
        <v/>
      </c>
      <c r="H624" s="136" t="str">
        <f>IF(('Vehículos-Recargas'!$C624-'Vehículos-Recargas'!$B624)=0,"",'Vehículos-Recargas'!$C624-'Vehículos-Recargas'!$B624)</f>
        <v/>
      </c>
      <c r="I624" s="130" t="str">
        <f>IFERROR(('Vehículos-Recargas'!$G624/1000),"")</f>
        <v/>
      </c>
      <c r="J624" s="17"/>
    </row>
    <row r="625" spans="1:10" x14ac:dyDescent="0.2">
      <c r="A625" s="121"/>
      <c r="B625" s="133"/>
      <c r="C625" s="133"/>
      <c r="D625" s="122"/>
      <c r="E625" s="122"/>
      <c r="F625" s="122"/>
      <c r="G625" s="134" t="str">
        <f>IFERROR((VLOOKUP(D625,#REF!,2,FALSE))*'Vehículos-Recargas'!$E625,"")</f>
        <v/>
      </c>
      <c r="H625" s="134" t="str">
        <f>IF(('Vehículos-Recargas'!$C625-'Vehículos-Recargas'!$B625)=0,"",'Vehículos-Recargas'!$C625-'Vehículos-Recargas'!$B625)</f>
        <v/>
      </c>
      <c r="I625" s="132" t="str">
        <f>IFERROR(('Vehículos-Recargas'!$G625/1000),"")</f>
        <v/>
      </c>
      <c r="J625" s="17"/>
    </row>
    <row r="626" spans="1:10" x14ac:dyDescent="0.2">
      <c r="A626" s="117"/>
      <c r="B626" s="135"/>
      <c r="C626" s="135"/>
      <c r="D626" s="118"/>
      <c r="E626" s="118"/>
      <c r="F626" s="118"/>
      <c r="G626" s="136" t="str">
        <f>IFERROR((VLOOKUP(D626,#REF!,2,FALSE))*'Vehículos-Recargas'!$E626,"")</f>
        <v/>
      </c>
      <c r="H626" s="136" t="str">
        <f>IF(('Vehículos-Recargas'!$C626-'Vehículos-Recargas'!$B626)=0,"",'Vehículos-Recargas'!$C626-'Vehículos-Recargas'!$B626)</f>
        <v/>
      </c>
      <c r="I626" s="130" t="str">
        <f>IFERROR(('Vehículos-Recargas'!$G626/1000),"")</f>
        <v/>
      </c>
      <c r="J626" s="17"/>
    </row>
    <row r="627" spans="1:10" x14ac:dyDescent="0.2">
      <c r="A627" s="121"/>
      <c r="B627" s="133"/>
      <c r="C627" s="133"/>
      <c r="D627" s="122"/>
      <c r="E627" s="122"/>
      <c r="F627" s="122"/>
      <c r="G627" s="134" t="str">
        <f>IFERROR((VLOOKUP(D627,#REF!,2,FALSE))*'Vehículos-Recargas'!$E627,"")</f>
        <v/>
      </c>
      <c r="H627" s="134" t="str">
        <f>IF(('Vehículos-Recargas'!$C627-'Vehículos-Recargas'!$B627)=0,"",'Vehículos-Recargas'!$C627-'Vehículos-Recargas'!$B627)</f>
        <v/>
      </c>
      <c r="I627" s="132" t="str">
        <f>IFERROR(('Vehículos-Recargas'!$G627/1000),"")</f>
        <v/>
      </c>
      <c r="J627" s="17"/>
    </row>
    <row r="628" spans="1:10" x14ac:dyDescent="0.2">
      <c r="A628" s="117"/>
      <c r="B628" s="135"/>
      <c r="C628" s="135"/>
      <c r="D628" s="118"/>
      <c r="E628" s="118"/>
      <c r="F628" s="118"/>
      <c r="G628" s="136" t="str">
        <f>IFERROR((VLOOKUP(D628,#REF!,2,FALSE))*'Vehículos-Recargas'!$E628,"")</f>
        <v/>
      </c>
      <c r="H628" s="136" t="str">
        <f>IF(('Vehículos-Recargas'!$C628-'Vehículos-Recargas'!$B628)=0,"",'Vehículos-Recargas'!$C628-'Vehículos-Recargas'!$B628)</f>
        <v/>
      </c>
      <c r="I628" s="130" t="str">
        <f>IFERROR(('Vehículos-Recargas'!$G628/1000),"")</f>
        <v/>
      </c>
      <c r="J628" s="17"/>
    </row>
    <row r="629" spans="1:10" x14ac:dyDescent="0.2">
      <c r="A629" s="121"/>
      <c r="B629" s="133"/>
      <c r="C629" s="133"/>
      <c r="D629" s="122"/>
      <c r="E629" s="122"/>
      <c r="F629" s="122"/>
      <c r="G629" s="134" t="str">
        <f>IFERROR((VLOOKUP(D629,#REF!,2,FALSE))*'Vehículos-Recargas'!$E629,"")</f>
        <v/>
      </c>
      <c r="H629" s="134" t="str">
        <f>IF(('Vehículos-Recargas'!$C629-'Vehículos-Recargas'!$B629)=0,"",'Vehículos-Recargas'!$C629-'Vehículos-Recargas'!$B629)</f>
        <v/>
      </c>
      <c r="I629" s="132" t="str">
        <f>IFERROR(('Vehículos-Recargas'!$G629/1000),"")</f>
        <v/>
      </c>
      <c r="J629" s="17"/>
    </row>
    <row r="630" spans="1:10" x14ac:dyDescent="0.2">
      <c r="A630" s="117"/>
      <c r="B630" s="135"/>
      <c r="C630" s="135"/>
      <c r="D630" s="118"/>
      <c r="E630" s="118"/>
      <c r="F630" s="118"/>
      <c r="G630" s="136" t="str">
        <f>IFERROR((VLOOKUP(D630,#REF!,2,FALSE))*'Vehículos-Recargas'!$E630,"")</f>
        <v/>
      </c>
      <c r="H630" s="136" t="str">
        <f>IF(('Vehículos-Recargas'!$C630-'Vehículos-Recargas'!$B630)=0,"",'Vehículos-Recargas'!$C630-'Vehículos-Recargas'!$B630)</f>
        <v/>
      </c>
      <c r="I630" s="130" t="str">
        <f>IFERROR(('Vehículos-Recargas'!$G630/1000),"")</f>
        <v/>
      </c>
      <c r="J630" s="17"/>
    </row>
    <row r="631" spans="1:10" x14ac:dyDescent="0.2">
      <c r="A631" s="121"/>
      <c r="B631" s="133"/>
      <c r="C631" s="133"/>
      <c r="D631" s="122"/>
      <c r="E631" s="122"/>
      <c r="F631" s="122"/>
      <c r="G631" s="134" t="str">
        <f>IFERROR((VLOOKUP(D631,#REF!,2,FALSE))*'Vehículos-Recargas'!$E631,"")</f>
        <v/>
      </c>
      <c r="H631" s="134" t="str">
        <f>IF(('Vehículos-Recargas'!$C631-'Vehículos-Recargas'!$B631)=0,"",'Vehículos-Recargas'!$C631-'Vehículos-Recargas'!$B631)</f>
        <v/>
      </c>
      <c r="I631" s="132" t="str">
        <f>IFERROR(('Vehículos-Recargas'!$G631/1000),"")</f>
        <v/>
      </c>
      <c r="J631" s="17"/>
    </row>
    <row r="632" spans="1:10" x14ac:dyDescent="0.2">
      <c r="A632" s="117"/>
      <c r="B632" s="135"/>
      <c r="C632" s="135"/>
      <c r="D632" s="118"/>
      <c r="E632" s="118"/>
      <c r="F632" s="118"/>
      <c r="G632" s="136" t="str">
        <f>IFERROR((VLOOKUP(D632,#REF!,2,FALSE))*'Vehículos-Recargas'!$E632,"")</f>
        <v/>
      </c>
      <c r="H632" s="136" t="str">
        <f>IF(('Vehículos-Recargas'!$C632-'Vehículos-Recargas'!$B632)=0,"",'Vehículos-Recargas'!$C632-'Vehículos-Recargas'!$B632)</f>
        <v/>
      </c>
      <c r="I632" s="130" t="str">
        <f>IFERROR(('Vehículos-Recargas'!$G632/1000),"")</f>
        <v/>
      </c>
      <c r="J632" s="17"/>
    </row>
    <row r="633" spans="1:10" x14ac:dyDescent="0.2">
      <c r="A633" s="121"/>
      <c r="B633" s="133"/>
      <c r="C633" s="133"/>
      <c r="D633" s="122"/>
      <c r="E633" s="122"/>
      <c r="F633" s="122"/>
      <c r="G633" s="134" t="str">
        <f>IFERROR((VLOOKUP(D633,#REF!,2,FALSE))*'Vehículos-Recargas'!$E633,"")</f>
        <v/>
      </c>
      <c r="H633" s="134" t="str">
        <f>IF(('Vehículos-Recargas'!$C633-'Vehículos-Recargas'!$B633)=0,"",'Vehículos-Recargas'!$C633-'Vehículos-Recargas'!$B633)</f>
        <v/>
      </c>
      <c r="I633" s="132" t="str">
        <f>IFERROR(('Vehículos-Recargas'!$G633/1000),"")</f>
        <v/>
      </c>
      <c r="J633" s="17"/>
    </row>
    <row r="634" spans="1:10" x14ac:dyDescent="0.2">
      <c r="A634" s="117"/>
      <c r="B634" s="135"/>
      <c r="C634" s="135"/>
      <c r="D634" s="118"/>
      <c r="E634" s="118"/>
      <c r="F634" s="118"/>
      <c r="G634" s="136" t="str">
        <f>IFERROR((VLOOKUP(D634,#REF!,2,FALSE))*'Vehículos-Recargas'!$E634,"")</f>
        <v/>
      </c>
      <c r="H634" s="136" t="str">
        <f>IF(('Vehículos-Recargas'!$C634-'Vehículos-Recargas'!$B634)=0,"",'Vehículos-Recargas'!$C634-'Vehículos-Recargas'!$B634)</f>
        <v/>
      </c>
      <c r="I634" s="130" t="str">
        <f>IFERROR(('Vehículos-Recargas'!$G634/1000),"")</f>
        <v/>
      </c>
      <c r="J634" s="17"/>
    </row>
    <row r="635" spans="1:10" x14ac:dyDescent="0.2">
      <c r="A635" s="121"/>
      <c r="B635" s="133"/>
      <c r="C635" s="133"/>
      <c r="D635" s="122"/>
      <c r="E635" s="122"/>
      <c r="F635" s="122"/>
      <c r="G635" s="134" t="str">
        <f>IFERROR((VLOOKUP(D635,#REF!,2,FALSE))*'Vehículos-Recargas'!$E635,"")</f>
        <v/>
      </c>
      <c r="H635" s="134" t="str">
        <f>IF(('Vehículos-Recargas'!$C635-'Vehículos-Recargas'!$B635)=0,"",'Vehículos-Recargas'!$C635-'Vehículos-Recargas'!$B635)</f>
        <v/>
      </c>
      <c r="I635" s="132" t="str">
        <f>IFERROR(('Vehículos-Recargas'!$G635/1000),"")</f>
        <v/>
      </c>
      <c r="J635" s="17"/>
    </row>
    <row r="636" spans="1:10" x14ac:dyDescent="0.2">
      <c r="A636" s="117"/>
      <c r="B636" s="135"/>
      <c r="C636" s="135"/>
      <c r="D636" s="118"/>
      <c r="E636" s="118"/>
      <c r="F636" s="118"/>
      <c r="G636" s="136" t="str">
        <f>IFERROR((VLOOKUP(D636,#REF!,2,FALSE))*'Vehículos-Recargas'!$E636,"")</f>
        <v/>
      </c>
      <c r="H636" s="136" t="str">
        <f>IF(('Vehículos-Recargas'!$C636-'Vehículos-Recargas'!$B636)=0,"",'Vehículos-Recargas'!$C636-'Vehículos-Recargas'!$B636)</f>
        <v/>
      </c>
      <c r="I636" s="130" t="str">
        <f>IFERROR(('Vehículos-Recargas'!$G636/1000),"")</f>
        <v/>
      </c>
      <c r="J636" s="17"/>
    </row>
    <row r="637" spans="1:10" x14ac:dyDescent="0.2">
      <c r="A637" s="121"/>
      <c r="B637" s="133"/>
      <c r="C637" s="133"/>
      <c r="D637" s="122"/>
      <c r="E637" s="122"/>
      <c r="F637" s="122"/>
      <c r="G637" s="134" t="str">
        <f>IFERROR((VLOOKUP(D637,#REF!,2,FALSE))*'Vehículos-Recargas'!$E637,"")</f>
        <v/>
      </c>
      <c r="H637" s="134" t="str">
        <f>IF(('Vehículos-Recargas'!$C637-'Vehículos-Recargas'!$B637)=0,"",'Vehículos-Recargas'!$C637-'Vehículos-Recargas'!$B637)</f>
        <v/>
      </c>
      <c r="I637" s="132" t="str">
        <f>IFERROR(('Vehículos-Recargas'!$G637/1000),"")</f>
        <v/>
      </c>
      <c r="J637" s="17"/>
    </row>
    <row r="638" spans="1:10" x14ac:dyDescent="0.2">
      <c r="A638" s="117"/>
      <c r="B638" s="135"/>
      <c r="C638" s="135"/>
      <c r="D638" s="118"/>
      <c r="E638" s="118"/>
      <c r="F638" s="118"/>
      <c r="G638" s="136" t="str">
        <f>IFERROR((VLOOKUP(D638,#REF!,2,FALSE))*'Vehículos-Recargas'!$E638,"")</f>
        <v/>
      </c>
      <c r="H638" s="136" t="str">
        <f>IF(('Vehículos-Recargas'!$C638-'Vehículos-Recargas'!$B638)=0,"",'Vehículos-Recargas'!$C638-'Vehículos-Recargas'!$B638)</f>
        <v/>
      </c>
      <c r="I638" s="130" t="str">
        <f>IFERROR(('Vehículos-Recargas'!$G638/1000),"")</f>
        <v/>
      </c>
      <c r="J638" s="17"/>
    </row>
    <row r="639" spans="1:10" x14ac:dyDescent="0.2">
      <c r="A639" s="121"/>
      <c r="B639" s="133"/>
      <c r="C639" s="133"/>
      <c r="D639" s="122"/>
      <c r="E639" s="122"/>
      <c r="F639" s="122"/>
      <c r="G639" s="134" t="str">
        <f>IFERROR((VLOOKUP(D639,#REF!,2,FALSE))*'Vehículos-Recargas'!$E639,"")</f>
        <v/>
      </c>
      <c r="H639" s="134" t="str">
        <f>IF(('Vehículos-Recargas'!$C639-'Vehículos-Recargas'!$B639)=0,"",'Vehículos-Recargas'!$C639-'Vehículos-Recargas'!$B639)</f>
        <v/>
      </c>
      <c r="I639" s="132" t="str">
        <f>IFERROR(('Vehículos-Recargas'!$G639/1000),"")</f>
        <v/>
      </c>
      <c r="J639" s="17"/>
    </row>
    <row r="640" spans="1:10" x14ac:dyDescent="0.2">
      <c r="A640" s="117"/>
      <c r="B640" s="135"/>
      <c r="C640" s="135"/>
      <c r="D640" s="118"/>
      <c r="E640" s="118"/>
      <c r="F640" s="118"/>
      <c r="G640" s="136" t="str">
        <f>IFERROR((VLOOKUP(D640,#REF!,2,FALSE))*'Vehículos-Recargas'!$E640,"")</f>
        <v/>
      </c>
      <c r="H640" s="136" t="str">
        <f>IF(('Vehículos-Recargas'!$C640-'Vehículos-Recargas'!$B640)=0,"",'Vehículos-Recargas'!$C640-'Vehículos-Recargas'!$B640)</f>
        <v/>
      </c>
      <c r="I640" s="130" t="str">
        <f>IFERROR(('Vehículos-Recargas'!$G640/1000),"")</f>
        <v/>
      </c>
      <c r="J640" s="17"/>
    </row>
    <row r="641" spans="1:10" x14ac:dyDescent="0.2">
      <c r="A641" s="121"/>
      <c r="B641" s="133"/>
      <c r="C641" s="133"/>
      <c r="D641" s="122"/>
      <c r="E641" s="122"/>
      <c r="F641" s="122"/>
      <c r="G641" s="134" t="str">
        <f>IFERROR((VLOOKUP(D641,#REF!,2,FALSE))*'Vehículos-Recargas'!$E641,"")</f>
        <v/>
      </c>
      <c r="H641" s="134" t="str">
        <f>IF(('Vehículos-Recargas'!$C641-'Vehículos-Recargas'!$B641)=0,"",'Vehículos-Recargas'!$C641-'Vehículos-Recargas'!$B641)</f>
        <v/>
      </c>
      <c r="I641" s="132" t="str">
        <f>IFERROR(('Vehículos-Recargas'!$G641/1000),"")</f>
        <v/>
      </c>
      <c r="J641" s="17"/>
    </row>
    <row r="642" spans="1:10" x14ac:dyDescent="0.2">
      <c r="A642" s="117"/>
      <c r="B642" s="135"/>
      <c r="C642" s="135"/>
      <c r="D642" s="118"/>
      <c r="E642" s="118"/>
      <c r="F642" s="118"/>
      <c r="G642" s="136" t="str">
        <f>IFERROR((VLOOKUP(D642,#REF!,2,FALSE))*'Vehículos-Recargas'!$E642,"")</f>
        <v/>
      </c>
      <c r="H642" s="136" t="str">
        <f>IF(('Vehículos-Recargas'!$C642-'Vehículos-Recargas'!$B642)=0,"",'Vehículos-Recargas'!$C642-'Vehículos-Recargas'!$B642)</f>
        <v/>
      </c>
      <c r="I642" s="130" t="str">
        <f>IFERROR(('Vehículos-Recargas'!$G642/1000),"")</f>
        <v/>
      </c>
      <c r="J642" s="17"/>
    </row>
    <row r="643" spans="1:10" x14ac:dyDescent="0.2">
      <c r="A643" s="121"/>
      <c r="B643" s="133"/>
      <c r="C643" s="133"/>
      <c r="D643" s="122"/>
      <c r="E643" s="122"/>
      <c r="F643" s="122"/>
      <c r="G643" s="134" t="str">
        <f>IFERROR((VLOOKUP(D643,#REF!,2,FALSE))*'Vehículos-Recargas'!$E643,"")</f>
        <v/>
      </c>
      <c r="H643" s="134" t="str">
        <f>IF(('Vehículos-Recargas'!$C643-'Vehículos-Recargas'!$B643)=0,"",'Vehículos-Recargas'!$C643-'Vehículos-Recargas'!$B643)</f>
        <v/>
      </c>
      <c r="I643" s="132" t="str">
        <f>IFERROR(('Vehículos-Recargas'!$G643/1000),"")</f>
        <v/>
      </c>
      <c r="J643" s="17"/>
    </row>
    <row r="644" spans="1:10" x14ac:dyDescent="0.2">
      <c r="A644" s="117"/>
      <c r="B644" s="135"/>
      <c r="C644" s="135"/>
      <c r="D644" s="118"/>
      <c r="E644" s="118"/>
      <c r="F644" s="118"/>
      <c r="G644" s="136" t="str">
        <f>IFERROR((VLOOKUP(D644,#REF!,2,FALSE))*'Vehículos-Recargas'!$E644,"")</f>
        <v/>
      </c>
      <c r="H644" s="136" t="str">
        <f>IF(('Vehículos-Recargas'!$C644-'Vehículos-Recargas'!$B644)=0,"",'Vehículos-Recargas'!$C644-'Vehículos-Recargas'!$B644)</f>
        <v/>
      </c>
      <c r="I644" s="130" t="str">
        <f>IFERROR(('Vehículos-Recargas'!$G644/1000),"")</f>
        <v/>
      </c>
      <c r="J644" s="17"/>
    </row>
    <row r="645" spans="1:10" x14ac:dyDescent="0.2">
      <c r="A645" s="121"/>
      <c r="B645" s="133"/>
      <c r="C645" s="133"/>
      <c r="D645" s="122"/>
      <c r="E645" s="122"/>
      <c r="F645" s="122"/>
      <c r="G645" s="134" t="str">
        <f>IFERROR((VLOOKUP(D645,#REF!,2,FALSE))*'Vehículos-Recargas'!$E645,"")</f>
        <v/>
      </c>
      <c r="H645" s="134" t="str">
        <f>IF(('Vehículos-Recargas'!$C645-'Vehículos-Recargas'!$B645)=0,"",'Vehículos-Recargas'!$C645-'Vehículos-Recargas'!$B645)</f>
        <v/>
      </c>
      <c r="I645" s="132" t="str">
        <f>IFERROR(('Vehículos-Recargas'!$G645/1000),"")</f>
        <v/>
      </c>
      <c r="J645" s="17"/>
    </row>
    <row r="646" spans="1:10" x14ac:dyDescent="0.2">
      <c r="A646" s="117"/>
      <c r="B646" s="135"/>
      <c r="C646" s="135"/>
      <c r="D646" s="118"/>
      <c r="E646" s="118"/>
      <c r="F646" s="118"/>
      <c r="G646" s="136" t="str">
        <f>IFERROR((VLOOKUP(D646,#REF!,2,FALSE))*'Vehículos-Recargas'!$E646,"")</f>
        <v/>
      </c>
      <c r="H646" s="136" t="str">
        <f>IF(('Vehículos-Recargas'!$C646-'Vehículos-Recargas'!$B646)=0,"",'Vehículos-Recargas'!$C646-'Vehículos-Recargas'!$B646)</f>
        <v/>
      </c>
      <c r="I646" s="130" t="str">
        <f>IFERROR(('Vehículos-Recargas'!$G646/1000),"")</f>
        <v/>
      </c>
      <c r="J646" s="17"/>
    </row>
    <row r="647" spans="1:10" x14ac:dyDescent="0.2">
      <c r="A647" s="121"/>
      <c r="B647" s="133"/>
      <c r="C647" s="133"/>
      <c r="D647" s="122"/>
      <c r="E647" s="122"/>
      <c r="F647" s="122"/>
      <c r="G647" s="134" t="str">
        <f>IFERROR((VLOOKUP(D647,#REF!,2,FALSE))*'Vehículos-Recargas'!$E647,"")</f>
        <v/>
      </c>
      <c r="H647" s="134" t="str">
        <f>IF(('Vehículos-Recargas'!$C647-'Vehículos-Recargas'!$B647)=0,"",'Vehículos-Recargas'!$C647-'Vehículos-Recargas'!$B647)</f>
        <v/>
      </c>
      <c r="I647" s="132" t="str">
        <f>IFERROR(('Vehículos-Recargas'!$G647/1000),"")</f>
        <v/>
      </c>
      <c r="J647" s="17"/>
    </row>
    <row r="648" spans="1:10" x14ac:dyDescent="0.2">
      <c r="A648" s="117"/>
      <c r="B648" s="135"/>
      <c r="C648" s="135"/>
      <c r="D648" s="118"/>
      <c r="E648" s="118"/>
      <c r="F648" s="118"/>
      <c r="G648" s="136" t="str">
        <f>IFERROR((VLOOKUP(D648,#REF!,2,FALSE))*'Vehículos-Recargas'!$E648,"")</f>
        <v/>
      </c>
      <c r="H648" s="136" t="str">
        <f>IF(('Vehículos-Recargas'!$C648-'Vehículos-Recargas'!$B648)=0,"",'Vehículos-Recargas'!$C648-'Vehículos-Recargas'!$B648)</f>
        <v/>
      </c>
      <c r="I648" s="130" t="str">
        <f>IFERROR(('Vehículos-Recargas'!$G648/1000),"")</f>
        <v/>
      </c>
      <c r="J648" s="17"/>
    </row>
    <row r="649" spans="1:10" x14ac:dyDescent="0.2">
      <c r="A649" s="121"/>
      <c r="B649" s="133"/>
      <c r="C649" s="133"/>
      <c r="D649" s="122"/>
      <c r="E649" s="122"/>
      <c r="F649" s="122"/>
      <c r="G649" s="134" t="str">
        <f>IFERROR((VLOOKUP(D649,#REF!,2,FALSE))*'Vehículos-Recargas'!$E649,"")</f>
        <v/>
      </c>
      <c r="H649" s="134" t="str">
        <f>IF(('Vehículos-Recargas'!$C649-'Vehículos-Recargas'!$B649)=0,"",'Vehículos-Recargas'!$C649-'Vehículos-Recargas'!$B649)</f>
        <v/>
      </c>
      <c r="I649" s="132" t="str">
        <f>IFERROR(('Vehículos-Recargas'!$G649/1000),"")</f>
        <v/>
      </c>
      <c r="J649" s="17"/>
    </row>
    <row r="650" spans="1:10" x14ac:dyDescent="0.2">
      <c r="A650" s="117"/>
      <c r="B650" s="135"/>
      <c r="C650" s="135"/>
      <c r="D650" s="118"/>
      <c r="E650" s="118"/>
      <c r="F650" s="118"/>
      <c r="G650" s="136" t="str">
        <f>IFERROR((VLOOKUP(D650,#REF!,2,FALSE))*'Vehículos-Recargas'!$E650,"")</f>
        <v/>
      </c>
      <c r="H650" s="136" t="str">
        <f>IF(('Vehículos-Recargas'!$C650-'Vehículos-Recargas'!$B650)=0,"",'Vehículos-Recargas'!$C650-'Vehículos-Recargas'!$B650)</f>
        <v/>
      </c>
      <c r="I650" s="130" t="str">
        <f>IFERROR(('Vehículos-Recargas'!$G650/1000),"")</f>
        <v/>
      </c>
      <c r="J650" s="17"/>
    </row>
    <row r="651" spans="1:10" x14ac:dyDescent="0.2">
      <c r="A651" s="121"/>
      <c r="B651" s="133"/>
      <c r="C651" s="133"/>
      <c r="D651" s="122"/>
      <c r="E651" s="122"/>
      <c r="F651" s="122"/>
      <c r="G651" s="134" t="str">
        <f>IFERROR((VLOOKUP(D651,#REF!,2,FALSE))*'Vehículos-Recargas'!$E651,"")</f>
        <v/>
      </c>
      <c r="H651" s="134" t="str">
        <f>IF(('Vehículos-Recargas'!$C651-'Vehículos-Recargas'!$B651)=0,"",'Vehículos-Recargas'!$C651-'Vehículos-Recargas'!$B651)</f>
        <v/>
      </c>
      <c r="I651" s="132" t="str">
        <f>IFERROR(('Vehículos-Recargas'!$G651/1000),"")</f>
        <v/>
      </c>
      <c r="J651" s="17"/>
    </row>
    <row r="652" spans="1:10" x14ac:dyDescent="0.2">
      <c r="A652" s="117"/>
      <c r="B652" s="135"/>
      <c r="C652" s="135"/>
      <c r="D652" s="118"/>
      <c r="E652" s="118"/>
      <c r="F652" s="118"/>
      <c r="G652" s="136" t="str">
        <f>IFERROR((VLOOKUP(D652,#REF!,2,FALSE))*'Vehículos-Recargas'!$E652,"")</f>
        <v/>
      </c>
      <c r="H652" s="136" t="str">
        <f>IF(('Vehículos-Recargas'!$C652-'Vehículos-Recargas'!$B652)=0,"",'Vehículos-Recargas'!$C652-'Vehículos-Recargas'!$B652)</f>
        <v/>
      </c>
      <c r="I652" s="130" t="str">
        <f>IFERROR(('Vehículos-Recargas'!$G652/1000),"")</f>
        <v/>
      </c>
      <c r="J652" s="17"/>
    </row>
    <row r="653" spans="1:10" x14ac:dyDescent="0.2">
      <c r="A653" s="121"/>
      <c r="B653" s="133"/>
      <c r="C653" s="133"/>
      <c r="D653" s="122"/>
      <c r="E653" s="122"/>
      <c r="F653" s="122"/>
      <c r="G653" s="134" t="str">
        <f>IFERROR((VLOOKUP(D653,#REF!,2,FALSE))*'Vehículos-Recargas'!$E653,"")</f>
        <v/>
      </c>
      <c r="H653" s="134" t="str">
        <f>IF(('Vehículos-Recargas'!$C653-'Vehículos-Recargas'!$B653)=0,"",'Vehículos-Recargas'!$C653-'Vehículos-Recargas'!$B653)</f>
        <v/>
      </c>
      <c r="I653" s="132" t="str">
        <f>IFERROR(('Vehículos-Recargas'!$G653/1000),"")</f>
        <v/>
      </c>
      <c r="J653" s="17"/>
    </row>
    <row r="654" spans="1:10" x14ac:dyDescent="0.2">
      <c r="A654" s="117"/>
      <c r="B654" s="135"/>
      <c r="C654" s="135"/>
      <c r="D654" s="118"/>
      <c r="E654" s="118"/>
      <c r="F654" s="118"/>
      <c r="G654" s="136" t="str">
        <f>IFERROR((VLOOKUP(D654,#REF!,2,FALSE))*'Vehículos-Recargas'!$E654,"")</f>
        <v/>
      </c>
      <c r="H654" s="136" t="str">
        <f>IF(('Vehículos-Recargas'!$C654-'Vehículos-Recargas'!$B654)=0,"",'Vehículos-Recargas'!$C654-'Vehículos-Recargas'!$B654)</f>
        <v/>
      </c>
      <c r="I654" s="130" t="str">
        <f>IFERROR(('Vehículos-Recargas'!$G654/1000),"")</f>
        <v/>
      </c>
      <c r="J654" s="17"/>
    </row>
    <row r="655" spans="1:10" x14ac:dyDescent="0.2">
      <c r="A655" s="121"/>
      <c r="B655" s="133"/>
      <c r="C655" s="133"/>
      <c r="D655" s="122"/>
      <c r="E655" s="122"/>
      <c r="F655" s="122"/>
      <c r="G655" s="134" t="str">
        <f>IFERROR((VLOOKUP(D655,#REF!,2,FALSE))*'Vehículos-Recargas'!$E655,"")</f>
        <v/>
      </c>
      <c r="H655" s="134" t="str">
        <f>IF(('Vehículos-Recargas'!$C655-'Vehículos-Recargas'!$B655)=0,"",'Vehículos-Recargas'!$C655-'Vehículos-Recargas'!$B655)</f>
        <v/>
      </c>
      <c r="I655" s="132" t="str">
        <f>IFERROR(('Vehículos-Recargas'!$G655/1000),"")</f>
        <v/>
      </c>
      <c r="J655" s="17"/>
    </row>
    <row r="656" spans="1:10" x14ac:dyDescent="0.2">
      <c r="A656" s="117"/>
      <c r="B656" s="135"/>
      <c r="C656" s="135"/>
      <c r="D656" s="118"/>
      <c r="E656" s="118"/>
      <c r="F656" s="118"/>
      <c r="G656" s="136" t="str">
        <f>IFERROR((VLOOKUP(D656,#REF!,2,FALSE))*'Vehículos-Recargas'!$E656,"")</f>
        <v/>
      </c>
      <c r="H656" s="136" t="str">
        <f>IF(('Vehículos-Recargas'!$C656-'Vehículos-Recargas'!$B656)=0,"",'Vehículos-Recargas'!$C656-'Vehículos-Recargas'!$B656)</f>
        <v/>
      </c>
      <c r="I656" s="130" t="str">
        <f>IFERROR(('Vehículos-Recargas'!$G656/1000),"")</f>
        <v/>
      </c>
      <c r="J656" s="17"/>
    </row>
    <row r="657" spans="1:10" x14ac:dyDescent="0.2">
      <c r="A657" s="121"/>
      <c r="B657" s="133"/>
      <c r="C657" s="133"/>
      <c r="D657" s="122"/>
      <c r="E657" s="122"/>
      <c r="F657" s="122"/>
      <c r="G657" s="134" t="str">
        <f>IFERROR((VLOOKUP(D657,#REF!,2,FALSE))*'Vehículos-Recargas'!$E657,"")</f>
        <v/>
      </c>
      <c r="H657" s="134" t="str">
        <f>IF(('Vehículos-Recargas'!$C657-'Vehículos-Recargas'!$B657)=0,"",'Vehículos-Recargas'!$C657-'Vehículos-Recargas'!$B657)</f>
        <v/>
      </c>
      <c r="I657" s="132" t="str">
        <f>IFERROR(('Vehículos-Recargas'!$G657/1000),"")</f>
        <v/>
      </c>
      <c r="J657" s="17"/>
    </row>
    <row r="658" spans="1:10" x14ac:dyDescent="0.2">
      <c r="A658" s="117"/>
      <c r="B658" s="135"/>
      <c r="C658" s="135"/>
      <c r="D658" s="118"/>
      <c r="E658" s="118"/>
      <c r="F658" s="118"/>
      <c r="G658" s="136" t="str">
        <f>IFERROR((VLOOKUP(D658,#REF!,2,FALSE))*'Vehículos-Recargas'!$E658,"")</f>
        <v/>
      </c>
      <c r="H658" s="136" t="str">
        <f>IF(('Vehículos-Recargas'!$C658-'Vehículos-Recargas'!$B658)=0,"",'Vehículos-Recargas'!$C658-'Vehículos-Recargas'!$B658)</f>
        <v/>
      </c>
      <c r="I658" s="130" t="str">
        <f>IFERROR(('Vehículos-Recargas'!$G658/1000),"")</f>
        <v/>
      </c>
      <c r="J658" s="17"/>
    </row>
    <row r="659" spans="1:10" x14ac:dyDescent="0.2">
      <c r="A659" s="121"/>
      <c r="B659" s="133"/>
      <c r="C659" s="133"/>
      <c r="D659" s="122"/>
      <c r="E659" s="122"/>
      <c r="F659" s="122"/>
      <c r="G659" s="134" t="str">
        <f>IFERROR((VLOOKUP(D659,#REF!,2,FALSE))*'Vehículos-Recargas'!$E659,"")</f>
        <v/>
      </c>
      <c r="H659" s="134" t="str">
        <f>IF(('Vehículos-Recargas'!$C659-'Vehículos-Recargas'!$B659)=0,"",'Vehículos-Recargas'!$C659-'Vehículos-Recargas'!$B659)</f>
        <v/>
      </c>
      <c r="I659" s="132" t="str">
        <f>IFERROR(('Vehículos-Recargas'!$G659/1000),"")</f>
        <v/>
      </c>
      <c r="J659" s="17"/>
    </row>
    <row r="660" spans="1:10" x14ac:dyDescent="0.2">
      <c r="A660" s="117"/>
      <c r="B660" s="135"/>
      <c r="C660" s="135"/>
      <c r="D660" s="118"/>
      <c r="E660" s="118"/>
      <c r="F660" s="118"/>
      <c r="G660" s="136" t="str">
        <f>IFERROR((VLOOKUP(D660,#REF!,2,FALSE))*'Vehículos-Recargas'!$E660,"")</f>
        <v/>
      </c>
      <c r="H660" s="136" t="str">
        <f>IF(('Vehículos-Recargas'!$C660-'Vehículos-Recargas'!$B660)=0,"",'Vehículos-Recargas'!$C660-'Vehículos-Recargas'!$B660)</f>
        <v/>
      </c>
      <c r="I660" s="130" t="str">
        <f>IFERROR(('Vehículos-Recargas'!$G660/1000),"")</f>
        <v/>
      </c>
      <c r="J660" s="17"/>
    </row>
    <row r="661" spans="1:10" x14ac:dyDescent="0.2">
      <c r="A661" s="121"/>
      <c r="B661" s="133"/>
      <c r="C661" s="133"/>
      <c r="D661" s="122"/>
      <c r="E661" s="122"/>
      <c r="F661" s="122"/>
      <c r="G661" s="134" t="str">
        <f>IFERROR((VLOOKUP(D661,#REF!,2,FALSE))*'Vehículos-Recargas'!$E661,"")</f>
        <v/>
      </c>
      <c r="H661" s="134" t="str">
        <f>IF(('Vehículos-Recargas'!$C661-'Vehículos-Recargas'!$B661)=0,"",'Vehículos-Recargas'!$C661-'Vehículos-Recargas'!$B661)</f>
        <v/>
      </c>
      <c r="I661" s="132" t="str">
        <f>IFERROR(('Vehículos-Recargas'!$G661/1000),"")</f>
        <v/>
      </c>
      <c r="J661" s="17"/>
    </row>
    <row r="662" spans="1:10" x14ac:dyDescent="0.2">
      <c r="A662" s="117"/>
      <c r="B662" s="135"/>
      <c r="C662" s="135"/>
      <c r="D662" s="118"/>
      <c r="E662" s="118"/>
      <c r="F662" s="118"/>
      <c r="G662" s="136" t="str">
        <f>IFERROR((VLOOKUP(D662,#REF!,2,FALSE))*'Vehículos-Recargas'!$E662,"")</f>
        <v/>
      </c>
      <c r="H662" s="136" t="str">
        <f>IF(('Vehículos-Recargas'!$C662-'Vehículos-Recargas'!$B662)=0,"",'Vehículos-Recargas'!$C662-'Vehículos-Recargas'!$B662)</f>
        <v/>
      </c>
      <c r="I662" s="130" t="str">
        <f>IFERROR(('Vehículos-Recargas'!$G662/1000),"")</f>
        <v/>
      </c>
      <c r="J662" s="17"/>
    </row>
    <row r="663" spans="1:10" x14ac:dyDescent="0.2">
      <c r="A663" s="121"/>
      <c r="B663" s="133"/>
      <c r="C663" s="133"/>
      <c r="D663" s="122"/>
      <c r="E663" s="122"/>
      <c r="F663" s="122"/>
      <c r="G663" s="134" t="str">
        <f>IFERROR((VLOOKUP(D663,#REF!,2,FALSE))*'Vehículos-Recargas'!$E663,"")</f>
        <v/>
      </c>
      <c r="H663" s="134" t="str">
        <f>IF(('Vehículos-Recargas'!$C663-'Vehículos-Recargas'!$B663)=0,"",'Vehículos-Recargas'!$C663-'Vehículos-Recargas'!$B663)</f>
        <v/>
      </c>
      <c r="I663" s="132" t="str">
        <f>IFERROR(('Vehículos-Recargas'!$G663/1000),"")</f>
        <v/>
      </c>
      <c r="J663" s="17"/>
    </row>
    <row r="664" spans="1:10" x14ac:dyDescent="0.2">
      <c r="A664" s="117"/>
      <c r="B664" s="135"/>
      <c r="C664" s="135"/>
      <c r="D664" s="118"/>
      <c r="E664" s="118"/>
      <c r="F664" s="118"/>
      <c r="G664" s="136" t="str">
        <f>IFERROR((VLOOKUP(D664,#REF!,2,FALSE))*'Vehículos-Recargas'!$E664,"")</f>
        <v/>
      </c>
      <c r="H664" s="136" t="str">
        <f>IF(('Vehículos-Recargas'!$C664-'Vehículos-Recargas'!$B664)=0,"",'Vehículos-Recargas'!$C664-'Vehículos-Recargas'!$B664)</f>
        <v/>
      </c>
      <c r="I664" s="130" t="str">
        <f>IFERROR(('Vehículos-Recargas'!$G664/1000),"")</f>
        <v/>
      </c>
      <c r="J664" s="17"/>
    </row>
    <row r="665" spans="1:10" x14ac:dyDescent="0.2">
      <c r="A665" s="121"/>
      <c r="B665" s="133"/>
      <c r="C665" s="133"/>
      <c r="D665" s="122"/>
      <c r="E665" s="122"/>
      <c r="F665" s="122"/>
      <c r="G665" s="134" t="str">
        <f>IFERROR((VLOOKUP(D665,#REF!,2,FALSE))*'Vehículos-Recargas'!$E665,"")</f>
        <v/>
      </c>
      <c r="H665" s="134" t="str">
        <f>IF(('Vehículos-Recargas'!$C665-'Vehículos-Recargas'!$B665)=0,"",'Vehículos-Recargas'!$C665-'Vehículos-Recargas'!$B665)</f>
        <v/>
      </c>
      <c r="I665" s="132" t="str">
        <f>IFERROR(('Vehículos-Recargas'!$G665/1000),"")</f>
        <v/>
      </c>
      <c r="J665" s="17"/>
    </row>
    <row r="666" spans="1:10" x14ac:dyDescent="0.2">
      <c r="A666" s="117"/>
      <c r="B666" s="135"/>
      <c r="C666" s="135"/>
      <c r="D666" s="118"/>
      <c r="E666" s="118"/>
      <c r="F666" s="118"/>
      <c r="G666" s="136" t="str">
        <f>IFERROR((VLOOKUP(D666,#REF!,2,FALSE))*'Vehículos-Recargas'!$E666,"")</f>
        <v/>
      </c>
      <c r="H666" s="136" t="str">
        <f>IF(('Vehículos-Recargas'!$C666-'Vehículos-Recargas'!$B666)=0,"",'Vehículos-Recargas'!$C666-'Vehículos-Recargas'!$B666)</f>
        <v/>
      </c>
      <c r="I666" s="130" t="str">
        <f>IFERROR(('Vehículos-Recargas'!$G666/1000),"")</f>
        <v/>
      </c>
      <c r="J666" s="17"/>
    </row>
    <row r="667" spans="1:10" x14ac:dyDescent="0.2">
      <c r="A667" s="121"/>
      <c r="B667" s="133"/>
      <c r="C667" s="133"/>
      <c r="D667" s="122"/>
      <c r="E667" s="122"/>
      <c r="F667" s="122"/>
      <c r="G667" s="134" t="str">
        <f>IFERROR((VLOOKUP(D667,#REF!,2,FALSE))*'Vehículos-Recargas'!$E667,"")</f>
        <v/>
      </c>
      <c r="H667" s="134" t="str">
        <f>IF(('Vehículos-Recargas'!$C667-'Vehículos-Recargas'!$B667)=0,"",'Vehículos-Recargas'!$C667-'Vehículos-Recargas'!$B667)</f>
        <v/>
      </c>
      <c r="I667" s="132" t="str">
        <f>IFERROR(('Vehículos-Recargas'!$G667/1000),"")</f>
        <v/>
      </c>
      <c r="J667" s="17"/>
    </row>
    <row r="668" spans="1:10" x14ac:dyDescent="0.2">
      <c r="A668" s="117"/>
      <c r="B668" s="135"/>
      <c r="C668" s="135"/>
      <c r="D668" s="118"/>
      <c r="E668" s="118"/>
      <c r="F668" s="118"/>
      <c r="G668" s="136" t="str">
        <f>IFERROR((VLOOKUP(D668,#REF!,2,FALSE))*'Vehículos-Recargas'!$E668,"")</f>
        <v/>
      </c>
      <c r="H668" s="136" t="str">
        <f>IF(('Vehículos-Recargas'!$C668-'Vehículos-Recargas'!$B668)=0,"",'Vehículos-Recargas'!$C668-'Vehículos-Recargas'!$B668)</f>
        <v/>
      </c>
      <c r="I668" s="130" t="str">
        <f>IFERROR(('Vehículos-Recargas'!$G668/1000),"")</f>
        <v/>
      </c>
      <c r="J668" s="17"/>
    </row>
    <row r="669" spans="1:10" x14ac:dyDescent="0.2">
      <c r="A669" s="121"/>
      <c r="B669" s="133"/>
      <c r="C669" s="133"/>
      <c r="D669" s="122"/>
      <c r="E669" s="122"/>
      <c r="F669" s="122"/>
      <c r="G669" s="134" t="str">
        <f>IFERROR((VLOOKUP(D669,#REF!,2,FALSE))*'Vehículos-Recargas'!$E669,"")</f>
        <v/>
      </c>
      <c r="H669" s="134" t="str">
        <f>IF(('Vehículos-Recargas'!$C669-'Vehículos-Recargas'!$B669)=0,"",'Vehículos-Recargas'!$C669-'Vehículos-Recargas'!$B669)</f>
        <v/>
      </c>
      <c r="I669" s="132" t="str">
        <f>IFERROR(('Vehículos-Recargas'!$G669/1000),"")</f>
        <v/>
      </c>
      <c r="J669" s="17"/>
    </row>
    <row r="670" spans="1:10" x14ac:dyDescent="0.2">
      <c r="A670" s="117"/>
      <c r="B670" s="135"/>
      <c r="C670" s="135"/>
      <c r="D670" s="118"/>
      <c r="E670" s="118"/>
      <c r="F670" s="118"/>
      <c r="G670" s="136" t="str">
        <f>IFERROR((VLOOKUP(D670,#REF!,2,FALSE))*'Vehículos-Recargas'!$E670,"")</f>
        <v/>
      </c>
      <c r="H670" s="136" t="str">
        <f>IF(('Vehículos-Recargas'!$C670-'Vehículos-Recargas'!$B670)=0,"",'Vehículos-Recargas'!$C670-'Vehículos-Recargas'!$B670)</f>
        <v/>
      </c>
      <c r="I670" s="130" t="str">
        <f>IFERROR(('Vehículos-Recargas'!$G670/1000),"")</f>
        <v/>
      </c>
      <c r="J670" s="17"/>
    </row>
    <row r="671" spans="1:10" x14ac:dyDescent="0.2">
      <c r="A671" s="121"/>
      <c r="B671" s="133"/>
      <c r="C671" s="133"/>
      <c r="D671" s="122"/>
      <c r="E671" s="122"/>
      <c r="F671" s="122"/>
      <c r="G671" s="134" t="str">
        <f>IFERROR((VLOOKUP(D671,#REF!,2,FALSE))*'Vehículos-Recargas'!$E671,"")</f>
        <v/>
      </c>
      <c r="H671" s="134" t="str">
        <f>IF(('Vehículos-Recargas'!$C671-'Vehículos-Recargas'!$B671)=0,"",'Vehículos-Recargas'!$C671-'Vehículos-Recargas'!$B671)</f>
        <v/>
      </c>
      <c r="I671" s="132" t="str">
        <f>IFERROR(('Vehículos-Recargas'!$G671/1000),"")</f>
        <v/>
      </c>
      <c r="J671" s="17"/>
    </row>
    <row r="672" spans="1:10" x14ac:dyDescent="0.2">
      <c r="A672" s="117"/>
      <c r="B672" s="135"/>
      <c r="C672" s="135"/>
      <c r="D672" s="118"/>
      <c r="E672" s="118"/>
      <c r="F672" s="118"/>
      <c r="G672" s="136" t="str">
        <f>IFERROR((VLOOKUP(D672,#REF!,2,FALSE))*'Vehículos-Recargas'!$E672,"")</f>
        <v/>
      </c>
      <c r="H672" s="136" t="str">
        <f>IF(('Vehículos-Recargas'!$C672-'Vehículos-Recargas'!$B672)=0,"",'Vehículos-Recargas'!$C672-'Vehículos-Recargas'!$B672)</f>
        <v/>
      </c>
      <c r="I672" s="130" t="str">
        <f>IFERROR(('Vehículos-Recargas'!$G672/1000),"")</f>
        <v/>
      </c>
      <c r="J672" s="17"/>
    </row>
    <row r="673" spans="1:10" x14ac:dyDescent="0.2">
      <c r="A673" s="121"/>
      <c r="B673" s="133"/>
      <c r="C673" s="133"/>
      <c r="D673" s="122"/>
      <c r="E673" s="122"/>
      <c r="F673" s="122"/>
      <c r="G673" s="134" t="str">
        <f>IFERROR((VLOOKUP(D673,#REF!,2,FALSE))*'Vehículos-Recargas'!$E673,"")</f>
        <v/>
      </c>
      <c r="H673" s="134" t="str">
        <f>IF(('Vehículos-Recargas'!$C673-'Vehículos-Recargas'!$B673)=0,"",'Vehículos-Recargas'!$C673-'Vehículos-Recargas'!$B673)</f>
        <v/>
      </c>
      <c r="I673" s="132" t="str">
        <f>IFERROR(('Vehículos-Recargas'!$G673/1000),"")</f>
        <v/>
      </c>
      <c r="J673" s="17"/>
    </row>
    <row r="674" spans="1:10" x14ac:dyDescent="0.2">
      <c r="A674" s="117"/>
      <c r="B674" s="135"/>
      <c r="C674" s="135"/>
      <c r="D674" s="118"/>
      <c r="E674" s="118"/>
      <c r="F674" s="118"/>
      <c r="G674" s="136" t="str">
        <f>IFERROR((VLOOKUP(D674,#REF!,2,FALSE))*'Vehículos-Recargas'!$E674,"")</f>
        <v/>
      </c>
      <c r="H674" s="136" t="str">
        <f>IF(('Vehículos-Recargas'!$C674-'Vehículos-Recargas'!$B674)=0,"",'Vehículos-Recargas'!$C674-'Vehículos-Recargas'!$B674)</f>
        <v/>
      </c>
      <c r="I674" s="130" t="str">
        <f>IFERROR(('Vehículos-Recargas'!$G674/1000),"")</f>
        <v/>
      </c>
      <c r="J674" s="17"/>
    </row>
    <row r="675" spans="1:10" x14ac:dyDescent="0.2">
      <c r="A675" s="121"/>
      <c r="B675" s="133"/>
      <c r="C675" s="133"/>
      <c r="D675" s="122"/>
      <c r="E675" s="122"/>
      <c r="F675" s="122"/>
      <c r="G675" s="134" t="str">
        <f>IFERROR((VLOOKUP(D675,#REF!,2,FALSE))*'Vehículos-Recargas'!$E675,"")</f>
        <v/>
      </c>
      <c r="H675" s="134" t="str">
        <f>IF(('Vehículos-Recargas'!$C675-'Vehículos-Recargas'!$B675)=0,"",'Vehículos-Recargas'!$C675-'Vehículos-Recargas'!$B675)</f>
        <v/>
      </c>
      <c r="I675" s="132" t="str">
        <f>IFERROR(('Vehículos-Recargas'!$G675/1000),"")</f>
        <v/>
      </c>
      <c r="J675" s="17"/>
    </row>
    <row r="676" spans="1:10" x14ac:dyDescent="0.2">
      <c r="A676" s="117"/>
      <c r="B676" s="135"/>
      <c r="C676" s="135"/>
      <c r="D676" s="118"/>
      <c r="E676" s="118"/>
      <c r="F676" s="118"/>
      <c r="G676" s="136" t="str">
        <f>IFERROR((VLOOKUP(D676,#REF!,2,FALSE))*'Vehículos-Recargas'!$E676,"")</f>
        <v/>
      </c>
      <c r="H676" s="136" t="str">
        <f>IF(('Vehículos-Recargas'!$C676-'Vehículos-Recargas'!$B676)=0,"",'Vehículos-Recargas'!$C676-'Vehículos-Recargas'!$B676)</f>
        <v/>
      </c>
      <c r="I676" s="130" t="str">
        <f>IFERROR(('Vehículos-Recargas'!$G676/1000),"")</f>
        <v/>
      </c>
      <c r="J676" s="17"/>
    </row>
    <row r="677" spans="1:10" x14ac:dyDescent="0.2">
      <c r="A677" s="121"/>
      <c r="B677" s="133"/>
      <c r="C677" s="133"/>
      <c r="D677" s="122"/>
      <c r="E677" s="122"/>
      <c r="F677" s="122"/>
      <c r="G677" s="134" t="str">
        <f>IFERROR((VLOOKUP(D677,#REF!,2,FALSE))*'Vehículos-Recargas'!$E677,"")</f>
        <v/>
      </c>
      <c r="H677" s="134" t="str">
        <f>IF(('Vehículos-Recargas'!$C677-'Vehículos-Recargas'!$B677)=0,"",'Vehículos-Recargas'!$C677-'Vehículos-Recargas'!$B677)</f>
        <v/>
      </c>
      <c r="I677" s="132" t="str">
        <f>IFERROR(('Vehículos-Recargas'!$G677/1000),"")</f>
        <v/>
      </c>
      <c r="J677" s="17"/>
    </row>
    <row r="678" spans="1:10" x14ac:dyDescent="0.2">
      <c r="A678" s="117"/>
      <c r="B678" s="135"/>
      <c r="C678" s="135"/>
      <c r="D678" s="118"/>
      <c r="E678" s="118"/>
      <c r="F678" s="118"/>
      <c r="G678" s="136" t="str">
        <f>IFERROR((VLOOKUP(D678,#REF!,2,FALSE))*'Vehículos-Recargas'!$E678,"")</f>
        <v/>
      </c>
      <c r="H678" s="136" t="str">
        <f>IF(('Vehículos-Recargas'!$C678-'Vehículos-Recargas'!$B678)=0,"",'Vehículos-Recargas'!$C678-'Vehículos-Recargas'!$B678)</f>
        <v/>
      </c>
      <c r="I678" s="130" t="str">
        <f>IFERROR(('Vehículos-Recargas'!$G678/1000),"")</f>
        <v/>
      </c>
      <c r="J678" s="17"/>
    </row>
    <row r="679" spans="1:10" x14ac:dyDescent="0.2">
      <c r="A679" s="121"/>
      <c r="B679" s="133"/>
      <c r="C679" s="133"/>
      <c r="D679" s="122"/>
      <c r="E679" s="122"/>
      <c r="F679" s="122"/>
      <c r="G679" s="134" t="str">
        <f>IFERROR((VLOOKUP(D679,#REF!,2,FALSE))*'Vehículos-Recargas'!$E679,"")</f>
        <v/>
      </c>
      <c r="H679" s="134" t="str">
        <f>IF(('Vehículos-Recargas'!$C679-'Vehículos-Recargas'!$B679)=0,"",'Vehículos-Recargas'!$C679-'Vehículos-Recargas'!$B679)</f>
        <v/>
      </c>
      <c r="I679" s="132" t="str">
        <f>IFERROR(('Vehículos-Recargas'!$G679/1000),"")</f>
        <v/>
      </c>
      <c r="J679" s="17"/>
    </row>
    <row r="680" spans="1:10" x14ac:dyDescent="0.2">
      <c r="A680" s="117"/>
      <c r="B680" s="135"/>
      <c r="C680" s="135"/>
      <c r="D680" s="118"/>
      <c r="E680" s="118"/>
      <c r="F680" s="118"/>
      <c r="G680" s="136" t="str">
        <f>IFERROR((VLOOKUP(D680,#REF!,2,FALSE))*'Vehículos-Recargas'!$E680,"")</f>
        <v/>
      </c>
      <c r="H680" s="136" t="str">
        <f>IF(('Vehículos-Recargas'!$C680-'Vehículos-Recargas'!$B680)=0,"",'Vehículos-Recargas'!$C680-'Vehículos-Recargas'!$B680)</f>
        <v/>
      </c>
      <c r="I680" s="130" t="str">
        <f>IFERROR(('Vehículos-Recargas'!$G680/1000),"")</f>
        <v/>
      </c>
      <c r="J680" s="17"/>
    </row>
    <row r="681" spans="1:10" x14ac:dyDescent="0.2">
      <c r="A681" s="121"/>
      <c r="B681" s="133"/>
      <c r="C681" s="133"/>
      <c r="D681" s="122"/>
      <c r="E681" s="122"/>
      <c r="F681" s="122"/>
      <c r="G681" s="134" t="str">
        <f>IFERROR((VLOOKUP(D681,#REF!,2,FALSE))*'Vehículos-Recargas'!$E681,"")</f>
        <v/>
      </c>
      <c r="H681" s="134" t="str">
        <f>IF(('Vehículos-Recargas'!$C681-'Vehículos-Recargas'!$B681)=0,"",'Vehículos-Recargas'!$C681-'Vehículos-Recargas'!$B681)</f>
        <v/>
      </c>
      <c r="I681" s="132" t="str">
        <f>IFERROR(('Vehículos-Recargas'!$G681/1000),"")</f>
        <v/>
      </c>
      <c r="J681" s="17"/>
    </row>
    <row r="682" spans="1:10" x14ac:dyDescent="0.2">
      <c r="A682" s="117"/>
      <c r="B682" s="135"/>
      <c r="C682" s="135"/>
      <c r="D682" s="118"/>
      <c r="E682" s="118"/>
      <c r="F682" s="118"/>
      <c r="G682" s="136" t="str">
        <f>IFERROR((VLOOKUP(D682,#REF!,2,FALSE))*'Vehículos-Recargas'!$E682,"")</f>
        <v/>
      </c>
      <c r="H682" s="136" t="str">
        <f>IF(('Vehículos-Recargas'!$C682-'Vehículos-Recargas'!$B682)=0,"",'Vehículos-Recargas'!$C682-'Vehículos-Recargas'!$B682)</f>
        <v/>
      </c>
      <c r="I682" s="130" t="str">
        <f>IFERROR(('Vehículos-Recargas'!$G682/1000),"")</f>
        <v/>
      </c>
      <c r="J682" s="17"/>
    </row>
    <row r="683" spans="1:10" x14ac:dyDescent="0.2">
      <c r="A683" s="121"/>
      <c r="B683" s="133"/>
      <c r="C683" s="133"/>
      <c r="D683" s="122"/>
      <c r="E683" s="122"/>
      <c r="F683" s="122"/>
      <c r="G683" s="134" t="str">
        <f>IFERROR((VLOOKUP(D683,#REF!,2,FALSE))*'Vehículos-Recargas'!$E683,"")</f>
        <v/>
      </c>
      <c r="H683" s="134" t="str">
        <f>IF(('Vehículos-Recargas'!$C683-'Vehículos-Recargas'!$B683)=0,"",'Vehículos-Recargas'!$C683-'Vehículos-Recargas'!$B683)</f>
        <v/>
      </c>
      <c r="I683" s="132" t="str">
        <f>IFERROR(('Vehículos-Recargas'!$G683/1000),"")</f>
        <v/>
      </c>
      <c r="J683" s="17"/>
    </row>
    <row r="684" spans="1:10" x14ac:dyDescent="0.2">
      <c r="A684" s="117"/>
      <c r="B684" s="135"/>
      <c r="C684" s="135"/>
      <c r="D684" s="118"/>
      <c r="E684" s="118"/>
      <c r="F684" s="118"/>
      <c r="G684" s="136" t="str">
        <f>IFERROR((VLOOKUP(D684,#REF!,2,FALSE))*'Vehículos-Recargas'!$E684,"")</f>
        <v/>
      </c>
      <c r="H684" s="136" t="str">
        <f>IF(('Vehículos-Recargas'!$C684-'Vehículos-Recargas'!$B684)=0,"",'Vehículos-Recargas'!$C684-'Vehículos-Recargas'!$B684)</f>
        <v/>
      </c>
      <c r="I684" s="130" t="str">
        <f>IFERROR(('Vehículos-Recargas'!$G684/1000),"")</f>
        <v/>
      </c>
      <c r="J684" s="17"/>
    </row>
    <row r="685" spans="1:10" x14ac:dyDescent="0.2">
      <c r="A685" s="121"/>
      <c r="B685" s="133"/>
      <c r="C685" s="133"/>
      <c r="D685" s="122"/>
      <c r="E685" s="122"/>
      <c r="F685" s="122"/>
      <c r="G685" s="134" t="str">
        <f>IFERROR((VLOOKUP(D685,#REF!,2,FALSE))*'Vehículos-Recargas'!$E685,"")</f>
        <v/>
      </c>
      <c r="H685" s="134" t="str">
        <f>IF(('Vehículos-Recargas'!$C685-'Vehículos-Recargas'!$B685)=0,"",'Vehículos-Recargas'!$C685-'Vehículos-Recargas'!$B685)</f>
        <v/>
      </c>
      <c r="I685" s="132" t="str">
        <f>IFERROR(('Vehículos-Recargas'!$G685/1000),"")</f>
        <v/>
      </c>
      <c r="J685" s="17"/>
    </row>
    <row r="686" spans="1:10" x14ac:dyDescent="0.2">
      <c r="A686" s="117"/>
      <c r="B686" s="135"/>
      <c r="C686" s="135"/>
      <c r="D686" s="118"/>
      <c r="E686" s="118"/>
      <c r="F686" s="118"/>
      <c r="G686" s="136" t="str">
        <f>IFERROR((VLOOKUP(D686,#REF!,2,FALSE))*'Vehículos-Recargas'!$E686,"")</f>
        <v/>
      </c>
      <c r="H686" s="136" t="str">
        <f>IF(('Vehículos-Recargas'!$C686-'Vehículos-Recargas'!$B686)=0,"",'Vehículos-Recargas'!$C686-'Vehículos-Recargas'!$B686)</f>
        <v/>
      </c>
      <c r="I686" s="130" t="str">
        <f>IFERROR(('Vehículos-Recargas'!$G686/1000),"")</f>
        <v/>
      </c>
      <c r="J686" s="17"/>
    </row>
    <row r="687" spans="1:10" x14ac:dyDescent="0.2">
      <c r="A687" s="121"/>
      <c r="B687" s="133"/>
      <c r="C687" s="133"/>
      <c r="D687" s="122"/>
      <c r="E687" s="122"/>
      <c r="F687" s="122"/>
      <c r="G687" s="134" t="str">
        <f>IFERROR((VLOOKUP(D687,#REF!,2,FALSE))*'Vehículos-Recargas'!$E687,"")</f>
        <v/>
      </c>
      <c r="H687" s="134" t="str">
        <f>IF(('Vehículos-Recargas'!$C687-'Vehículos-Recargas'!$B687)=0,"",'Vehículos-Recargas'!$C687-'Vehículos-Recargas'!$B687)</f>
        <v/>
      </c>
      <c r="I687" s="132" t="str">
        <f>IFERROR(('Vehículos-Recargas'!$G687/1000),"")</f>
        <v/>
      </c>
      <c r="J687" s="17"/>
    </row>
    <row r="688" spans="1:10" x14ac:dyDescent="0.2">
      <c r="A688" s="117"/>
      <c r="B688" s="135"/>
      <c r="C688" s="135"/>
      <c r="D688" s="118"/>
      <c r="E688" s="118"/>
      <c r="F688" s="118"/>
      <c r="G688" s="136" t="str">
        <f>IFERROR((VLOOKUP(D688,#REF!,2,FALSE))*'Vehículos-Recargas'!$E688,"")</f>
        <v/>
      </c>
      <c r="H688" s="136" t="str">
        <f>IF(('Vehículos-Recargas'!$C688-'Vehículos-Recargas'!$B688)=0,"",'Vehículos-Recargas'!$C688-'Vehículos-Recargas'!$B688)</f>
        <v/>
      </c>
      <c r="I688" s="130" t="str">
        <f>IFERROR(('Vehículos-Recargas'!$G688/1000),"")</f>
        <v/>
      </c>
      <c r="J688" s="17"/>
    </row>
    <row r="689" spans="1:10" x14ac:dyDescent="0.2">
      <c r="A689" s="121"/>
      <c r="B689" s="133"/>
      <c r="C689" s="133"/>
      <c r="D689" s="122"/>
      <c r="E689" s="122"/>
      <c r="F689" s="122"/>
      <c r="G689" s="134" t="str">
        <f>IFERROR((VLOOKUP(D689,#REF!,2,FALSE))*'Vehículos-Recargas'!$E689,"")</f>
        <v/>
      </c>
      <c r="H689" s="134" t="str">
        <f>IF(('Vehículos-Recargas'!$C689-'Vehículos-Recargas'!$B689)=0,"",'Vehículos-Recargas'!$C689-'Vehículos-Recargas'!$B689)</f>
        <v/>
      </c>
      <c r="I689" s="132" t="str">
        <f>IFERROR(('Vehículos-Recargas'!$G689/1000),"")</f>
        <v/>
      </c>
      <c r="J689" s="17"/>
    </row>
    <row r="690" spans="1:10" x14ac:dyDescent="0.2">
      <c r="A690" s="117"/>
      <c r="B690" s="135"/>
      <c r="C690" s="135"/>
      <c r="D690" s="118"/>
      <c r="E690" s="118"/>
      <c r="F690" s="118"/>
      <c r="G690" s="136" t="str">
        <f>IFERROR((VLOOKUP(D690,#REF!,2,FALSE))*'Vehículos-Recargas'!$E690,"")</f>
        <v/>
      </c>
      <c r="H690" s="136" t="str">
        <f>IF(('Vehículos-Recargas'!$C690-'Vehículos-Recargas'!$B690)=0,"",'Vehículos-Recargas'!$C690-'Vehículos-Recargas'!$B690)</f>
        <v/>
      </c>
      <c r="I690" s="130" t="str">
        <f>IFERROR(('Vehículos-Recargas'!$G690/1000),"")</f>
        <v/>
      </c>
      <c r="J690" s="17"/>
    </row>
    <row r="691" spans="1:10" x14ac:dyDescent="0.2">
      <c r="A691" s="121"/>
      <c r="B691" s="133"/>
      <c r="C691" s="133"/>
      <c r="D691" s="122"/>
      <c r="E691" s="122"/>
      <c r="F691" s="122"/>
      <c r="G691" s="134" t="str">
        <f>IFERROR((VLOOKUP(D691,#REF!,2,FALSE))*'Vehículos-Recargas'!$E691,"")</f>
        <v/>
      </c>
      <c r="H691" s="134" t="str">
        <f>IF(('Vehículos-Recargas'!$C691-'Vehículos-Recargas'!$B691)=0,"",'Vehículos-Recargas'!$C691-'Vehículos-Recargas'!$B691)</f>
        <v/>
      </c>
      <c r="I691" s="132" t="str">
        <f>IFERROR(('Vehículos-Recargas'!$G691/1000),"")</f>
        <v/>
      </c>
      <c r="J691" s="17"/>
    </row>
    <row r="692" spans="1:10" x14ac:dyDescent="0.2">
      <c r="A692" s="117"/>
      <c r="B692" s="135"/>
      <c r="C692" s="135"/>
      <c r="D692" s="118"/>
      <c r="E692" s="118"/>
      <c r="F692" s="118"/>
      <c r="G692" s="136" t="str">
        <f>IFERROR((VLOOKUP(D692,#REF!,2,FALSE))*'Vehículos-Recargas'!$E692,"")</f>
        <v/>
      </c>
      <c r="H692" s="136" t="str">
        <f>IF(('Vehículos-Recargas'!$C692-'Vehículos-Recargas'!$B692)=0,"",'Vehículos-Recargas'!$C692-'Vehículos-Recargas'!$B692)</f>
        <v/>
      </c>
      <c r="I692" s="130" t="str">
        <f>IFERROR(('Vehículos-Recargas'!$G692/1000),"")</f>
        <v/>
      </c>
      <c r="J692" s="17"/>
    </row>
    <row r="693" spans="1:10" x14ac:dyDescent="0.2">
      <c r="A693" s="121"/>
      <c r="B693" s="133"/>
      <c r="C693" s="133"/>
      <c r="D693" s="122"/>
      <c r="E693" s="122"/>
      <c r="F693" s="122"/>
      <c r="G693" s="134" t="str">
        <f>IFERROR((VLOOKUP(D693,#REF!,2,FALSE))*'Vehículos-Recargas'!$E693,"")</f>
        <v/>
      </c>
      <c r="H693" s="134" t="str">
        <f>IF(('Vehículos-Recargas'!$C693-'Vehículos-Recargas'!$B693)=0,"",'Vehículos-Recargas'!$C693-'Vehículos-Recargas'!$B693)</f>
        <v/>
      </c>
      <c r="I693" s="132" t="str">
        <f>IFERROR(('Vehículos-Recargas'!$G693/1000),"")</f>
        <v/>
      </c>
      <c r="J693" s="17"/>
    </row>
    <row r="694" spans="1:10" x14ac:dyDescent="0.2">
      <c r="A694" s="117"/>
      <c r="B694" s="135"/>
      <c r="C694" s="135"/>
      <c r="D694" s="118"/>
      <c r="E694" s="118"/>
      <c r="F694" s="118"/>
      <c r="G694" s="136" t="str">
        <f>IFERROR((VLOOKUP(D694,#REF!,2,FALSE))*'Vehículos-Recargas'!$E694,"")</f>
        <v/>
      </c>
      <c r="H694" s="136" t="str">
        <f>IF(('Vehículos-Recargas'!$C694-'Vehículos-Recargas'!$B694)=0,"",'Vehículos-Recargas'!$C694-'Vehículos-Recargas'!$B694)</f>
        <v/>
      </c>
      <c r="I694" s="130" t="str">
        <f>IFERROR(('Vehículos-Recargas'!$G694/1000),"")</f>
        <v/>
      </c>
      <c r="J694" s="17"/>
    </row>
    <row r="695" spans="1:10" x14ac:dyDescent="0.2">
      <c r="A695" s="121"/>
      <c r="B695" s="133"/>
      <c r="C695" s="133"/>
      <c r="D695" s="122"/>
      <c r="E695" s="122"/>
      <c r="F695" s="122"/>
      <c r="G695" s="134" t="str">
        <f>IFERROR((VLOOKUP(D695,#REF!,2,FALSE))*'Vehículos-Recargas'!$E695,"")</f>
        <v/>
      </c>
      <c r="H695" s="134" t="str">
        <f>IF(('Vehículos-Recargas'!$C695-'Vehículos-Recargas'!$B695)=0,"",'Vehículos-Recargas'!$C695-'Vehículos-Recargas'!$B695)</f>
        <v/>
      </c>
      <c r="I695" s="132" t="str">
        <f>IFERROR(('Vehículos-Recargas'!$G695/1000),"")</f>
        <v/>
      </c>
      <c r="J695" s="17"/>
    </row>
    <row r="696" spans="1:10" x14ac:dyDescent="0.2">
      <c r="A696" s="117"/>
      <c r="B696" s="135"/>
      <c r="C696" s="135"/>
      <c r="D696" s="118"/>
      <c r="E696" s="118"/>
      <c r="F696" s="118"/>
      <c r="G696" s="136" t="str">
        <f>IFERROR((VLOOKUP(D696,#REF!,2,FALSE))*'Vehículos-Recargas'!$E696,"")</f>
        <v/>
      </c>
      <c r="H696" s="136" t="str">
        <f>IF(('Vehículos-Recargas'!$C696-'Vehículos-Recargas'!$B696)=0,"",'Vehículos-Recargas'!$C696-'Vehículos-Recargas'!$B696)</f>
        <v/>
      </c>
      <c r="I696" s="130" t="str">
        <f>IFERROR(('Vehículos-Recargas'!$G696/1000),"")</f>
        <v/>
      </c>
      <c r="J696" s="17"/>
    </row>
    <row r="697" spans="1:10" x14ac:dyDescent="0.2">
      <c r="A697" s="121"/>
      <c r="B697" s="133"/>
      <c r="C697" s="133"/>
      <c r="D697" s="122"/>
      <c r="E697" s="122"/>
      <c r="F697" s="122"/>
      <c r="G697" s="134" t="str">
        <f>IFERROR((VLOOKUP(D697,#REF!,2,FALSE))*'Vehículos-Recargas'!$E697,"")</f>
        <v/>
      </c>
      <c r="H697" s="134" t="str">
        <f>IF(('Vehículos-Recargas'!$C697-'Vehículos-Recargas'!$B697)=0,"",'Vehículos-Recargas'!$C697-'Vehículos-Recargas'!$B697)</f>
        <v/>
      </c>
      <c r="I697" s="132" t="str">
        <f>IFERROR(('Vehículos-Recargas'!$G697/1000),"")</f>
        <v/>
      </c>
      <c r="J697" s="17"/>
    </row>
    <row r="698" spans="1:10" x14ac:dyDescent="0.2">
      <c r="A698" s="117"/>
      <c r="B698" s="135"/>
      <c r="C698" s="135"/>
      <c r="D698" s="118"/>
      <c r="E698" s="118"/>
      <c r="F698" s="118"/>
      <c r="G698" s="136" t="str">
        <f>IFERROR((VLOOKUP(D698,#REF!,2,FALSE))*'Vehículos-Recargas'!$E698,"")</f>
        <v/>
      </c>
      <c r="H698" s="136" t="str">
        <f>IF(('Vehículos-Recargas'!$C698-'Vehículos-Recargas'!$B698)=0,"",'Vehículos-Recargas'!$C698-'Vehículos-Recargas'!$B698)</f>
        <v/>
      </c>
      <c r="I698" s="130" t="str">
        <f>IFERROR(('Vehículos-Recargas'!$G698/1000),"")</f>
        <v/>
      </c>
      <c r="J698" s="17"/>
    </row>
    <row r="699" spans="1:10" x14ac:dyDescent="0.2">
      <c r="A699" s="121"/>
      <c r="B699" s="133"/>
      <c r="C699" s="133"/>
      <c r="D699" s="122"/>
      <c r="E699" s="122"/>
      <c r="F699" s="122"/>
      <c r="G699" s="134" t="str">
        <f>IFERROR((VLOOKUP(D699,#REF!,2,FALSE))*'Vehículos-Recargas'!$E699,"")</f>
        <v/>
      </c>
      <c r="H699" s="134" t="str">
        <f>IF(('Vehículos-Recargas'!$C699-'Vehículos-Recargas'!$B699)=0,"",'Vehículos-Recargas'!$C699-'Vehículos-Recargas'!$B699)</f>
        <v/>
      </c>
      <c r="I699" s="132" t="str">
        <f>IFERROR(('Vehículos-Recargas'!$G699/1000),"")</f>
        <v/>
      </c>
      <c r="J699" s="17"/>
    </row>
    <row r="700" spans="1:10" x14ac:dyDescent="0.2">
      <c r="A700" s="117"/>
      <c r="B700" s="135"/>
      <c r="C700" s="135"/>
      <c r="D700" s="118"/>
      <c r="E700" s="118"/>
      <c r="F700" s="118"/>
      <c r="G700" s="136" t="str">
        <f>IFERROR((VLOOKUP(D700,#REF!,2,FALSE))*'Vehículos-Recargas'!$E700,"")</f>
        <v/>
      </c>
      <c r="H700" s="136" t="str">
        <f>IF(('Vehículos-Recargas'!$C700-'Vehículos-Recargas'!$B700)=0,"",'Vehículos-Recargas'!$C700-'Vehículos-Recargas'!$B700)</f>
        <v/>
      </c>
      <c r="I700" s="130" t="str">
        <f>IFERROR(('Vehículos-Recargas'!$G700/1000),"")</f>
        <v/>
      </c>
      <c r="J700" s="17"/>
    </row>
    <row r="701" spans="1:10" x14ac:dyDescent="0.2">
      <c r="A701" s="121"/>
      <c r="B701" s="133"/>
      <c r="C701" s="133"/>
      <c r="D701" s="122"/>
      <c r="E701" s="122"/>
      <c r="F701" s="122"/>
      <c r="G701" s="134" t="str">
        <f>IFERROR((VLOOKUP(D701,#REF!,2,FALSE))*'Vehículos-Recargas'!$E701,"")</f>
        <v/>
      </c>
      <c r="H701" s="134" t="str">
        <f>IF(('Vehículos-Recargas'!$C701-'Vehículos-Recargas'!$B701)=0,"",'Vehículos-Recargas'!$C701-'Vehículos-Recargas'!$B701)</f>
        <v/>
      </c>
      <c r="I701" s="132" t="str">
        <f>IFERROR(('Vehículos-Recargas'!$G701/1000),"")</f>
        <v/>
      </c>
      <c r="J701" s="17"/>
    </row>
    <row r="702" spans="1:10" x14ac:dyDescent="0.2">
      <c r="A702" s="117"/>
      <c r="B702" s="135"/>
      <c r="C702" s="135"/>
      <c r="D702" s="118"/>
      <c r="E702" s="118"/>
      <c r="F702" s="118"/>
      <c r="G702" s="136" t="str">
        <f>IFERROR((VLOOKUP(D702,#REF!,2,FALSE))*'Vehículos-Recargas'!$E702,"")</f>
        <v/>
      </c>
      <c r="H702" s="136" t="str">
        <f>IF(('Vehículos-Recargas'!$C702-'Vehículos-Recargas'!$B702)=0,"",'Vehículos-Recargas'!$C702-'Vehículos-Recargas'!$B702)</f>
        <v/>
      </c>
      <c r="I702" s="130" t="str">
        <f>IFERROR(('Vehículos-Recargas'!$G702/1000),"")</f>
        <v/>
      </c>
      <c r="J702" s="17"/>
    </row>
    <row r="703" spans="1:10" x14ac:dyDescent="0.2">
      <c r="A703" s="121"/>
      <c r="B703" s="133"/>
      <c r="C703" s="133"/>
      <c r="D703" s="122"/>
      <c r="E703" s="122"/>
      <c r="F703" s="122"/>
      <c r="G703" s="134" t="str">
        <f>IFERROR((VLOOKUP(D703,#REF!,2,FALSE))*'Vehículos-Recargas'!$E703,"")</f>
        <v/>
      </c>
      <c r="H703" s="134" t="str">
        <f>IF(('Vehículos-Recargas'!$C703-'Vehículos-Recargas'!$B703)=0,"",'Vehículos-Recargas'!$C703-'Vehículos-Recargas'!$B703)</f>
        <v/>
      </c>
      <c r="I703" s="132" t="str">
        <f>IFERROR(('Vehículos-Recargas'!$G703/1000),"")</f>
        <v/>
      </c>
      <c r="J703" s="17"/>
    </row>
    <row r="704" spans="1:10" x14ac:dyDescent="0.2">
      <c r="A704" s="117"/>
      <c r="B704" s="135"/>
      <c r="C704" s="135"/>
      <c r="D704" s="118"/>
      <c r="E704" s="118"/>
      <c r="F704" s="118"/>
      <c r="G704" s="136" t="str">
        <f>IFERROR((VLOOKUP(D704,#REF!,2,FALSE))*'Vehículos-Recargas'!$E704,"")</f>
        <v/>
      </c>
      <c r="H704" s="136" t="str">
        <f>IF(('Vehículos-Recargas'!$C704-'Vehículos-Recargas'!$B704)=0,"",'Vehículos-Recargas'!$C704-'Vehículos-Recargas'!$B704)</f>
        <v/>
      </c>
      <c r="I704" s="130" t="str">
        <f>IFERROR(('Vehículos-Recargas'!$G704/1000),"")</f>
        <v/>
      </c>
      <c r="J704" s="17"/>
    </row>
    <row r="705" spans="1:10" x14ac:dyDescent="0.2">
      <c r="A705" s="121"/>
      <c r="B705" s="133"/>
      <c r="C705" s="133"/>
      <c r="D705" s="122"/>
      <c r="E705" s="122"/>
      <c r="F705" s="122"/>
      <c r="G705" s="134" t="str">
        <f>IFERROR((VLOOKUP(D705,#REF!,2,FALSE))*'Vehículos-Recargas'!$E705,"")</f>
        <v/>
      </c>
      <c r="H705" s="134" t="str">
        <f>IF(('Vehículos-Recargas'!$C705-'Vehículos-Recargas'!$B705)=0,"",'Vehículos-Recargas'!$C705-'Vehículos-Recargas'!$B705)</f>
        <v/>
      </c>
      <c r="I705" s="132" t="str">
        <f>IFERROR(('Vehículos-Recargas'!$G705/1000),"")</f>
        <v/>
      </c>
      <c r="J705" s="17"/>
    </row>
    <row r="706" spans="1:10" x14ac:dyDescent="0.2">
      <c r="A706" s="117"/>
      <c r="B706" s="135"/>
      <c r="C706" s="135"/>
      <c r="D706" s="118"/>
      <c r="E706" s="118"/>
      <c r="F706" s="118"/>
      <c r="G706" s="136" t="str">
        <f>IFERROR((VLOOKUP(D706,#REF!,2,FALSE))*'Vehículos-Recargas'!$E706,"")</f>
        <v/>
      </c>
      <c r="H706" s="136" t="str">
        <f>IF(('Vehículos-Recargas'!$C706-'Vehículos-Recargas'!$B706)=0,"",'Vehículos-Recargas'!$C706-'Vehículos-Recargas'!$B706)</f>
        <v/>
      </c>
      <c r="I706" s="130" t="str">
        <f>IFERROR(('Vehículos-Recargas'!$G706/1000),"")</f>
        <v/>
      </c>
      <c r="J706" s="17"/>
    </row>
    <row r="707" spans="1:10" x14ac:dyDescent="0.2">
      <c r="A707" s="121"/>
      <c r="B707" s="133"/>
      <c r="C707" s="133"/>
      <c r="D707" s="122"/>
      <c r="E707" s="122"/>
      <c r="F707" s="122"/>
      <c r="G707" s="134" t="str">
        <f>IFERROR((VLOOKUP(D707,#REF!,2,FALSE))*'Vehículos-Recargas'!$E707,"")</f>
        <v/>
      </c>
      <c r="H707" s="134" t="str">
        <f>IF(('Vehículos-Recargas'!$C707-'Vehículos-Recargas'!$B707)=0,"",'Vehículos-Recargas'!$C707-'Vehículos-Recargas'!$B707)</f>
        <v/>
      </c>
      <c r="I707" s="132" t="str">
        <f>IFERROR(('Vehículos-Recargas'!$G707/1000),"")</f>
        <v/>
      </c>
      <c r="J707" s="17"/>
    </row>
    <row r="708" spans="1:10" x14ac:dyDescent="0.2">
      <c r="A708" s="117"/>
      <c r="B708" s="135"/>
      <c r="C708" s="135"/>
      <c r="D708" s="118"/>
      <c r="E708" s="118"/>
      <c r="F708" s="118"/>
      <c r="G708" s="136" t="str">
        <f>IFERROR((VLOOKUP(D708,#REF!,2,FALSE))*'Vehículos-Recargas'!$E708,"")</f>
        <v/>
      </c>
      <c r="H708" s="136" t="str">
        <f>IF(('Vehículos-Recargas'!$C708-'Vehículos-Recargas'!$B708)=0,"",'Vehículos-Recargas'!$C708-'Vehículos-Recargas'!$B708)</f>
        <v/>
      </c>
      <c r="I708" s="130" t="str">
        <f>IFERROR(('Vehículos-Recargas'!$G708/1000),"")</f>
        <v/>
      </c>
      <c r="J708" s="17"/>
    </row>
    <row r="709" spans="1:10" x14ac:dyDescent="0.2">
      <c r="A709" s="121"/>
      <c r="B709" s="133"/>
      <c r="C709" s="133"/>
      <c r="D709" s="122"/>
      <c r="E709" s="122"/>
      <c r="F709" s="122"/>
      <c r="G709" s="134" t="str">
        <f>IFERROR((VLOOKUP(D709,#REF!,2,FALSE))*'Vehículos-Recargas'!$E709,"")</f>
        <v/>
      </c>
      <c r="H709" s="134" t="str">
        <f>IF(('Vehículos-Recargas'!$C709-'Vehículos-Recargas'!$B709)=0,"",'Vehículos-Recargas'!$C709-'Vehículos-Recargas'!$B709)</f>
        <v/>
      </c>
      <c r="I709" s="132" t="str">
        <f>IFERROR(('Vehículos-Recargas'!$G709/1000),"")</f>
        <v/>
      </c>
      <c r="J709" s="17"/>
    </row>
    <row r="710" spans="1:10" x14ac:dyDescent="0.2">
      <c r="A710" s="117"/>
      <c r="B710" s="135"/>
      <c r="C710" s="135"/>
      <c r="D710" s="118"/>
      <c r="E710" s="118"/>
      <c r="F710" s="118"/>
      <c r="G710" s="136" t="str">
        <f>IFERROR((VLOOKUP(D710,#REF!,2,FALSE))*'Vehículos-Recargas'!$E710,"")</f>
        <v/>
      </c>
      <c r="H710" s="136" t="str">
        <f>IF(('Vehículos-Recargas'!$C710-'Vehículos-Recargas'!$B710)=0,"",'Vehículos-Recargas'!$C710-'Vehículos-Recargas'!$B710)</f>
        <v/>
      </c>
      <c r="I710" s="130" t="str">
        <f>IFERROR(('Vehículos-Recargas'!$G710/1000),"")</f>
        <v/>
      </c>
      <c r="J710" s="17"/>
    </row>
    <row r="711" spans="1:10" x14ac:dyDescent="0.2">
      <c r="A711" s="121"/>
      <c r="B711" s="133"/>
      <c r="C711" s="133"/>
      <c r="D711" s="122"/>
      <c r="E711" s="122"/>
      <c r="F711" s="122"/>
      <c r="G711" s="134" t="str">
        <f>IFERROR((VLOOKUP(D711,#REF!,2,FALSE))*'Vehículos-Recargas'!$E711,"")</f>
        <v/>
      </c>
      <c r="H711" s="134" t="str">
        <f>IF(('Vehículos-Recargas'!$C711-'Vehículos-Recargas'!$B711)=0,"",'Vehículos-Recargas'!$C711-'Vehículos-Recargas'!$B711)</f>
        <v/>
      </c>
      <c r="I711" s="132" t="str">
        <f>IFERROR(('Vehículos-Recargas'!$G711/1000),"")</f>
        <v/>
      </c>
      <c r="J711" s="17"/>
    </row>
    <row r="712" spans="1:10" x14ac:dyDescent="0.2">
      <c r="A712" s="117"/>
      <c r="B712" s="135"/>
      <c r="C712" s="135"/>
      <c r="D712" s="118"/>
      <c r="E712" s="118"/>
      <c r="F712" s="118"/>
      <c r="G712" s="136" t="str">
        <f>IFERROR((VLOOKUP(D712,#REF!,2,FALSE))*'Vehículos-Recargas'!$E712,"")</f>
        <v/>
      </c>
      <c r="H712" s="136" t="str">
        <f>IF(('Vehículos-Recargas'!$C712-'Vehículos-Recargas'!$B712)=0,"",'Vehículos-Recargas'!$C712-'Vehículos-Recargas'!$B712)</f>
        <v/>
      </c>
      <c r="I712" s="130" t="str">
        <f>IFERROR(('Vehículos-Recargas'!$G712/1000),"")</f>
        <v/>
      </c>
      <c r="J712" s="17"/>
    </row>
    <row r="713" spans="1:10" x14ac:dyDescent="0.2">
      <c r="A713" s="121"/>
      <c r="B713" s="133"/>
      <c r="C713" s="133"/>
      <c r="D713" s="122"/>
      <c r="E713" s="122"/>
      <c r="F713" s="122"/>
      <c r="G713" s="134" t="str">
        <f>IFERROR((VLOOKUP(D713,#REF!,2,FALSE))*'Vehículos-Recargas'!$E713,"")</f>
        <v/>
      </c>
      <c r="H713" s="134" t="str">
        <f>IF(('Vehículos-Recargas'!$C713-'Vehículos-Recargas'!$B713)=0,"",'Vehículos-Recargas'!$C713-'Vehículos-Recargas'!$B713)</f>
        <v/>
      </c>
      <c r="I713" s="132" t="str">
        <f>IFERROR(('Vehículos-Recargas'!$G713/1000),"")</f>
        <v/>
      </c>
      <c r="J713" s="17"/>
    </row>
    <row r="714" spans="1:10" x14ac:dyDescent="0.2">
      <c r="A714" s="117"/>
      <c r="B714" s="135"/>
      <c r="C714" s="135"/>
      <c r="D714" s="118"/>
      <c r="E714" s="118"/>
      <c r="F714" s="118"/>
      <c r="G714" s="136" t="str">
        <f>IFERROR((VLOOKUP(D714,#REF!,2,FALSE))*'Vehículos-Recargas'!$E714,"")</f>
        <v/>
      </c>
      <c r="H714" s="136" t="str">
        <f>IF(('Vehículos-Recargas'!$C714-'Vehículos-Recargas'!$B714)=0,"",'Vehículos-Recargas'!$C714-'Vehículos-Recargas'!$B714)</f>
        <v/>
      </c>
      <c r="I714" s="130" t="str">
        <f>IFERROR(('Vehículos-Recargas'!$G714/1000),"")</f>
        <v/>
      </c>
      <c r="J714" s="17"/>
    </row>
    <row r="715" spans="1:10" x14ac:dyDescent="0.2">
      <c r="A715" s="121"/>
      <c r="B715" s="133"/>
      <c r="C715" s="133"/>
      <c r="D715" s="122"/>
      <c r="E715" s="122"/>
      <c r="F715" s="122"/>
      <c r="G715" s="134" t="str">
        <f>IFERROR((VLOOKUP(D715,#REF!,2,FALSE))*'Vehículos-Recargas'!$E715,"")</f>
        <v/>
      </c>
      <c r="H715" s="134" t="str">
        <f>IF(('Vehículos-Recargas'!$C715-'Vehículos-Recargas'!$B715)=0,"",'Vehículos-Recargas'!$C715-'Vehículos-Recargas'!$B715)</f>
        <v/>
      </c>
      <c r="I715" s="132" t="str">
        <f>IFERROR(('Vehículos-Recargas'!$G715/1000),"")</f>
        <v/>
      </c>
      <c r="J715" s="17"/>
    </row>
    <row r="716" spans="1:10" x14ac:dyDescent="0.2">
      <c r="A716" s="117"/>
      <c r="B716" s="135"/>
      <c r="C716" s="135"/>
      <c r="D716" s="118"/>
      <c r="E716" s="118"/>
      <c r="F716" s="118"/>
      <c r="G716" s="136" t="str">
        <f>IFERROR((VLOOKUP(D716,#REF!,2,FALSE))*'Vehículos-Recargas'!$E716,"")</f>
        <v/>
      </c>
      <c r="H716" s="136" t="str">
        <f>IF(('Vehículos-Recargas'!$C716-'Vehículos-Recargas'!$B716)=0,"",'Vehículos-Recargas'!$C716-'Vehículos-Recargas'!$B716)</f>
        <v/>
      </c>
      <c r="I716" s="130" t="str">
        <f>IFERROR(('Vehículos-Recargas'!$G716/1000),"")</f>
        <v/>
      </c>
      <c r="J716" s="17"/>
    </row>
    <row r="717" spans="1:10" x14ac:dyDescent="0.2">
      <c r="A717" s="121"/>
      <c r="B717" s="133"/>
      <c r="C717" s="133"/>
      <c r="D717" s="122"/>
      <c r="E717" s="122"/>
      <c r="F717" s="122"/>
      <c r="G717" s="134" t="str">
        <f>IFERROR((VLOOKUP(D717,#REF!,2,FALSE))*'Vehículos-Recargas'!$E717,"")</f>
        <v/>
      </c>
      <c r="H717" s="134" t="str">
        <f>IF(('Vehículos-Recargas'!$C717-'Vehículos-Recargas'!$B717)=0,"",'Vehículos-Recargas'!$C717-'Vehículos-Recargas'!$B717)</f>
        <v/>
      </c>
      <c r="I717" s="132" t="str">
        <f>IFERROR(('Vehículos-Recargas'!$G717/1000),"")</f>
        <v/>
      </c>
      <c r="J717" s="17"/>
    </row>
    <row r="718" spans="1:10" x14ac:dyDescent="0.2">
      <c r="A718" s="117"/>
      <c r="B718" s="135"/>
      <c r="C718" s="135"/>
      <c r="D718" s="118"/>
      <c r="E718" s="118"/>
      <c r="F718" s="118"/>
      <c r="G718" s="136" t="str">
        <f>IFERROR((VLOOKUP(D718,#REF!,2,FALSE))*'Vehículos-Recargas'!$E718,"")</f>
        <v/>
      </c>
      <c r="H718" s="136" t="str">
        <f>IF(('Vehículos-Recargas'!$C718-'Vehículos-Recargas'!$B718)=0,"",'Vehículos-Recargas'!$C718-'Vehículos-Recargas'!$B718)</f>
        <v/>
      </c>
      <c r="I718" s="130" t="str">
        <f>IFERROR(('Vehículos-Recargas'!$G718/1000),"")</f>
        <v/>
      </c>
      <c r="J718" s="17"/>
    </row>
    <row r="719" spans="1:10" x14ac:dyDescent="0.2">
      <c r="A719" s="121"/>
      <c r="B719" s="133"/>
      <c r="C719" s="133"/>
      <c r="D719" s="122"/>
      <c r="E719" s="122"/>
      <c r="F719" s="122"/>
      <c r="G719" s="134" t="str">
        <f>IFERROR((VLOOKUP(D719,#REF!,2,FALSE))*'Vehículos-Recargas'!$E719,"")</f>
        <v/>
      </c>
      <c r="H719" s="134" t="str">
        <f>IF(('Vehículos-Recargas'!$C719-'Vehículos-Recargas'!$B719)=0,"",'Vehículos-Recargas'!$C719-'Vehículos-Recargas'!$B719)</f>
        <v/>
      </c>
      <c r="I719" s="132" t="str">
        <f>IFERROR(('Vehículos-Recargas'!$G719/1000),"")</f>
        <v/>
      </c>
      <c r="J719" s="17"/>
    </row>
    <row r="720" spans="1:10" x14ac:dyDescent="0.2">
      <c r="A720" s="117"/>
      <c r="B720" s="135"/>
      <c r="C720" s="135"/>
      <c r="D720" s="118"/>
      <c r="E720" s="118"/>
      <c r="F720" s="118"/>
      <c r="G720" s="136" t="str">
        <f>IFERROR((VLOOKUP(D720,#REF!,2,FALSE))*'Vehículos-Recargas'!$E720,"")</f>
        <v/>
      </c>
      <c r="H720" s="136" t="str">
        <f>IF(('Vehículos-Recargas'!$C720-'Vehículos-Recargas'!$B720)=0,"",'Vehículos-Recargas'!$C720-'Vehículos-Recargas'!$B720)</f>
        <v/>
      </c>
      <c r="I720" s="130" t="str">
        <f>IFERROR(('Vehículos-Recargas'!$G720/1000),"")</f>
        <v/>
      </c>
      <c r="J720" s="17"/>
    </row>
    <row r="721" spans="1:10" x14ac:dyDescent="0.2">
      <c r="A721" s="121"/>
      <c r="B721" s="133"/>
      <c r="C721" s="133"/>
      <c r="D721" s="122"/>
      <c r="E721" s="122"/>
      <c r="F721" s="122"/>
      <c r="G721" s="134" t="str">
        <f>IFERROR((VLOOKUP(D721,#REF!,2,FALSE))*'Vehículos-Recargas'!$E721,"")</f>
        <v/>
      </c>
      <c r="H721" s="134" t="str">
        <f>IF(('Vehículos-Recargas'!$C721-'Vehículos-Recargas'!$B721)=0,"",'Vehículos-Recargas'!$C721-'Vehículos-Recargas'!$B721)</f>
        <v/>
      </c>
      <c r="I721" s="132" t="str">
        <f>IFERROR(('Vehículos-Recargas'!$G721/1000),"")</f>
        <v/>
      </c>
      <c r="J721" s="17"/>
    </row>
    <row r="722" spans="1:10" x14ac:dyDescent="0.2">
      <c r="A722" s="117"/>
      <c r="B722" s="135"/>
      <c r="C722" s="135"/>
      <c r="D722" s="118"/>
      <c r="E722" s="118"/>
      <c r="F722" s="118"/>
      <c r="G722" s="136" t="str">
        <f>IFERROR((VLOOKUP(D722,#REF!,2,FALSE))*'Vehículos-Recargas'!$E722,"")</f>
        <v/>
      </c>
      <c r="H722" s="136" t="str">
        <f>IF(('Vehículos-Recargas'!$C722-'Vehículos-Recargas'!$B722)=0,"",'Vehículos-Recargas'!$C722-'Vehículos-Recargas'!$B722)</f>
        <v/>
      </c>
      <c r="I722" s="130" t="str">
        <f>IFERROR(('Vehículos-Recargas'!$G722/1000),"")</f>
        <v/>
      </c>
      <c r="J722" s="17"/>
    </row>
    <row r="723" spans="1:10" x14ac:dyDescent="0.2">
      <c r="A723" s="121"/>
      <c r="B723" s="133"/>
      <c r="C723" s="133"/>
      <c r="D723" s="122"/>
      <c r="E723" s="122"/>
      <c r="F723" s="122"/>
      <c r="G723" s="134" t="str">
        <f>IFERROR((VLOOKUP(D723,#REF!,2,FALSE))*'Vehículos-Recargas'!$E723,"")</f>
        <v/>
      </c>
      <c r="H723" s="134" t="str">
        <f>IF(('Vehículos-Recargas'!$C723-'Vehículos-Recargas'!$B723)=0,"",'Vehículos-Recargas'!$C723-'Vehículos-Recargas'!$B723)</f>
        <v/>
      </c>
      <c r="I723" s="132" t="str">
        <f>IFERROR(('Vehículos-Recargas'!$G723/1000),"")</f>
        <v/>
      </c>
      <c r="J723" s="17"/>
    </row>
    <row r="724" spans="1:10" x14ac:dyDescent="0.2">
      <c r="A724" s="117"/>
      <c r="B724" s="135"/>
      <c r="C724" s="135"/>
      <c r="D724" s="118"/>
      <c r="E724" s="118"/>
      <c r="F724" s="118"/>
      <c r="G724" s="136" t="str">
        <f>IFERROR((VLOOKUP(D724,#REF!,2,FALSE))*'Vehículos-Recargas'!$E724,"")</f>
        <v/>
      </c>
      <c r="H724" s="136" t="str">
        <f>IF(('Vehículos-Recargas'!$C724-'Vehículos-Recargas'!$B724)=0,"",'Vehículos-Recargas'!$C724-'Vehículos-Recargas'!$B724)</f>
        <v/>
      </c>
      <c r="I724" s="130" t="str">
        <f>IFERROR(('Vehículos-Recargas'!$G724/1000),"")</f>
        <v/>
      </c>
      <c r="J724" s="17"/>
    </row>
    <row r="725" spans="1:10" x14ac:dyDescent="0.2">
      <c r="A725" s="121"/>
      <c r="B725" s="133"/>
      <c r="C725" s="133"/>
      <c r="D725" s="122"/>
      <c r="E725" s="122"/>
      <c r="F725" s="122"/>
      <c r="G725" s="134" t="str">
        <f>IFERROR((VLOOKUP(D725,#REF!,2,FALSE))*'Vehículos-Recargas'!$E725,"")</f>
        <v/>
      </c>
      <c r="H725" s="134" t="str">
        <f>IF(('Vehículos-Recargas'!$C725-'Vehículos-Recargas'!$B725)=0,"",'Vehículos-Recargas'!$C725-'Vehículos-Recargas'!$B725)</f>
        <v/>
      </c>
      <c r="I725" s="132" t="str">
        <f>IFERROR(('Vehículos-Recargas'!$G725/1000),"")</f>
        <v/>
      </c>
      <c r="J725" s="17"/>
    </row>
    <row r="726" spans="1:10" x14ac:dyDescent="0.2">
      <c r="A726" s="117"/>
      <c r="B726" s="135"/>
      <c r="C726" s="135"/>
      <c r="D726" s="118"/>
      <c r="E726" s="118"/>
      <c r="F726" s="118"/>
      <c r="G726" s="136" t="str">
        <f>IFERROR((VLOOKUP(D726,#REF!,2,FALSE))*'Vehículos-Recargas'!$E726,"")</f>
        <v/>
      </c>
      <c r="H726" s="136" t="str">
        <f>IF(('Vehículos-Recargas'!$C726-'Vehículos-Recargas'!$B726)=0,"",'Vehículos-Recargas'!$C726-'Vehículos-Recargas'!$B726)</f>
        <v/>
      </c>
      <c r="I726" s="130" t="str">
        <f>IFERROR(('Vehículos-Recargas'!$G726/1000),"")</f>
        <v/>
      </c>
      <c r="J726" s="17"/>
    </row>
    <row r="727" spans="1:10" x14ac:dyDescent="0.2">
      <c r="A727" s="121"/>
      <c r="B727" s="133"/>
      <c r="C727" s="133"/>
      <c r="D727" s="122"/>
      <c r="E727" s="122"/>
      <c r="F727" s="122"/>
      <c r="G727" s="134" t="str">
        <f>IFERROR((VLOOKUP(D727,#REF!,2,FALSE))*'Vehículos-Recargas'!$E727,"")</f>
        <v/>
      </c>
      <c r="H727" s="134" t="str">
        <f>IF(('Vehículos-Recargas'!$C727-'Vehículos-Recargas'!$B727)=0,"",'Vehículos-Recargas'!$C727-'Vehículos-Recargas'!$B727)</f>
        <v/>
      </c>
      <c r="I727" s="132" t="str">
        <f>IFERROR(('Vehículos-Recargas'!$G727/1000),"")</f>
        <v/>
      </c>
      <c r="J727" s="17"/>
    </row>
    <row r="728" spans="1:10" x14ac:dyDescent="0.2">
      <c r="A728" s="117"/>
      <c r="B728" s="135"/>
      <c r="C728" s="135"/>
      <c r="D728" s="118"/>
      <c r="E728" s="118"/>
      <c r="F728" s="118"/>
      <c r="G728" s="136" t="str">
        <f>IFERROR((VLOOKUP(D728,#REF!,2,FALSE))*'Vehículos-Recargas'!$E728,"")</f>
        <v/>
      </c>
      <c r="H728" s="136" t="str">
        <f>IF(('Vehículos-Recargas'!$C728-'Vehículos-Recargas'!$B728)=0,"",'Vehículos-Recargas'!$C728-'Vehículos-Recargas'!$B728)</f>
        <v/>
      </c>
      <c r="I728" s="130" t="str">
        <f>IFERROR(('Vehículos-Recargas'!$G728/1000),"")</f>
        <v/>
      </c>
      <c r="J728" s="17"/>
    </row>
    <row r="729" spans="1:10" x14ac:dyDescent="0.2">
      <c r="A729" s="121"/>
      <c r="B729" s="133"/>
      <c r="C729" s="133"/>
      <c r="D729" s="122"/>
      <c r="E729" s="122"/>
      <c r="F729" s="122"/>
      <c r="G729" s="134" t="str">
        <f>IFERROR((VLOOKUP(D729,#REF!,2,FALSE))*'Vehículos-Recargas'!$E729,"")</f>
        <v/>
      </c>
      <c r="H729" s="134" t="str">
        <f>IF(('Vehículos-Recargas'!$C729-'Vehículos-Recargas'!$B729)=0,"",'Vehículos-Recargas'!$C729-'Vehículos-Recargas'!$B729)</f>
        <v/>
      </c>
      <c r="I729" s="132" t="str">
        <f>IFERROR(('Vehículos-Recargas'!$G729/1000),"")</f>
        <v/>
      </c>
      <c r="J729" s="17"/>
    </row>
    <row r="730" spans="1:10" x14ac:dyDescent="0.2">
      <c r="A730" s="117"/>
      <c r="B730" s="135"/>
      <c r="C730" s="135"/>
      <c r="D730" s="118"/>
      <c r="E730" s="118"/>
      <c r="F730" s="118"/>
      <c r="G730" s="136" t="str">
        <f>IFERROR((VLOOKUP(D730,#REF!,2,FALSE))*'Vehículos-Recargas'!$E730,"")</f>
        <v/>
      </c>
      <c r="H730" s="136" t="str">
        <f>IF(('Vehículos-Recargas'!$C730-'Vehículos-Recargas'!$B730)=0,"",'Vehículos-Recargas'!$C730-'Vehículos-Recargas'!$B730)</f>
        <v/>
      </c>
      <c r="I730" s="130" t="str">
        <f>IFERROR(('Vehículos-Recargas'!$G730/1000),"")</f>
        <v/>
      </c>
      <c r="J730" s="17"/>
    </row>
    <row r="731" spans="1:10" x14ac:dyDescent="0.2">
      <c r="A731" s="121"/>
      <c r="B731" s="133"/>
      <c r="C731" s="133"/>
      <c r="D731" s="122"/>
      <c r="E731" s="122"/>
      <c r="F731" s="122"/>
      <c r="G731" s="134" t="str">
        <f>IFERROR((VLOOKUP(D731,#REF!,2,FALSE))*'Vehículos-Recargas'!$E731,"")</f>
        <v/>
      </c>
      <c r="H731" s="134" t="str">
        <f>IF(('Vehículos-Recargas'!$C731-'Vehículos-Recargas'!$B731)=0,"",'Vehículos-Recargas'!$C731-'Vehículos-Recargas'!$B731)</f>
        <v/>
      </c>
      <c r="I731" s="132" t="str">
        <f>IFERROR(('Vehículos-Recargas'!$G731/1000),"")</f>
        <v/>
      </c>
      <c r="J731" s="17"/>
    </row>
    <row r="732" spans="1:10" x14ac:dyDescent="0.2">
      <c r="A732" s="117"/>
      <c r="B732" s="135"/>
      <c r="C732" s="135"/>
      <c r="D732" s="118"/>
      <c r="E732" s="118"/>
      <c r="F732" s="118"/>
      <c r="G732" s="136" t="str">
        <f>IFERROR((VLOOKUP(D732,#REF!,2,FALSE))*'Vehículos-Recargas'!$E732,"")</f>
        <v/>
      </c>
      <c r="H732" s="136" t="str">
        <f>IF(('Vehículos-Recargas'!$C732-'Vehículos-Recargas'!$B732)=0,"",'Vehículos-Recargas'!$C732-'Vehículos-Recargas'!$B732)</f>
        <v/>
      </c>
      <c r="I732" s="130" t="str">
        <f>IFERROR(('Vehículos-Recargas'!$G732/1000),"")</f>
        <v/>
      </c>
      <c r="J732" s="17"/>
    </row>
    <row r="733" spans="1:10" x14ac:dyDescent="0.2">
      <c r="A733" s="121"/>
      <c r="B733" s="133"/>
      <c r="C733" s="133"/>
      <c r="D733" s="122"/>
      <c r="E733" s="122"/>
      <c r="F733" s="122"/>
      <c r="G733" s="134" t="str">
        <f>IFERROR((VLOOKUP(D733,#REF!,2,FALSE))*'Vehículos-Recargas'!$E733,"")</f>
        <v/>
      </c>
      <c r="H733" s="134" t="str">
        <f>IF(('Vehículos-Recargas'!$C733-'Vehículos-Recargas'!$B733)=0,"",'Vehículos-Recargas'!$C733-'Vehículos-Recargas'!$B733)</f>
        <v/>
      </c>
      <c r="I733" s="132" t="str">
        <f>IFERROR(('Vehículos-Recargas'!$G733/1000),"")</f>
        <v/>
      </c>
      <c r="J733" s="17"/>
    </row>
    <row r="734" spans="1:10" x14ac:dyDescent="0.2">
      <c r="A734" s="117"/>
      <c r="B734" s="135"/>
      <c r="C734" s="135"/>
      <c r="D734" s="118"/>
      <c r="E734" s="118"/>
      <c r="F734" s="118"/>
      <c r="G734" s="136" t="str">
        <f>IFERROR((VLOOKUP(D734,#REF!,2,FALSE))*'Vehículos-Recargas'!$E734,"")</f>
        <v/>
      </c>
      <c r="H734" s="136" t="str">
        <f>IF(('Vehículos-Recargas'!$C734-'Vehículos-Recargas'!$B734)=0,"",'Vehículos-Recargas'!$C734-'Vehículos-Recargas'!$B734)</f>
        <v/>
      </c>
      <c r="I734" s="130" t="str">
        <f>IFERROR(('Vehículos-Recargas'!$G734/1000),"")</f>
        <v/>
      </c>
      <c r="J734" s="17"/>
    </row>
    <row r="735" spans="1:10" x14ac:dyDescent="0.2">
      <c r="A735" s="121"/>
      <c r="B735" s="133"/>
      <c r="C735" s="133"/>
      <c r="D735" s="122"/>
      <c r="E735" s="122"/>
      <c r="F735" s="122"/>
      <c r="G735" s="134" t="str">
        <f>IFERROR((VLOOKUP(D735,#REF!,2,FALSE))*'Vehículos-Recargas'!$E735,"")</f>
        <v/>
      </c>
      <c r="H735" s="134" t="str">
        <f>IF(('Vehículos-Recargas'!$C735-'Vehículos-Recargas'!$B735)=0,"",'Vehículos-Recargas'!$C735-'Vehículos-Recargas'!$B735)</f>
        <v/>
      </c>
      <c r="I735" s="132" t="str">
        <f>IFERROR(('Vehículos-Recargas'!$G735/1000),"")</f>
        <v/>
      </c>
      <c r="J735" s="17"/>
    </row>
    <row r="736" spans="1:10" x14ac:dyDescent="0.2">
      <c r="A736" s="117"/>
      <c r="B736" s="135"/>
      <c r="C736" s="135"/>
      <c r="D736" s="118"/>
      <c r="E736" s="118"/>
      <c r="F736" s="118"/>
      <c r="G736" s="136" t="str">
        <f>IFERROR((VLOOKUP(D736,#REF!,2,FALSE))*'Vehículos-Recargas'!$E736,"")</f>
        <v/>
      </c>
      <c r="H736" s="136" t="str">
        <f>IF(('Vehículos-Recargas'!$C736-'Vehículos-Recargas'!$B736)=0,"",'Vehículos-Recargas'!$C736-'Vehículos-Recargas'!$B736)</f>
        <v/>
      </c>
      <c r="I736" s="130" t="str">
        <f>IFERROR(('Vehículos-Recargas'!$G736/1000),"")</f>
        <v/>
      </c>
      <c r="J736" s="17"/>
    </row>
    <row r="737" spans="1:10" x14ac:dyDescent="0.2">
      <c r="A737" s="121"/>
      <c r="B737" s="133"/>
      <c r="C737" s="133"/>
      <c r="D737" s="122"/>
      <c r="E737" s="122"/>
      <c r="F737" s="122"/>
      <c r="G737" s="134" t="str">
        <f>IFERROR((VLOOKUP(D737,#REF!,2,FALSE))*'Vehículos-Recargas'!$E737,"")</f>
        <v/>
      </c>
      <c r="H737" s="134" t="str">
        <f>IF(('Vehículos-Recargas'!$C737-'Vehículos-Recargas'!$B737)=0,"",'Vehículos-Recargas'!$C737-'Vehículos-Recargas'!$B737)</f>
        <v/>
      </c>
      <c r="I737" s="132" t="str">
        <f>IFERROR(('Vehículos-Recargas'!$G737/1000),"")</f>
        <v/>
      </c>
      <c r="J737" s="17"/>
    </row>
    <row r="738" spans="1:10" x14ac:dyDescent="0.2">
      <c r="A738" s="117"/>
      <c r="B738" s="135"/>
      <c r="C738" s="135"/>
      <c r="D738" s="118"/>
      <c r="E738" s="118"/>
      <c r="F738" s="118"/>
      <c r="G738" s="136" t="str">
        <f>IFERROR((VLOOKUP(D738,#REF!,2,FALSE))*'Vehículos-Recargas'!$E738,"")</f>
        <v/>
      </c>
      <c r="H738" s="136" t="str">
        <f>IF(('Vehículos-Recargas'!$C738-'Vehículos-Recargas'!$B738)=0,"",'Vehículos-Recargas'!$C738-'Vehículos-Recargas'!$B738)</f>
        <v/>
      </c>
      <c r="I738" s="130" t="str">
        <f>IFERROR(('Vehículos-Recargas'!$G738/1000),"")</f>
        <v/>
      </c>
      <c r="J738" s="17"/>
    </row>
    <row r="739" spans="1:10" x14ac:dyDescent="0.2">
      <c r="A739" s="121"/>
      <c r="B739" s="133"/>
      <c r="C739" s="133"/>
      <c r="D739" s="122"/>
      <c r="E739" s="122"/>
      <c r="F739" s="122"/>
      <c r="G739" s="134" t="str">
        <f>IFERROR((VLOOKUP(D739,#REF!,2,FALSE))*'Vehículos-Recargas'!$E739,"")</f>
        <v/>
      </c>
      <c r="H739" s="134" t="str">
        <f>IF(('Vehículos-Recargas'!$C739-'Vehículos-Recargas'!$B739)=0,"",'Vehículos-Recargas'!$C739-'Vehículos-Recargas'!$B739)</f>
        <v/>
      </c>
      <c r="I739" s="132" t="str">
        <f>IFERROR(('Vehículos-Recargas'!$G739/1000),"")</f>
        <v/>
      </c>
      <c r="J739" s="17"/>
    </row>
    <row r="740" spans="1:10" x14ac:dyDescent="0.2">
      <c r="A740" s="117"/>
      <c r="B740" s="135"/>
      <c r="C740" s="135"/>
      <c r="D740" s="118"/>
      <c r="E740" s="118"/>
      <c r="F740" s="118"/>
      <c r="G740" s="136" t="str">
        <f>IFERROR((VLOOKUP(D740,#REF!,2,FALSE))*'Vehículos-Recargas'!$E740,"")</f>
        <v/>
      </c>
      <c r="H740" s="136" t="str">
        <f>IF(('Vehículos-Recargas'!$C740-'Vehículos-Recargas'!$B740)=0,"",'Vehículos-Recargas'!$C740-'Vehículos-Recargas'!$B740)</f>
        <v/>
      </c>
      <c r="I740" s="130" t="str">
        <f>IFERROR(('Vehículos-Recargas'!$G740/1000),"")</f>
        <v/>
      </c>
      <c r="J740" s="17"/>
    </row>
    <row r="741" spans="1:10" x14ac:dyDescent="0.2">
      <c r="A741" s="121"/>
      <c r="B741" s="133"/>
      <c r="C741" s="133"/>
      <c r="D741" s="122"/>
      <c r="E741" s="122"/>
      <c r="F741" s="122"/>
      <c r="G741" s="134" t="str">
        <f>IFERROR((VLOOKUP(D741,#REF!,2,FALSE))*'Vehículos-Recargas'!$E741,"")</f>
        <v/>
      </c>
      <c r="H741" s="134" t="str">
        <f>IF(('Vehículos-Recargas'!$C741-'Vehículos-Recargas'!$B741)=0,"",'Vehículos-Recargas'!$C741-'Vehículos-Recargas'!$B741)</f>
        <v/>
      </c>
      <c r="I741" s="132" t="str">
        <f>IFERROR(('Vehículos-Recargas'!$G741/1000),"")</f>
        <v/>
      </c>
      <c r="J741" s="17"/>
    </row>
    <row r="742" spans="1:10" x14ac:dyDescent="0.2">
      <c r="A742" s="117"/>
      <c r="B742" s="135"/>
      <c r="C742" s="135"/>
      <c r="D742" s="118"/>
      <c r="E742" s="118"/>
      <c r="F742" s="118"/>
      <c r="G742" s="136" t="str">
        <f>IFERROR((VLOOKUP(D742,#REF!,2,FALSE))*'Vehículos-Recargas'!$E742,"")</f>
        <v/>
      </c>
      <c r="H742" s="136" t="str">
        <f>IF(('Vehículos-Recargas'!$C742-'Vehículos-Recargas'!$B742)=0,"",'Vehículos-Recargas'!$C742-'Vehículos-Recargas'!$B742)</f>
        <v/>
      </c>
      <c r="I742" s="130" t="str">
        <f>IFERROR(('Vehículos-Recargas'!$G742/1000),"")</f>
        <v/>
      </c>
      <c r="J742" s="17"/>
    </row>
    <row r="743" spans="1:10" x14ac:dyDescent="0.2">
      <c r="A743" s="121"/>
      <c r="B743" s="133"/>
      <c r="C743" s="133"/>
      <c r="D743" s="122"/>
      <c r="E743" s="122"/>
      <c r="F743" s="122"/>
      <c r="G743" s="134" t="str">
        <f>IFERROR((VLOOKUP(D743,#REF!,2,FALSE))*'Vehículos-Recargas'!$E743,"")</f>
        <v/>
      </c>
      <c r="H743" s="134" t="str">
        <f>IF(('Vehículos-Recargas'!$C743-'Vehículos-Recargas'!$B743)=0,"",'Vehículos-Recargas'!$C743-'Vehículos-Recargas'!$B743)</f>
        <v/>
      </c>
      <c r="I743" s="132" t="str">
        <f>IFERROR(('Vehículos-Recargas'!$G743/1000),"")</f>
        <v/>
      </c>
      <c r="J743" s="17"/>
    </row>
    <row r="744" spans="1:10" x14ac:dyDescent="0.2">
      <c r="A744" s="117"/>
      <c r="B744" s="135"/>
      <c r="C744" s="135"/>
      <c r="D744" s="118"/>
      <c r="E744" s="118"/>
      <c r="F744" s="118"/>
      <c r="G744" s="136" t="str">
        <f>IFERROR((VLOOKUP(D744,#REF!,2,FALSE))*'Vehículos-Recargas'!$E744,"")</f>
        <v/>
      </c>
      <c r="H744" s="136" t="str">
        <f>IF(('Vehículos-Recargas'!$C744-'Vehículos-Recargas'!$B744)=0,"",'Vehículos-Recargas'!$C744-'Vehículos-Recargas'!$B744)</f>
        <v/>
      </c>
      <c r="I744" s="130" t="str">
        <f>IFERROR(('Vehículos-Recargas'!$G744/1000),"")</f>
        <v/>
      </c>
      <c r="J744" s="17"/>
    </row>
    <row r="745" spans="1:10" x14ac:dyDescent="0.2">
      <c r="A745" s="121"/>
      <c r="B745" s="133"/>
      <c r="C745" s="133"/>
      <c r="D745" s="122"/>
      <c r="E745" s="122"/>
      <c r="F745" s="122"/>
      <c r="G745" s="134" t="str">
        <f>IFERROR((VLOOKUP(D745,#REF!,2,FALSE))*'Vehículos-Recargas'!$E745,"")</f>
        <v/>
      </c>
      <c r="H745" s="134" t="str">
        <f>IF(('Vehículos-Recargas'!$C745-'Vehículos-Recargas'!$B745)=0,"",'Vehículos-Recargas'!$C745-'Vehículos-Recargas'!$B745)</f>
        <v/>
      </c>
      <c r="I745" s="132" t="str">
        <f>IFERROR(('Vehículos-Recargas'!$G745/1000),"")</f>
        <v/>
      </c>
      <c r="J745" s="17"/>
    </row>
    <row r="746" spans="1:10" x14ac:dyDescent="0.2">
      <c r="A746" s="117"/>
      <c r="B746" s="135"/>
      <c r="C746" s="135"/>
      <c r="D746" s="118"/>
      <c r="E746" s="118"/>
      <c r="F746" s="118"/>
      <c r="G746" s="136" t="str">
        <f>IFERROR((VLOOKUP(D746,#REF!,2,FALSE))*'Vehículos-Recargas'!$E746,"")</f>
        <v/>
      </c>
      <c r="H746" s="136" t="str">
        <f>IF(('Vehículos-Recargas'!$C746-'Vehículos-Recargas'!$B746)=0,"",'Vehículos-Recargas'!$C746-'Vehículos-Recargas'!$B746)</f>
        <v/>
      </c>
      <c r="I746" s="130" t="str">
        <f>IFERROR(('Vehículos-Recargas'!$G746/1000),"")</f>
        <v/>
      </c>
      <c r="J746" s="17"/>
    </row>
    <row r="747" spans="1:10" x14ac:dyDescent="0.2">
      <c r="A747" s="121"/>
      <c r="B747" s="133"/>
      <c r="C747" s="133"/>
      <c r="D747" s="122"/>
      <c r="E747" s="122"/>
      <c r="F747" s="122"/>
      <c r="G747" s="134" t="str">
        <f>IFERROR((VLOOKUP(D747,#REF!,2,FALSE))*'Vehículos-Recargas'!$E747,"")</f>
        <v/>
      </c>
      <c r="H747" s="134" t="str">
        <f>IF(('Vehículos-Recargas'!$C747-'Vehículos-Recargas'!$B747)=0,"",'Vehículos-Recargas'!$C747-'Vehículos-Recargas'!$B747)</f>
        <v/>
      </c>
      <c r="I747" s="132" t="str">
        <f>IFERROR(('Vehículos-Recargas'!$G747/1000),"")</f>
        <v/>
      </c>
      <c r="J747" s="17"/>
    </row>
    <row r="748" spans="1:10" x14ac:dyDescent="0.2">
      <c r="A748" s="117"/>
      <c r="B748" s="135"/>
      <c r="C748" s="135"/>
      <c r="D748" s="118"/>
      <c r="E748" s="118"/>
      <c r="F748" s="118"/>
      <c r="G748" s="136" t="str">
        <f>IFERROR((VLOOKUP(D748,#REF!,2,FALSE))*'Vehículos-Recargas'!$E748,"")</f>
        <v/>
      </c>
      <c r="H748" s="136" t="str">
        <f>IF(('Vehículos-Recargas'!$C748-'Vehículos-Recargas'!$B748)=0,"",'Vehículos-Recargas'!$C748-'Vehículos-Recargas'!$B748)</f>
        <v/>
      </c>
      <c r="I748" s="130" t="str">
        <f>IFERROR(('Vehículos-Recargas'!$G748/1000),"")</f>
        <v/>
      </c>
      <c r="J748" s="17"/>
    </row>
    <row r="749" spans="1:10" x14ac:dyDescent="0.2">
      <c r="A749" s="121"/>
      <c r="B749" s="133"/>
      <c r="C749" s="133"/>
      <c r="D749" s="122"/>
      <c r="E749" s="122"/>
      <c r="F749" s="122"/>
      <c r="G749" s="134" t="str">
        <f>IFERROR((VLOOKUP(D749,#REF!,2,FALSE))*'Vehículos-Recargas'!$E749,"")</f>
        <v/>
      </c>
      <c r="H749" s="134" t="str">
        <f>IF(('Vehículos-Recargas'!$C749-'Vehículos-Recargas'!$B749)=0,"",'Vehículos-Recargas'!$C749-'Vehículos-Recargas'!$B749)</f>
        <v/>
      </c>
      <c r="I749" s="132" t="str">
        <f>IFERROR(('Vehículos-Recargas'!$G749/1000),"")</f>
        <v/>
      </c>
      <c r="J749" s="17"/>
    </row>
    <row r="750" spans="1:10" x14ac:dyDescent="0.2">
      <c r="A750" s="117"/>
      <c r="B750" s="135"/>
      <c r="C750" s="135"/>
      <c r="D750" s="118"/>
      <c r="E750" s="118"/>
      <c r="F750" s="118"/>
      <c r="G750" s="136" t="str">
        <f>IFERROR((VLOOKUP(D750,#REF!,2,FALSE))*'Vehículos-Recargas'!$E750,"")</f>
        <v/>
      </c>
      <c r="H750" s="136" t="str">
        <f>IF(('Vehículos-Recargas'!$C750-'Vehículos-Recargas'!$B750)=0,"",'Vehículos-Recargas'!$C750-'Vehículos-Recargas'!$B750)</f>
        <v/>
      </c>
      <c r="I750" s="130" t="str">
        <f>IFERROR(('Vehículos-Recargas'!$G750/1000),"")</f>
        <v/>
      </c>
      <c r="J750" s="17"/>
    </row>
    <row r="751" spans="1:10" x14ac:dyDescent="0.2">
      <c r="A751" s="121"/>
      <c r="B751" s="133"/>
      <c r="C751" s="133"/>
      <c r="D751" s="122"/>
      <c r="E751" s="122"/>
      <c r="F751" s="122"/>
      <c r="G751" s="134" t="str">
        <f>IFERROR((VLOOKUP(D751,#REF!,2,FALSE))*'Vehículos-Recargas'!$E751,"")</f>
        <v/>
      </c>
      <c r="H751" s="134" t="str">
        <f>IF(('Vehículos-Recargas'!$C751-'Vehículos-Recargas'!$B751)=0,"",'Vehículos-Recargas'!$C751-'Vehículos-Recargas'!$B751)</f>
        <v/>
      </c>
      <c r="I751" s="132" t="str">
        <f>IFERROR(('Vehículos-Recargas'!$G751/1000),"")</f>
        <v/>
      </c>
      <c r="J751" s="17"/>
    </row>
    <row r="752" spans="1:10" x14ac:dyDescent="0.2">
      <c r="A752" s="117"/>
      <c r="B752" s="135"/>
      <c r="C752" s="135"/>
      <c r="D752" s="118"/>
      <c r="E752" s="118"/>
      <c r="F752" s="118"/>
      <c r="G752" s="136" t="str">
        <f>IFERROR((VLOOKUP(D752,#REF!,2,FALSE))*'Vehículos-Recargas'!$E752,"")</f>
        <v/>
      </c>
      <c r="H752" s="136" t="str">
        <f>IF(('Vehículos-Recargas'!$C752-'Vehículos-Recargas'!$B752)=0,"",'Vehículos-Recargas'!$C752-'Vehículos-Recargas'!$B752)</f>
        <v/>
      </c>
      <c r="I752" s="130" t="str">
        <f>IFERROR(('Vehículos-Recargas'!$G752/1000),"")</f>
        <v/>
      </c>
      <c r="J752" s="17"/>
    </row>
    <row r="753" spans="1:10" x14ac:dyDescent="0.2">
      <c r="A753" s="121"/>
      <c r="B753" s="133"/>
      <c r="C753" s="133"/>
      <c r="D753" s="122"/>
      <c r="E753" s="122"/>
      <c r="F753" s="122"/>
      <c r="G753" s="134" t="str">
        <f>IFERROR((VLOOKUP(D753,#REF!,2,FALSE))*'Vehículos-Recargas'!$E753,"")</f>
        <v/>
      </c>
      <c r="H753" s="134" t="str">
        <f>IF(('Vehículos-Recargas'!$C753-'Vehículos-Recargas'!$B753)=0,"",'Vehículos-Recargas'!$C753-'Vehículos-Recargas'!$B753)</f>
        <v/>
      </c>
      <c r="I753" s="132" t="str">
        <f>IFERROR(('Vehículos-Recargas'!$G753/1000),"")</f>
        <v/>
      </c>
      <c r="J753" s="17"/>
    </row>
    <row r="754" spans="1:10" x14ac:dyDescent="0.2">
      <c r="A754" s="117"/>
      <c r="B754" s="135"/>
      <c r="C754" s="135"/>
      <c r="D754" s="118"/>
      <c r="E754" s="118"/>
      <c r="F754" s="118"/>
      <c r="G754" s="136" t="str">
        <f>IFERROR((VLOOKUP(D754,#REF!,2,FALSE))*'Vehículos-Recargas'!$E754,"")</f>
        <v/>
      </c>
      <c r="H754" s="136" t="str">
        <f>IF(('Vehículos-Recargas'!$C754-'Vehículos-Recargas'!$B754)=0,"",'Vehículos-Recargas'!$C754-'Vehículos-Recargas'!$B754)</f>
        <v/>
      </c>
      <c r="I754" s="130" t="str">
        <f>IFERROR(('Vehículos-Recargas'!$G754/1000),"")</f>
        <v/>
      </c>
      <c r="J754" s="17"/>
    </row>
    <row r="755" spans="1:10" x14ac:dyDescent="0.2">
      <c r="A755" s="121"/>
      <c r="B755" s="133"/>
      <c r="C755" s="133"/>
      <c r="D755" s="122"/>
      <c r="E755" s="122"/>
      <c r="F755" s="122"/>
      <c r="G755" s="134" t="str">
        <f>IFERROR((VLOOKUP(D755,#REF!,2,FALSE))*'Vehículos-Recargas'!$E755,"")</f>
        <v/>
      </c>
      <c r="H755" s="134" t="str">
        <f>IF(('Vehículos-Recargas'!$C755-'Vehículos-Recargas'!$B755)=0,"",'Vehículos-Recargas'!$C755-'Vehículos-Recargas'!$B755)</f>
        <v/>
      </c>
      <c r="I755" s="132" t="str">
        <f>IFERROR(('Vehículos-Recargas'!$G755/1000),"")</f>
        <v/>
      </c>
      <c r="J755" s="17"/>
    </row>
    <row r="756" spans="1:10" x14ac:dyDescent="0.2">
      <c r="A756" s="117"/>
      <c r="B756" s="135"/>
      <c r="C756" s="135"/>
      <c r="D756" s="118"/>
      <c r="E756" s="118"/>
      <c r="F756" s="118"/>
      <c r="G756" s="136" t="str">
        <f>IFERROR((VLOOKUP(D756,#REF!,2,FALSE))*'Vehículos-Recargas'!$E756,"")</f>
        <v/>
      </c>
      <c r="H756" s="136" t="str">
        <f>IF(('Vehículos-Recargas'!$C756-'Vehículos-Recargas'!$B756)=0,"",'Vehículos-Recargas'!$C756-'Vehículos-Recargas'!$B756)</f>
        <v/>
      </c>
      <c r="I756" s="130" t="str">
        <f>IFERROR(('Vehículos-Recargas'!$G756/1000),"")</f>
        <v/>
      </c>
      <c r="J756" s="17"/>
    </row>
    <row r="757" spans="1:10" x14ac:dyDescent="0.2">
      <c r="A757" s="121"/>
      <c r="B757" s="133"/>
      <c r="C757" s="133"/>
      <c r="D757" s="122"/>
      <c r="E757" s="122"/>
      <c r="F757" s="122"/>
      <c r="G757" s="134" t="str">
        <f>IFERROR((VLOOKUP(D757,#REF!,2,FALSE))*'Vehículos-Recargas'!$E757,"")</f>
        <v/>
      </c>
      <c r="H757" s="134" t="str">
        <f>IF(('Vehículos-Recargas'!$C757-'Vehículos-Recargas'!$B757)=0,"",'Vehículos-Recargas'!$C757-'Vehículos-Recargas'!$B757)</f>
        <v/>
      </c>
      <c r="I757" s="132" t="str">
        <f>IFERROR(('Vehículos-Recargas'!$G757/1000),"")</f>
        <v/>
      </c>
      <c r="J757" s="17"/>
    </row>
    <row r="758" spans="1:10" x14ac:dyDescent="0.2">
      <c r="A758" s="117"/>
      <c r="B758" s="135"/>
      <c r="C758" s="135"/>
      <c r="D758" s="118"/>
      <c r="E758" s="118"/>
      <c r="F758" s="118"/>
      <c r="G758" s="136" t="str">
        <f>IFERROR((VLOOKUP(D758,#REF!,2,FALSE))*'Vehículos-Recargas'!$E758,"")</f>
        <v/>
      </c>
      <c r="H758" s="136" t="str">
        <f>IF(('Vehículos-Recargas'!$C758-'Vehículos-Recargas'!$B758)=0,"",'Vehículos-Recargas'!$C758-'Vehículos-Recargas'!$B758)</f>
        <v/>
      </c>
      <c r="I758" s="130" t="str">
        <f>IFERROR(('Vehículos-Recargas'!$G758/1000),"")</f>
        <v/>
      </c>
      <c r="J758" s="17"/>
    </row>
    <row r="759" spans="1:10" x14ac:dyDescent="0.2">
      <c r="A759" s="121"/>
      <c r="B759" s="133"/>
      <c r="C759" s="133"/>
      <c r="D759" s="122"/>
      <c r="E759" s="122"/>
      <c r="F759" s="122"/>
      <c r="G759" s="134" t="str">
        <f>IFERROR((VLOOKUP(D759,#REF!,2,FALSE))*'Vehículos-Recargas'!$E759,"")</f>
        <v/>
      </c>
      <c r="H759" s="134" t="str">
        <f>IF(('Vehículos-Recargas'!$C759-'Vehículos-Recargas'!$B759)=0,"",'Vehículos-Recargas'!$C759-'Vehículos-Recargas'!$B759)</f>
        <v/>
      </c>
      <c r="I759" s="132" t="str">
        <f>IFERROR(('Vehículos-Recargas'!$G759/1000),"")</f>
        <v/>
      </c>
      <c r="J759" s="17"/>
    </row>
    <row r="760" spans="1:10" x14ac:dyDescent="0.2">
      <c r="A760" s="117"/>
      <c r="B760" s="135"/>
      <c r="C760" s="135"/>
      <c r="D760" s="118"/>
      <c r="E760" s="118"/>
      <c r="F760" s="118"/>
      <c r="G760" s="136" t="str">
        <f>IFERROR((VLOOKUP(D760,#REF!,2,FALSE))*'Vehículos-Recargas'!$E760,"")</f>
        <v/>
      </c>
      <c r="H760" s="136" t="str">
        <f>IF(('Vehículos-Recargas'!$C760-'Vehículos-Recargas'!$B760)=0,"",'Vehículos-Recargas'!$C760-'Vehículos-Recargas'!$B760)</f>
        <v/>
      </c>
      <c r="I760" s="130" t="str">
        <f>IFERROR(('Vehículos-Recargas'!$G760/1000),"")</f>
        <v/>
      </c>
      <c r="J760" s="17"/>
    </row>
    <row r="761" spans="1:10" x14ac:dyDescent="0.2">
      <c r="A761" s="121"/>
      <c r="B761" s="133"/>
      <c r="C761" s="133"/>
      <c r="D761" s="122"/>
      <c r="E761" s="122"/>
      <c r="F761" s="122"/>
      <c r="G761" s="134" t="str">
        <f>IFERROR((VLOOKUP(D761,#REF!,2,FALSE))*'Vehículos-Recargas'!$E761,"")</f>
        <v/>
      </c>
      <c r="H761" s="134" t="str">
        <f>IF(('Vehículos-Recargas'!$C761-'Vehículos-Recargas'!$B761)=0,"",'Vehículos-Recargas'!$C761-'Vehículos-Recargas'!$B761)</f>
        <v/>
      </c>
      <c r="I761" s="132" t="str">
        <f>IFERROR(('Vehículos-Recargas'!$G761/1000),"")</f>
        <v/>
      </c>
      <c r="J761" s="17"/>
    </row>
    <row r="762" spans="1:10" x14ac:dyDescent="0.2">
      <c r="A762" s="117"/>
      <c r="B762" s="135"/>
      <c r="C762" s="135"/>
      <c r="D762" s="118"/>
      <c r="E762" s="118"/>
      <c r="F762" s="118"/>
      <c r="G762" s="136" t="str">
        <f>IFERROR((VLOOKUP(D762,#REF!,2,FALSE))*'Vehículos-Recargas'!$E762,"")</f>
        <v/>
      </c>
      <c r="H762" s="136" t="str">
        <f>IF(('Vehículos-Recargas'!$C762-'Vehículos-Recargas'!$B762)=0,"",'Vehículos-Recargas'!$C762-'Vehículos-Recargas'!$B762)</f>
        <v/>
      </c>
      <c r="I762" s="130" t="str">
        <f>IFERROR(('Vehículos-Recargas'!$G762/1000),"")</f>
        <v/>
      </c>
      <c r="J762" s="17"/>
    </row>
    <row r="763" spans="1:10" x14ac:dyDescent="0.2">
      <c r="A763" s="121"/>
      <c r="B763" s="133"/>
      <c r="C763" s="133"/>
      <c r="D763" s="122"/>
      <c r="E763" s="122"/>
      <c r="F763" s="122"/>
      <c r="G763" s="134" t="str">
        <f>IFERROR((VLOOKUP(D763,#REF!,2,FALSE))*'Vehículos-Recargas'!$E763,"")</f>
        <v/>
      </c>
      <c r="H763" s="134" t="str">
        <f>IF(('Vehículos-Recargas'!$C763-'Vehículos-Recargas'!$B763)=0,"",'Vehículos-Recargas'!$C763-'Vehículos-Recargas'!$B763)</f>
        <v/>
      </c>
      <c r="I763" s="132" t="str">
        <f>IFERROR(('Vehículos-Recargas'!$G763/1000),"")</f>
        <v/>
      </c>
      <c r="J763" s="17"/>
    </row>
    <row r="764" spans="1:10" x14ac:dyDescent="0.2">
      <c r="A764" s="117"/>
      <c r="B764" s="135"/>
      <c r="C764" s="135"/>
      <c r="D764" s="118"/>
      <c r="E764" s="118"/>
      <c r="F764" s="118"/>
      <c r="G764" s="136" t="str">
        <f>IFERROR((VLOOKUP(D764,#REF!,2,FALSE))*'Vehículos-Recargas'!$E764,"")</f>
        <v/>
      </c>
      <c r="H764" s="136" t="str">
        <f>IF(('Vehículos-Recargas'!$C764-'Vehículos-Recargas'!$B764)=0,"",'Vehículos-Recargas'!$C764-'Vehículos-Recargas'!$B764)</f>
        <v/>
      </c>
      <c r="I764" s="130" t="str">
        <f>IFERROR(('Vehículos-Recargas'!$G764/1000),"")</f>
        <v/>
      </c>
      <c r="J764" s="17"/>
    </row>
    <row r="765" spans="1:10" x14ac:dyDescent="0.2">
      <c r="A765" s="121"/>
      <c r="B765" s="133"/>
      <c r="C765" s="133"/>
      <c r="D765" s="122"/>
      <c r="E765" s="122"/>
      <c r="F765" s="122"/>
      <c r="G765" s="134" t="str">
        <f>IFERROR((VLOOKUP(D765,#REF!,2,FALSE))*'Vehículos-Recargas'!$E765,"")</f>
        <v/>
      </c>
      <c r="H765" s="134" t="str">
        <f>IF(('Vehículos-Recargas'!$C765-'Vehículos-Recargas'!$B765)=0,"",'Vehículos-Recargas'!$C765-'Vehículos-Recargas'!$B765)</f>
        <v/>
      </c>
      <c r="I765" s="132" t="str">
        <f>IFERROR(('Vehículos-Recargas'!$G765/1000),"")</f>
        <v/>
      </c>
      <c r="J765" s="17"/>
    </row>
    <row r="766" spans="1:10" x14ac:dyDescent="0.2">
      <c r="A766" s="117"/>
      <c r="B766" s="135"/>
      <c r="C766" s="135"/>
      <c r="D766" s="118"/>
      <c r="E766" s="118"/>
      <c r="F766" s="118"/>
      <c r="G766" s="136" t="str">
        <f>IFERROR((VLOOKUP(D766,#REF!,2,FALSE))*'Vehículos-Recargas'!$E766,"")</f>
        <v/>
      </c>
      <c r="H766" s="136" t="str">
        <f>IF(('Vehículos-Recargas'!$C766-'Vehículos-Recargas'!$B766)=0,"",'Vehículos-Recargas'!$C766-'Vehículos-Recargas'!$B766)</f>
        <v/>
      </c>
      <c r="I766" s="130" t="str">
        <f>IFERROR(('Vehículos-Recargas'!$G766/1000),"")</f>
        <v/>
      </c>
      <c r="J766" s="17"/>
    </row>
    <row r="767" spans="1:10" x14ac:dyDescent="0.2">
      <c r="A767" s="121"/>
      <c r="B767" s="133"/>
      <c r="C767" s="133"/>
      <c r="D767" s="122"/>
      <c r="E767" s="122"/>
      <c r="F767" s="122"/>
      <c r="G767" s="134" t="str">
        <f>IFERROR((VLOOKUP(D767,#REF!,2,FALSE))*'Vehículos-Recargas'!$E767,"")</f>
        <v/>
      </c>
      <c r="H767" s="134" t="str">
        <f>IF(('Vehículos-Recargas'!$C767-'Vehículos-Recargas'!$B767)=0,"",'Vehículos-Recargas'!$C767-'Vehículos-Recargas'!$B767)</f>
        <v/>
      </c>
      <c r="I767" s="132" t="str">
        <f>IFERROR(('Vehículos-Recargas'!$G767/1000),"")</f>
        <v/>
      </c>
      <c r="J767" s="17"/>
    </row>
    <row r="768" spans="1:10" x14ac:dyDescent="0.2">
      <c r="A768" s="117"/>
      <c r="B768" s="135"/>
      <c r="C768" s="135"/>
      <c r="D768" s="118"/>
      <c r="E768" s="118"/>
      <c r="F768" s="118"/>
      <c r="G768" s="136" t="str">
        <f>IFERROR((VLOOKUP(D768,#REF!,2,FALSE))*'Vehículos-Recargas'!$E768,"")</f>
        <v/>
      </c>
      <c r="H768" s="136" t="str">
        <f>IF(('Vehículos-Recargas'!$C768-'Vehículos-Recargas'!$B768)=0,"",'Vehículos-Recargas'!$C768-'Vehículos-Recargas'!$B768)</f>
        <v/>
      </c>
      <c r="I768" s="130" t="str">
        <f>IFERROR(('Vehículos-Recargas'!$G768/1000),"")</f>
        <v/>
      </c>
      <c r="J768" s="17"/>
    </row>
    <row r="769" spans="1:10" x14ac:dyDescent="0.2">
      <c r="A769" s="121"/>
      <c r="B769" s="133"/>
      <c r="C769" s="133"/>
      <c r="D769" s="122"/>
      <c r="E769" s="122"/>
      <c r="F769" s="122"/>
      <c r="G769" s="134" t="str">
        <f>IFERROR((VLOOKUP(D769,#REF!,2,FALSE))*'Vehículos-Recargas'!$E769,"")</f>
        <v/>
      </c>
      <c r="H769" s="134" t="str">
        <f>IF(('Vehículos-Recargas'!$C769-'Vehículos-Recargas'!$B769)=0,"",'Vehículos-Recargas'!$C769-'Vehículos-Recargas'!$B769)</f>
        <v/>
      </c>
      <c r="I769" s="132" t="str">
        <f>IFERROR(('Vehículos-Recargas'!$G769/1000),"")</f>
        <v/>
      </c>
      <c r="J769" s="17"/>
    </row>
    <row r="770" spans="1:10" x14ac:dyDescent="0.2">
      <c r="A770" s="117"/>
      <c r="B770" s="135"/>
      <c r="C770" s="135"/>
      <c r="D770" s="118"/>
      <c r="E770" s="118"/>
      <c r="F770" s="118"/>
      <c r="G770" s="136" t="str">
        <f>IFERROR((VLOOKUP(D770,#REF!,2,FALSE))*'Vehículos-Recargas'!$E770,"")</f>
        <v/>
      </c>
      <c r="H770" s="136" t="str">
        <f>IF(('Vehículos-Recargas'!$C770-'Vehículos-Recargas'!$B770)=0,"",'Vehículos-Recargas'!$C770-'Vehículos-Recargas'!$B770)</f>
        <v/>
      </c>
      <c r="I770" s="130" t="str">
        <f>IFERROR(('Vehículos-Recargas'!$G770/1000),"")</f>
        <v/>
      </c>
      <c r="J770" s="17"/>
    </row>
    <row r="771" spans="1:10" x14ac:dyDescent="0.2">
      <c r="A771" s="121"/>
      <c r="B771" s="133"/>
      <c r="C771" s="133"/>
      <c r="D771" s="122"/>
      <c r="E771" s="122"/>
      <c r="F771" s="122"/>
      <c r="G771" s="134" t="str">
        <f>IFERROR((VLOOKUP(D771,#REF!,2,FALSE))*'Vehículos-Recargas'!$E771,"")</f>
        <v/>
      </c>
      <c r="H771" s="134" t="str">
        <f>IF(('Vehículos-Recargas'!$C771-'Vehículos-Recargas'!$B771)=0,"",'Vehículos-Recargas'!$C771-'Vehículos-Recargas'!$B771)</f>
        <v/>
      </c>
      <c r="I771" s="132" t="str">
        <f>IFERROR(('Vehículos-Recargas'!$G771/1000),"")</f>
        <v/>
      </c>
      <c r="J771" s="17"/>
    </row>
    <row r="772" spans="1:10" x14ac:dyDescent="0.2">
      <c r="A772" s="117"/>
      <c r="B772" s="135"/>
      <c r="C772" s="135"/>
      <c r="D772" s="118"/>
      <c r="E772" s="118"/>
      <c r="F772" s="118"/>
      <c r="G772" s="136" t="str">
        <f>IFERROR((VLOOKUP(D772,#REF!,2,FALSE))*'Vehículos-Recargas'!$E772,"")</f>
        <v/>
      </c>
      <c r="H772" s="136" t="str">
        <f>IF(('Vehículos-Recargas'!$C772-'Vehículos-Recargas'!$B772)=0,"",'Vehículos-Recargas'!$C772-'Vehículos-Recargas'!$B772)</f>
        <v/>
      </c>
      <c r="I772" s="130" t="str">
        <f>IFERROR(('Vehículos-Recargas'!$G772/1000),"")</f>
        <v/>
      </c>
      <c r="J772" s="17"/>
    </row>
    <row r="773" spans="1:10" x14ac:dyDescent="0.2">
      <c r="A773" s="121"/>
      <c r="B773" s="133"/>
      <c r="C773" s="133"/>
      <c r="D773" s="122"/>
      <c r="E773" s="122"/>
      <c r="F773" s="122"/>
      <c r="G773" s="134" t="str">
        <f>IFERROR((VLOOKUP(D773,#REF!,2,FALSE))*'Vehículos-Recargas'!$E773,"")</f>
        <v/>
      </c>
      <c r="H773" s="134" t="str">
        <f>IF(('Vehículos-Recargas'!$C773-'Vehículos-Recargas'!$B773)=0,"",'Vehículos-Recargas'!$C773-'Vehículos-Recargas'!$B773)</f>
        <v/>
      </c>
      <c r="I773" s="132" t="str">
        <f>IFERROR(('Vehículos-Recargas'!$G773/1000),"")</f>
        <v/>
      </c>
      <c r="J773" s="17"/>
    </row>
    <row r="774" spans="1:10" x14ac:dyDescent="0.2">
      <c r="A774" s="117"/>
      <c r="B774" s="135"/>
      <c r="C774" s="135"/>
      <c r="D774" s="118"/>
      <c r="E774" s="118"/>
      <c r="F774" s="118"/>
      <c r="G774" s="136" t="str">
        <f>IFERROR((VLOOKUP(D774,#REF!,2,FALSE))*'Vehículos-Recargas'!$E774,"")</f>
        <v/>
      </c>
      <c r="H774" s="136" t="str">
        <f>IF(('Vehículos-Recargas'!$C774-'Vehículos-Recargas'!$B774)=0,"",'Vehículos-Recargas'!$C774-'Vehículos-Recargas'!$B774)</f>
        <v/>
      </c>
      <c r="I774" s="130" t="str">
        <f>IFERROR(('Vehículos-Recargas'!$G774/1000),"")</f>
        <v/>
      </c>
      <c r="J774" s="17"/>
    </row>
    <row r="775" spans="1:10" x14ac:dyDescent="0.2">
      <c r="A775" s="121"/>
      <c r="B775" s="133"/>
      <c r="C775" s="133"/>
      <c r="D775" s="122"/>
      <c r="E775" s="122"/>
      <c r="F775" s="122"/>
      <c r="G775" s="134" t="str">
        <f>IFERROR((VLOOKUP(D775,#REF!,2,FALSE))*'Vehículos-Recargas'!$E775,"")</f>
        <v/>
      </c>
      <c r="H775" s="134" t="str">
        <f>IF(('Vehículos-Recargas'!$C775-'Vehículos-Recargas'!$B775)=0,"",'Vehículos-Recargas'!$C775-'Vehículos-Recargas'!$B775)</f>
        <v/>
      </c>
      <c r="I775" s="132" t="str">
        <f>IFERROR(('Vehículos-Recargas'!$G775/1000),"")</f>
        <v/>
      </c>
      <c r="J775" s="17"/>
    </row>
    <row r="776" spans="1:10" x14ac:dyDescent="0.2">
      <c r="A776" s="117"/>
      <c r="B776" s="135"/>
      <c r="C776" s="135"/>
      <c r="D776" s="118"/>
      <c r="E776" s="118"/>
      <c r="F776" s="118"/>
      <c r="G776" s="136" t="str">
        <f>IFERROR((VLOOKUP(D776,#REF!,2,FALSE))*'Vehículos-Recargas'!$E776,"")</f>
        <v/>
      </c>
      <c r="H776" s="136" t="str">
        <f>IF(('Vehículos-Recargas'!$C776-'Vehículos-Recargas'!$B776)=0,"",'Vehículos-Recargas'!$C776-'Vehículos-Recargas'!$B776)</f>
        <v/>
      </c>
      <c r="I776" s="130" t="str">
        <f>IFERROR(('Vehículos-Recargas'!$G776/1000),"")</f>
        <v/>
      </c>
      <c r="J776" s="17"/>
    </row>
    <row r="777" spans="1:10" x14ac:dyDescent="0.2">
      <c r="A777" s="121"/>
      <c r="B777" s="133"/>
      <c r="C777" s="133"/>
      <c r="D777" s="122"/>
      <c r="E777" s="122"/>
      <c r="F777" s="122"/>
      <c r="G777" s="134" t="str">
        <f>IFERROR((VLOOKUP(D777,#REF!,2,FALSE))*'Vehículos-Recargas'!$E777,"")</f>
        <v/>
      </c>
      <c r="H777" s="134" t="str">
        <f>IF(('Vehículos-Recargas'!$C777-'Vehículos-Recargas'!$B777)=0,"",'Vehículos-Recargas'!$C777-'Vehículos-Recargas'!$B777)</f>
        <v/>
      </c>
      <c r="I777" s="132" t="str">
        <f>IFERROR(('Vehículos-Recargas'!$G777/1000),"")</f>
        <v/>
      </c>
      <c r="J777" s="17"/>
    </row>
    <row r="778" spans="1:10" x14ac:dyDescent="0.2">
      <c r="A778" s="117"/>
      <c r="B778" s="135"/>
      <c r="C778" s="135"/>
      <c r="D778" s="118"/>
      <c r="E778" s="118"/>
      <c r="F778" s="118"/>
      <c r="G778" s="136" t="str">
        <f>IFERROR((VLOOKUP(D778,#REF!,2,FALSE))*'Vehículos-Recargas'!$E778,"")</f>
        <v/>
      </c>
      <c r="H778" s="136" t="str">
        <f>IF(('Vehículos-Recargas'!$C778-'Vehículos-Recargas'!$B778)=0,"",'Vehículos-Recargas'!$C778-'Vehículos-Recargas'!$B778)</f>
        <v/>
      </c>
      <c r="I778" s="130" t="str">
        <f>IFERROR(('Vehículos-Recargas'!$G778/1000),"")</f>
        <v/>
      </c>
      <c r="J778" s="17"/>
    </row>
    <row r="779" spans="1:10" x14ac:dyDescent="0.2">
      <c r="A779" s="121"/>
      <c r="B779" s="133"/>
      <c r="C779" s="133"/>
      <c r="D779" s="122"/>
      <c r="E779" s="122"/>
      <c r="F779" s="122"/>
      <c r="G779" s="134" t="str">
        <f>IFERROR((VLOOKUP(D779,#REF!,2,FALSE))*'Vehículos-Recargas'!$E779,"")</f>
        <v/>
      </c>
      <c r="H779" s="134" t="str">
        <f>IF(('Vehículos-Recargas'!$C779-'Vehículos-Recargas'!$B779)=0,"",'Vehículos-Recargas'!$C779-'Vehículos-Recargas'!$B779)</f>
        <v/>
      </c>
      <c r="I779" s="132" t="str">
        <f>IFERROR(('Vehículos-Recargas'!$G779/1000),"")</f>
        <v/>
      </c>
      <c r="J779" s="17"/>
    </row>
    <row r="780" spans="1:10" x14ac:dyDescent="0.2">
      <c r="A780" s="117"/>
      <c r="B780" s="135"/>
      <c r="C780" s="135"/>
      <c r="D780" s="118"/>
      <c r="E780" s="118"/>
      <c r="F780" s="118"/>
      <c r="G780" s="136" t="str">
        <f>IFERROR((VLOOKUP(D780,#REF!,2,FALSE))*'Vehículos-Recargas'!$E780,"")</f>
        <v/>
      </c>
      <c r="H780" s="136" t="str">
        <f>IF(('Vehículos-Recargas'!$C780-'Vehículos-Recargas'!$B780)=0,"",'Vehículos-Recargas'!$C780-'Vehículos-Recargas'!$B780)</f>
        <v/>
      </c>
      <c r="I780" s="130" t="str">
        <f>IFERROR(('Vehículos-Recargas'!$G780/1000),"")</f>
        <v/>
      </c>
      <c r="J780" s="17"/>
    </row>
    <row r="781" spans="1:10" x14ac:dyDescent="0.2">
      <c r="A781" s="121"/>
      <c r="B781" s="133"/>
      <c r="C781" s="133"/>
      <c r="D781" s="122"/>
      <c r="E781" s="122"/>
      <c r="F781" s="122"/>
      <c r="G781" s="134" t="str">
        <f>IFERROR((VLOOKUP(D781,#REF!,2,FALSE))*'Vehículos-Recargas'!$E781,"")</f>
        <v/>
      </c>
      <c r="H781" s="134" t="str">
        <f>IF(('Vehículos-Recargas'!$C781-'Vehículos-Recargas'!$B781)=0,"",'Vehículos-Recargas'!$C781-'Vehículos-Recargas'!$B781)</f>
        <v/>
      </c>
      <c r="I781" s="132" t="str">
        <f>IFERROR(('Vehículos-Recargas'!$G781/1000),"")</f>
        <v/>
      </c>
      <c r="J781" s="17"/>
    </row>
    <row r="782" spans="1:10" x14ac:dyDescent="0.2">
      <c r="A782" s="117"/>
      <c r="B782" s="135"/>
      <c r="C782" s="135"/>
      <c r="D782" s="118"/>
      <c r="E782" s="118"/>
      <c r="F782" s="118"/>
      <c r="G782" s="136" t="str">
        <f>IFERROR((VLOOKUP(D782,#REF!,2,FALSE))*'Vehículos-Recargas'!$E782,"")</f>
        <v/>
      </c>
      <c r="H782" s="136" t="str">
        <f>IF(('Vehículos-Recargas'!$C782-'Vehículos-Recargas'!$B782)=0,"",'Vehículos-Recargas'!$C782-'Vehículos-Recargas'!$B782)</f>
        <v/>
      </c>
      <c r="I782" s="130" t="str">
        <f>IFERROR(('Vehículos-Recargas'!$G782/1000),"")</f>
        <v/>
      </c>
      <c r="J782" s="17"/>
    </row>
    <row r="783" spans="1:10" x14ac:dyDescent="0.2">
      <c r="A783" s="121"/>
      <c r="B783" s="133"/>
      <c r="C783" s="133"/>
      <c r="D783" s="122"/>
      <c r="E783" s="122"/>
      <c r="F783" s="122"/>
      <c r="G783" s="134" t="str">
        <f>IFERROR((VLOOKUP(D783,#REF!,2,FALSE))*'Vehículos-Recargas'!$E783,"")</f>
        <v/>
      </c>
      <c r="H783" s="134" t="str">
        <f>IF(('Vehículos-Recargas'!$C783-'Vehículos-Recargas'!$B783)=0,"",'Vehículos-Recargas'!$C783-'Vehículos-Recargas'!$B783)</f>
        <v/>
      </c>
      <c r="I783" s="132" t="str">
        <f>IFERROR(('Vehículos-Recargas'!$G783/1000),"")</f>
        <v/>
      </c>
      <c r="J783" s="17"/>
    </row>
    <row r="784" spans="1:10" x14ac:dyDescent="0.2">
      <c r="A784" s="117"/>
      <c r="B784" s="135"/>
      <c r="C784" s="135"/>
      <c r="D784" s="118"/>
      <c r="E784" s="118"/>
      <c r="F784" s="118"/>
      <c r="G784" s="136" t="str">
        <f>IFERROR((VLOOKUP(D784,#REF!,2,FALSE))*'Vehículos-Recargas'!$E784,"")</f>
        <v/>
      </c>
      <c r="H784" s="136" t="str">
        <f>IF(('Vehículos-Recargas'!$C784-'Vehículos-Recargas'!$B784)=0,"",'Vehículos-Recargas'!$C784-'Vehículos-Recargas'!$B784)</f>
        <v/>
      </c>
      <c r="I784" s="130" t="str">
        <f>IFERROR(('Vehículos-Recargas'!$G784/1000),"")</f>
        <v/>
      </c>
      <c r="J784" s="17"/>
    </row>
    <row r="785" spans="1:10" x14ac:dyDescent="0.2">
      <c r="A785" s="121"/>
      <c r="B785" s="133"/>
      <c r="C785" s="133"/>
      <c r="D785" s="122"/>
      <c r="E785" s="122"/>
      <c r="F785" s="122"/>
      <c r="G785" s="134" t="str">
        <f>IFERROR((VLOOKUP(D785,#REF!,2,FALSE))*'Vehículos-Recargas'!$E785,"")</f>
        <v/>
      </c>
      <c r="H785" s="134" t="str">
        <f>IF(('Vehículos-Recargas'!$C785-'Vehículos-Recargas'!$B785)=0,"",'Vehículos-Recargas'!$C785-'Vehículos-Recargas'!$B785)</f>
        <v/>
      </c>
      <c r="I785" s="132" t="str">
        <f>IFERROR(('Vehículos-Recargas'!$G785/1000),"")</f>
        <v/>
      </c>
      <c r="J785" s="17"/>
    </row>
    <row r="786" spans="1:10" x14ac:dyDescent="0.2">
      <c r="A786" s="117"/>
      <c r="B786" s="135"/>
      <c r="C786" s="135"/>
      <c r="D786" s="118"/>
      <c r="E786" s="118"/>
      <c r="F786" s="118"/>
      <c r="G786" s="136" t="str">
        <f>IFERROR((VLOOKUP(D786,#REF!,2,FALSE))*'Vehículos-Recargas'!$E786,"")</f>
        <v/>
      </c>
      <c r="H786" s="136" t="str">
        <f>IF(('Vehículos-Recargas'!$C786-'Vehículos-Recargas'!$B786)=0,"",'Vehículos-Recargas'!$C786-'Vehículos-Recargas'!$B786)</f>
        <v/>
      </c>
      <c r="I786" s="130" t="str">
        <f>IFERROR(('Vehículos-Recargas'!$G786/1000),"")</f>
        <v/>
      </c>
      <c r="J786" s="17"/>
    </row>
    <row r="787" spans="1:10" x14ac:dyDescent="0.2">
      <c r="A787" s="121"/>
      <c r="B787" s="133"/>
      <c r="C787" s="133"/>
      <c r="D787" s="122"/>
      <c r="E787" s="122"/>
      <c r="F787" s="122"/>
      <c r="G787" s="134" t="str">
        <f>IFERROR((VLOOKUP(D787,#REF!,2,FALSE))*'Vehículos-Recargas'!$E787,"")</f>
        <v/>
      </c>
      <c r="H787" s="134" t="str">
        <f>IF(('Vehículos-Recargas'!$C787-'Vehículos-Recargas'!$B787)=0,"",'Vehículos-Recargas'!$C787-'Vehículos-Recargas'!$B787)</f>
        <v/>
      </c>
      <c r="I787" s="132" t="str">
        <f>IFERROR(('Vehículos-Recargas'!$G787/1000),"")</f>
        <v/>
      </c>
      <c r="J787" s="17"/>
    </row>
    <row r="788" spans="1:10" x14ac:dyDescent="0.2">
      <c r="A788" s="117"/>
      <c r="B788" s="135"/>
      <c r="C788" s="135"/>
      <c r="D788" s="118"/>
      <c r="E788" s="118"/>
      <c r="F788" s="118"/>
      <c r="G788" s="136" t="str">
        <f>IFERROR((VLOOKUP(D788,#REF!,2,FALSE))*'Vehículos-Recargas'!$E788,"")</f>
        <v/>
      </c>
      <c r="H788" s="136" t="str">
        <f>IF(('Vehículos-Recargas'!$C788-'Vehículos-Recargas'!$B788)=0,"",'Vehículos-Recargas'!$C788-'Vehículos-Recargas'!$B788)</f>
        <v/>
      </c>
      <c r="I788" s="130" t="str">
        <f>IFERROR(('Vehículos-Recargas'!$G788/1000),"")</f>
        <v/>
      </c>
      <c r="J788" s="17"/>
    </row>
    <row r="789" spans="1:10" x14ac:dyDescent="0.2">
      <c r="A789" s="121"/>
      <c r="B789" s="133"/>
      <c r="C789" s="133"/>
      <c r="D789" s="122"/>
      <c r="E789" s="122"/>
      <c r="F789" s="122"/>
      <c r="G789" s="134" t="str">
        <f>IFERROR((VLOOKUP(D789,#REF!,2,FALSE))*'Vehículos-Recargas'!$E789,"")</f>
        <v/>
      </c>
      <c r="H789" s="134" t="str">
        <f>IF(('Vehículos-Recargas'!$C789-'Vehículos-Recargas'!$B789)=0,"",'Vehículos-Recargas'!$C789-'Vehículos-Recargas'!$B789)</f>
        <v/>
      </c>
      <c r="I789" s="132" t="str">
        <f>IFERROR(('Vehículos-Recargas'!$G789/1000),"")</f>
        <v/>
      </c>
      <c r="J789" s="17"/>
    </row>
    <row r="790" spans="1:10" x14ac:dyDescent="0.2">
      <c r="A790" s="117"/>
      <c r="B790" s="135"/>
      <c r="C790" s="135"/>
      <c r="D790" s="118"/>
      <c r="E790" s="118"/>
      <c r="F790" s="118"/>
      <c r="G790" s="136" t="str">
        <f>IFERROR((VLOOKUP(D790,#REF!,2,FALSE))*'Vehículos-Recargas'!$E790,"")</f>
        <v/>
      </c>
      <c r="H790" s="136" t="str">
        <f>IF(('Vehículos-Recargas'!$C790-'Vehículos-Recargas'!$B790)=0,"",'Vehículos-Recargas'!$C790-'Vehículos-Recargas'!$B790)</f>
        <v/>
      </c>
      <c r="I790" s="130" t="str">
        <f>IFERROR(('Vehículos-Recargas'!$G790/1000),"")</f>
        <v/>
      </c>
      <c r="J790" s="17"/>
    </row>
    <row r="791" spans="1:10" x14ac:dyDescent="0.2">
      <c r="A791" s="121"/>
      <c r="B791" s="133"/>
      <c r="C791" s="133"/>
      <c r="D791" s="122"/>
      <c r="E791" s="122"/>
      <c r="F791" s="122"/>
      <c r="G791" s="134" t="str">
        <f>IFERROR((VLOOKUP(D791,#REF!,2,FALSE))*'Vehículos-Recargas'!$E791,"")</f>
        <v/>
      </c>
      <c r="H791" s="134" t="str">
        <f>IF(('Vehículos-Recargas'!$C791-'Vehículos-Recargas'!$B791)=0,"",'Vehículos-Recargas'!$C791-'Vehículos-Recargas'!$B791)</f>
        <v/>
      </c>
      <c r="I791" s="132" t="str">
        <f>IFERROR(('Vehículos-Recargas'!$G791/1000),"")</f>
        <v/>
      </c>
      <c r="J791" s="17"/>
    </row>
    <row r="792" spans="1:10" x14ac:dyDescent="0.2">
      <c r="A792" s="117"/>
      <c r="B792" s="135"/>
      <c r="C792" s="135"/>
      <c r="D792" s="118"/>
      <c r="E792" s="118"/>
      <c r="F792" s="118"/>
      <c r="G792" s="136" t="str">
        <f>IFERROR((VLOOKUP(D792,#REF!,2,FALSE))*'Vehículos-Recargas'!$E792,"")</f>
        <v/>
      </c>
      <c r="H792" s="136" t="str">
        <f>IF(('Vehículos-Recargas'!$C792-'Vehículos-Recargas'!$B792)=0,"",'Vehículos-Recargas'!$C792-'Vehículos-Recargas'!$B792)</f>
        <v/>
      </c>
      <c r="I792" s="130" t="str">
        <f>IFERROR(('Vehículos-Recargas'!$G792/1000),"")</f>
        <v/>
      </c>
      <c r="J792" s="17"/>
    </row>
    <row r="793" spans="1:10" x14ac:dyDescent="0.2">
      <c r="A793" s="121"/>
      <c r="B793" s="133"/>
      <c r="C793" s="133"/>
      <c r="D793" s="122"/>
      <c r="E793" s="122"/>
      <c r="F793" s="122"/>
      <c r="G793" s="134" t="str">
        <f>IFERROR((VLOOKUP(D793,#REF!,2,FALSE))*'Vehículos-Recargas'!$E793,"")</f>
        <v/>
      </c>
      <c r="H793" s="134" t="str">
        <f>IF(('Vehículos-Recargas'!$C793-'Vehículos-Recargas'!$B793)=0,"",'Vehículos-Recargas'!$C793-'Vehículos-Recargas'!$B793)</f>
        <v/>
      </c>
      <c r="I793" s="132" t="str">
        <f>IFERROR(('Vehículos-Recargas'!$G793/1000),"")</f>
        <v/>
      </c>
      <c r="J793" s="17"/>
    </row>
    <row r="794" spans="1:10" x14ac:dyDescent="0.2">
      <c r="A794" s="117"/>
      <c r="B794" s="135"/>
      <c r="C794" s="135"/>
      <c r="D794" s="118"/>
      <c r="E794" s="118"/>
      <c r="F794" s="118"/>
      <c r="G794" s="136" t="str">
        <f>IFERROR((VLOOKUP(D794,#REF!,2,FALSE))*'Vehículos-Recargas'!$E794,"")</f>
        <v/>
      </c>
      <c r="H794" s="136" t="str">
        <f>IF(('Vehículos-Recargas'!$C794-'Vehículos-Recargas'!$B794)=0,"",'Vehículos-Recargas'!$C794-'Vehículos-Recargas'!$B794)</f>
        <v/>
      </c>
      <c r="I794" s="130" t="str">
        <f>IFERROR(('Vehículos-Recargas'!$G794/1000),"")</f>
        <v/>
      </c>
      <c r="J794" s="17"/>
    </row>
    <row r="795" spans="1:10" x14ac:dyDescent="0.2">
      <c r="A795" s="121"/>
      <c r="B795" s="133"/>
      <c r="C795" s="133"/>
      <c r="D795" s="122"/>
      <c r="E795" s="122"/>
      <c r="F795" s="122"/>
      <c r="G795" s="134" t="str">
        <f>IFERROR((VLOOKUP(D795,#REF!,2,FALSE))*'Vehículos-Recargas'!$E795,"")</f>
        <v/>
      </c>
      <c r="H795" s="134" t="str">
        <f>IF(('Vehículos-Recargas'!$C795-'Vehículos-Recargas'!$B795)=0,"",'Vehículos-Recargas'!$C795-'Vehículos-Recargas'!$B795)</f>
        <v/>
      </c>
      <c r="I795" s="132" t="str">
        <f>IFERROR(('Vehículos-Recargas'!$G795/1000),"")</f>
        <v/>
      </c>
      <c r="J795" s="17"/>
    </row>
    <row r="796" spans="1:10" x14ac:dyDescent="0.2">
      <c r="A796" s="117"/>
      <c r="B796" s="135"/>
      <c r="C796" s="135"/>
      <c r="D796" s="118"/>
      <c r="E796" s="118"/>
      <c r="F796" s="118"/>
      <c r="G796" s="136" t="str">
        <f>IFERROR((VLOOKUP(D796,#REF!,2,FALSE))*'Vehículos-Recargas'!$E796,"")</f>
        <v/>
      </c>
      <c r="H796" s="136" t="str">
        <f>IF(('Vehículos-Recargas'!$C796-'Vehículos-Recargas'!$B796)=0,"",'Vehículos-Recargas'!$C796-'Vehículos-Recargas'!$B796)</f>
        <v/>
      </c>
      <c r="I796" s="130" t="str">
        <f>IFERROR(('Vehículos-Recargas'!$G796/1000),"")</f>
        <v/>
      </c>
      <c r="J796" s="17"/>
    </row>
    <row r="797" spans="1:10" x14ac:dyDescent="0.2">
      <c r="A797" s="121"/>
      <c r="B797" s="133"/>
      <c r="C797" s="133"/>
      <c r="D797" s="122"/>
      <c r="E797" s="122"/>
      <c r="F797" s="122"/>
      <c r="G797" s="134" t="str">
        <f>IFERROR((VLOOKUP(D797,#REF!,2,FALSE))*'Vehículos-Recargas'!$E797,"")</f>
        <v/>
      </c>
      <c r="H797" s="134" t="str">
        <f>IF(('Vehículos-Recargas'!$C797-'Vehículos-Recargas'!$B797)=0,"",'Vehículos-Recargas'!$C797-'Vehículos-Recargas'!$B797)</f>
        <v/>
      </c>
      <c r="I797" s="132" t="str">
        <f>IFERROR(('Vehículos-Recargas'!$G797/1000),"")</f>
        <v/>
      </c>
      <c r="J797" s="17"/>
    </row>
    <row r="798" spans="1:10" x14ac:dyDescent="0.2">
      <c r="A798" s="117"/>
      <c r="B798" s="135"/>
      <c r="C798" s="135"/>
      <c r="D798" s="118"/>
      <c r="E798" s="118"/>
      <c r="F798" s="118"/>
      <c r="G798" s="136" t="str">
        <f>IFERROR((VLOOKUP(D798,#REF!,2,FALSE))*'Vehículos-Recargas'!$E798,"")</f>
        <v/>
      </c>
      <c r="H798" s="136" t="str">
        <f>IF(('Vehículos-Recargas'!$C798-'Vehículos-Recargas'!$B798)=0,"",'Vehículos-Recargas'!$C798-'Vehículos-Recargas'!$B798)</f>
        <v/>
      </c>
      <c r="I798" s="130" t="str">
        <f>IFERROR(('Vehículos-Recargas'!$G798/1000),"")</f>
        <v/>
      </c>
      <c r="J798" s="17"/>
    </row>
    <row r="799" spans="1:10" x14ac:dyDescent="0.2">
      <c r="A799" s="121"/>
      <c r="B799" s="133"/>
      <c r="C799" s="133"/>
      <c r="D799" s="122"/>
      <c r="E799" s="122"/>
      <c r="F799" s="122"/>
      <c r="G799" s="134" t="str">
        <f>IFERROR((VLOOKUP(D799,#REF!,2,FALSE))*'Vehículos-Recargas'!$E799,"")</f>
        <v/>
      </c>
      <c r="H799" s="134" t="str">
        <f>IF(('Vehículos-Recargas'!$C799-'Vehículos-Recargas'!$B799)=0,"",'Vehículos-Recargas'!$C799-'Vehículos-Recargas'!$B799)</f>
        <v/>
      </c>
      <c r="I799" s="132" t="str">
        <f>IFERROR(('Vehículos-Recargas'!$G799/1000),"")</f>
        <v/>
      </c>
      <c r="J799" s="17"/>
    </row>
    <row r="800" spans="1:10" x14ac:dyDescent="0.2">
      <c r="A800" s="117"/>
      <c r="B800" s="135"/>
      <c r="C800" s="135"/>
      <c r="D800" s="118"/>
      <c r="E800" s="118"/>
      <c r="F800" s="118"/>
      <c r="G800" s="136" t="str">
        <f>IFERROR((VLOOKUP(D800,#REF!,2,FALSE))*'Vehículos-Recargas'!$E800,"")</f>
        <v/>
      </c>
      <c r="H800" s="136" t="str">
        <f>IF(('Vehículos-Recargas'!$C800-'Vehículos-Recargas'!$B800)=0,"",'Vehículos-Recargas'!$C800-'Vehículos-Recargas'!$B800)</f>
        <v/>
      </c>
      <c r="I800" s="130" t="str">
        <f>IFERROR(('Vehículos-Recargas'!$G800/1000),"")</f>
        <v/>
      </c>
      <c r="J800" s="17"/>
    </row>
    <row r="801" spans="1:10" x14ac:dyDescent="0.2">
      <c r="A801" s="121"/>
      <c r="B801" s="133"/>
      <c r="C801" s="133"/>
      <c r="D801" s="122"/>
      <c r="E801" s="122"/>
      <c r="F801" s="122"/>
      <c r="G801" s="134" t="str">
        <f>IFERROR((VLOOKUP(D801,#REF!,2,FALSE))*'Vehículos-Recargas'!$E801,"")</f>
        <v/>
      </c>
      <c r="H801" s="134" t="str">
        <f>IF(('Vehículos-Recargas'!$C801-'Vehículos-Recargas'!$B801)=0,"",'Vehículos-Recargas'!$C801-'Vehículos-Recargas'!$B801)</f>
        <v/>
      </c>
      <c r="I801" s="132" t="str">
        <f>IFERROR(('Vehículos-Recargas'!$G801/1000),"")</f>
        <v/>
      </c>
      <c r="J801" s="17"/>
    </row>
    <row r="802" spans="1:10" x14ac:dyDescent="0.2">
      <c r="A802" s="117"/>
      <c r="B802" s="135"/>
      <c r="C802" s="135"/>
      <c r="D802" s="118"/>
      <c r="E802" s="118"/>
      <c r="F802" s="118"/>
      <c r="G802" s="136" t="str">
        <f>IFERROR((VLOOKUP(D802,#REF!,2,FALSE))*'Vehículos-Recargas'!$E802,"")</f>
        <v/>
      </c>
      <c r="H802" s="136" t="str">
        <f>IF(('Vehículos-Recargas'!$C802-'Vehículos-Recargas'!$B802)=0,"",'Vehículos-Recargas'!$C802-'Vehículos-Recargas'!$B802)</f>
        <v/>
      </c>
      <c r="I802" s="130" t="str">
        <f>IFERROR(('Vehículos-Recargas'!$G802/1000),"")</f>
        <v/>
      </c>
      <c r="J802" s="17"/>
    </row>
    <row r="803" spans="1:10" x14ac:dyDescent="0.2">
      <c r="A803" s="121"/>
      <c r="B803" s="133"/>
      <c r="C803" s="133"/>
      <c r="D803" s="122"/>
      <c r="E803" s="122"/>
      <c r="F803" s="122"/>
      <c r="G803" s="134" t="str">
        <f>IFERROR((VLOOKUP(D803,#REF!,2,FALSE))*'Vehículos-Recargas'!$E803,"")</f>
        <v/>
      </c>
      <c r="H803" s="134" t="str">
        <f>IF(('Vehículos-Recargas'!$C803-'Vehículos-Recargas'!$B803)=0,"",'Vehículos-Recargas'!$C803-'Vehículos-Recargas'!$B803)</f>
        <v/>
      </c>
      <c r="I803" s="132" t="str">
        <f>IFERROR(('Vehículos-Recargas'!$G803/1000),"")</f>
        <v/>
      </c>
      <c r="J803" s="17"/>
    </row>
    <row r="804" spans="1:10" x14ac:dyDescent="0.2">
      <c r="A804" s="117"/>
      <c r="B804" s="135"/>
      <c r="C804" s="135"/>
      <c r="D804" s="118"/>
      <c r="E804" s="118"/>
      <c r="F804" s="118"/>
      <c r="G804" s="136" t="str">
        <f>IFERROR((VLOOKUP(D804,#REF!,2,FALSE))*'Vehículos-Recargas'!$E804,"")</f>
        <v/>
      </c>
      <c r="H804" s="136" t="str">
        <f>IF(('Vehículos-Recargas'!$C804-'Vehículos-Recargas'!$B804)=0,"",'Vehículos-Recargas'!$C804-'Vehículos-Recargas'!$B804)</f>
        <v/>
      </c>
      <c r="I804" s="130" t="str">
        <f>IFERROR(('Vehículos-Recargas'!$G804/1000),"")</f>
        <v/>
      </c>
      <c r="J804" s="17"/>
    </row>
    <row r="805" spans="1:10" x14ac:dyDescent="0.2">
      <c r="A805" s="121"/>
      <c r="B805" s="133"/>
      <c r="C805" s="133"/>
      <c r="D805" s="122"/>
      <c r="E805" s="122"/>
      <c r="F805" s="122"/>
      <c r="G805" s="134" t="str">
        <f>IFERROR((VLOOKUP(D805,#REF!,2,FALSE))*'Vehículos-Recargas'!$E805,"")</f>
        <v/>
      </c>
      <c r="H805" s="134" t="str">
        <f>IF(('Vehículos-Recargas'!$C805-'Vehículos-Recargas'!$B805)=0,"",'Vehículos-Recargas'!$C805-'Vehículos-Recargas'!$B805)</f>
        <v/>
      </c>
      <c r="I805" s="132" t="str">
        <f>IFERROR(('Vehículos-Recargas'!$G805/1000),"")</f>
        <v/>
      </c>
      <c r="J805" s="17"/>
    </row>
    <row r="806" spans="1:10" x14ac:dyDescent="0.2">
      <c r="A806" s="117"/>
      <c r="B806" s="135"/>
      <c r="C806" s="135"/>
      <c r="D806" s="118"/>
      <c r="E806" s="118"/>
      <c r="F806" s="118"/>
      <c r="G806" s="136" t="str">
        <f>IFERROR((VLOOKUP(D806,#REF!,2,FALSE))*'Vehículos-Recargas'!$E806,"")</f>
        <v/>
      </c>
      <c r="H806" s="136" t="str">
        <f>IF(('Vehículos-Recargas'!$C806-'Vehículos-Recargas'!$B806)=0,"",'Vehículos-Recargas'!$C806-'Vehículos-Recargas'!$B806)</f>
        <v/>
      </c>
      <c r="I806" s="130" t="str">
        <f>IFERROR(('Vehículos-Recargas'!$G806/1000),"")</f>
        <v/>
      </c>
      <c r="J806" s="17"/>
    </row>
    <row r="807" spans="1:10" x14ac:dyDescent="0.2">
      <c r="A807" s="121"/>
      <c r="B807" s="133"/>
      <c r="C807" s="133"/>
      <c r="D807" s="122"/>
      <c r="E807" s="122"/>
      <c r="F807" s="122"/>
      <c r="G807" s="134" t="str">
        <f>IFERROR((VLOOKUP(D807,#REF!,2,FALSE))*'Vehículos-Recargas'!$E807,"")</f>
        <v/>
      </c>
      <c r="H807" s="134" t="str">
        <f>IF(('Vehículos-Recargas'!$C807-'Vehículos-Recargas'!$B807)=0,"",'Vehículos-Recargas'!$C807-'Vehículos-Recargas'!$B807)</f>
        <v/>
      </c>
      <c r="I807" s="132" t="str">
        <f>IFERROR(('Vehículos-Recargas'!$G807/1000),"")</f>
        <v/>
      </c>
      <c r="J807" s="17"/>
    </row>
    <row r="808" spans="1:10" x14ac:dyDescent="0.2">
      <c r="A808" s="117"/>
      <c r="B808" s="135"/>
      <c r="C808" s="135"/>
      <c r="D808" s="118"/>
      <c r="E808" s="118"/>
      <c r="F808" s="118"/>
      <c r="G808" s="136" t="str">
        <f>IFERROR((VLOOKUP(D808,#REF!,2,FALSE))*'Vehículos-Recargas'!$E808,"")</f>
        <v/>
      </c>
      <c r="H808" s="136" t="str">
        <f>IF(('Vehículos-Recargas'!$C808-'Vehículos-Recargas'!$B808)=0,"",'Vehículos-Recargas'!$C808-'Vehículos-Recargas'!$B808)</f>
        <v/>
      </c>
      <c r="I808" s="130" t="str">
        <f>IFERROR(('Vehículos-Recargas'!$G808/1000),"")</f>
        <v/>
      </c>
      <c r="J808" s="17"/>
    </row>
    <row r="809" spans="1:10" x14ac:dyDescent="0.2">
      <c r="A809" s="121"/>
      <c r="B809" s="133"/>
      <c r="C809" s="133"/>
      <c r="D809" s="122"/>
      <c r="E809" s="122"/>
      <c r="F809" s="122"/>
      <c r="G809" s="134" t="str">
        <f>IFERROR((VLOOKUP(D809,#REF!,2,FALSE))*'Vehículos-Recargas'!$E809,"")</f>
        <v/>
      </c>
      <c r="H809" s="134" t="str">
        <f>IF(('Vehículos-Recargas'!$C809-'Vehículos-Recargas'!$B809)=0,"",'Vehículos-Recargas'!$C809-'Vehículos-Recargas'!$B809)</f>
        <v/>
      </c>
      <c r="I809" s="132" t="str">
        <f>IFERROR(('Vehículos-Recargas'!$G809/1000),"")</f>
        <v/>
      </c>
      <c r="J809" s="17"/>
    </row>
    <row r="810" spans="1:10" x14ac:dyDescent="0.2">
      <c r="A810" s="117"/>
      <c r="B810" s="135"/>
      <c r="C810" s="135"/>
      <c r="D810" s="118"/>
      <c r="E810" s="118"/>
      <c r="F810" s="118"/>
      <c r="G810" s="136" t="str">
        <f>IFERROR((VLOOKUP(D810,#REF!,2,FALSE))*'Vehículos-Recargas'!$E810,"")</f>
        <v/>
      </c>
      <c r="H810" s="136" t="str">
        <f>IF(('Vehículos-Recargas'!$C810-'Vehículos-Recargas'!$B810)=0,"",'Vehículos-Recargas'!$C810-'Vehículos-Recargas'!$B810)</f>
        <v/>
      </c>
      <c r="I810" s="130" t="str">
        <f>IFERROR(('Vehículos-Recargas'!$G810/1000),"")</f>
        <v/>
      </c>
      <c r="J810" s="17"/>
    </row>
    <row r="811" spans="1:10" x14ac:dyDescent="0.2">
      <c r="A811" s="121"/>
      <c r="B811" s="133"/>
      <c r="C811" s="133"/>
      <c r="D811" s="122"/>
      <c r="E811" s="122"/>
      <c r="F811" s="122"/>
      <c r="G811" s="134" t="str">
        <f>IFERROR((VLOOKUP(D811,#REF!,2,FALSE))*'Vehículos-Recargas'!$E811,"")</f>
        <v/>
      </c>
      <c r="H811" s="134" t="str">
        <f>IF(('Vehículos-Recargas'!$C811-'Vehículos-Recargas'!$B811)=0,"",'Vehículos-Recargas'!$C811-'Vehículos-Recargas'!$B811)</f>
        <v/>
      </c>
      <c r="I811" s="132" t="str">
        <f>IFERROR(('Vehículos-Recargas'!$G811/1000),"")</f>
        <v/>
      </c>
      <c r="J811" s="17"/>
    </row>
    <row r="812" spans="1:10" x14ac:dyDescent="0.2">
      <c r="A812" s="117"/>
      <c r="B812" s="135"/>
      <c r="C812" s="135"/>
      <c r="D812" s="118"/>
      <c r="E812" s="118"/>
      <c r="F812" s="118"/>
      <c r="G812" s="136" t="str">
        <f>IFERROR((VLOOKUP(D812,#REF!,2,FALSE))*'Vehículos-Recargas'!$E812,"")</f>
        <v/>
      </c>
      <c r="H812" s="136" t="str">
        <f>IF(('Vehículos-Recargas'!$C812-'Vehículos-Recargas'!$B812)=0,"",'Vehículos-Recargas'!$C812-'Vehículos-Recargas'!$B812)</f>
        <v/>
      </c>
      <c r="I812" s="130" t="str">
        <f>IFERROR(('Vehículos-Recargas'!$G812/1000),"")</f>
        <v/>
      </c>
      <c r="J812" s="17"/>
    </row>
    <row r="813" spans="1:10" x14ac:dyDescent="0.2">
      <c r="A813" s="121"/>
      <c r="B813" s="133"/>
      <c r="C813" s="133"/>
      <c r="D813" s="122"/>
      <c r="E813" s="122"/>
      <c r="F813" s="122"/>
      <c r="G813" s="134" t="str">
        <f>IFERROR((VLOOKUP(D813,#REF!,2,FALSE))*'Vehículos-Recargas'!$E813,"")</f>
        <v/>
      </c>
      <c r="H813" s="134" t="str">
        <f>IF(('Vehículos-Recargas'!$C813-'Vehículos-Recargas'!$B813)=0,"",'Vehículos-Recargas'!$C813-'Vehículos-Recargas'!$B813)</f>
        <v/>
      </c>
      <c r="I813" s="132" t="str">
        <f>IFERROR(('Vehículos-Recargas'!$G813/1000),"")</f>
        <v/>
      </c>
      <c r="J813" s="17"/>
    </row>
    <row r="814" spans="1:10" x14ac:dyDescent="0.2">
      <c r="A814" s="117"/>
      <c r="B814" s="135"/>
      <c r="C814" s="135"/>
      <c r="D814" s="118"/>
      <c r="E814" s="118"/>
      <c r="F814" s="118"/>
      <c r="G814" s="136" t="str">
        <f>IFERROR((VLOOKUP(D814,#REF!,2,FALSE))*'Vehículos-Recargas'!$E814,"")</f>
        <v/>
      </c>
      <c r="H814" s="136" t="str">
        <f>IF(('Vehículos-Recargas'!$C814-'Vehículos-Recargas'!$B814)=0,"",'Vehículos-Recargas'!$C814-'Vehículos-Recargas'!$B814)</f>
        <v/>
      </c>
      <c r="I814" s="130" t="str">
        <f>IFERROR(('Vehículos-Recargas'!$G814/1000),"")</f>
        <v/>
      </c>
      <c r="J814" s="17"/>
    </row>
    <row r="815" spans="1:10" x14ac:dyDescent="0.2">
      <c r="A815" s="121"/>
      <c r="B815" s="133"/>
      <c r="C815" s="133"/>
      <c r="D815" s="122"/>
      <c r="E815" s="122"/>
      <c r="F815" s="122"/>
      <c r="G815" s="134" t="str">
        <f>IFERROR((VLOOKUP(D815,#REF!,2,FALSE))*'Vehículos-Recargas'!$E815,"")</f>
        <v/>
      </c>
      <c r="H815" s="134" t="str">
        <f>IF(('Vehículos-Recargas'!$C815-'Vehículos-Recargas'!$B815)=0,"",'Vehículos-Recargas'!$C815-'Vehículos-Recargas'!$B815)</f>
        <v/>
      </c>
      <c r="I815" s="132" t="str">
        <f>IFERROR(('Vehículos-Recargas'!$G815/1000),"")</f>
        <v/>
      </c>
      <c r="J815" s="17"/>
    </row>
    <row r="816" spans="1:10" x14ac:dyDescent="0.2">
      <c r="A816" s="117"/>
      <c r="B816" s="135"/>
      <c r="C816" s="135"/>
      <c r="D816" s="118"/>
      <c r="E816" s="118"/>
      <c r="F816" s="118"/>
      <c r="G816" s="136" t="str">
        <f>IFERROR((VLOOKUP(D816,#REF!,2,FALSE))*'Vehículos-Recargas'!$E816,"")</f>
        <v/>
      </c>
      <c r="H816" s="136" t="str">
        <f>IF(('Vehículos-Recargas'!$C816-'Vehículos-Recargas'!$B816)=0,"",'Vehículos-Recargas'!$C816-'Vehículos-Recargas'!$B816)</f>
        <v/>
      </c>
      <c r="I816" s="130" t="str">
        <f>IFERROR(('Vehículos-Recargas'!$G816/1000),"")</f>
        <v/>
      </c>
      <c r="J816" s="17"/>
    </row>
    <row r="817" spans="1:10" x14ac:dyDescent="0.2">
      <c r="A817" s="121"/>
      <c r="B817" s="133"/>
      <c r="C817" s="133"/>
      <c r="D817" s="122"/>
      <c r="E817" s="122"/>
      <c r="F817" s="122"/>
      <c r="G817" s="134" t="str">
        <f>IFERROR((VLOOKUP(D817,#REF!,2,FALSE))*'Vehículos-Recargas'!$E817,"")</f>
        <v/>
      </c>
      <c r="H817" s="134" t="str">
        <f>IF(('Vehículos-Recargas'!$C817-'Vehículos-Recargas'!$B817)=0,"",'Vehículos-Recargas'!$C817-'Vehículos-Recargas'!$B817)</f>
        <v/>
      </c>
      <c r="I817" s="132" t="str">
        <f>IFERROR(('Vehículos-Recargas'!$G817/1000),"")</f>
        <v/>
      </c>
      <c r="J817" s="17"/>
    </row>
    <row r="818" spans="1:10" x14ac:dyDescent="0.2">
      <c r="A818" s="117"/>
      <c r="B818" s="135"/>
      <c r="C818" s="135"/>
      <c r="D818" s="118"/>
      <c r="E818" s="118"/>
      <c r="F818" s="118"/>
      <c r="G818" s="136" t="str">
        <f>IFERROR((VLOOKUP(D818,#REF!,2,FALSE))*'Vehículos-Recargas'!$E818,"")</f>
        <v/>
      </c>
      <c r="H818" s="136" t="str">
        <f>IF(('Vehículos-Recargas'!$C818-'Vehículos-Recargas'!$B818)=0,"",'Vehículos-Recargas'!$C818-'Vehículos-Recargas'!$B818)</f>
        <v/>
      </c>
      <c r="I818" s="130" t="str">
        <f>IFERROR(('Vehículos-Recargas'!$G818/1000),"")</f>
        <v/>
      </c>
      <c r="J818" s="17"/>
    </row>
    <row r="819" spans="1:10" x14ac:dyDescent="0.2">
      <c r="A819" s="121"/>
      <c r="B819" s="133"/>
      <c r="C819" s="133"/>
      <c r="D819" s="122"/>
      <c r="E819" s="122"/>
      <c r="F819" s="122"/>
      <c r="G819" s="134" t="str">
        <f>IFERROR((VLOOKUP(D819,#REF!,2,FALSE))*'Vehículos-Recargas'!$E819,"")</f>
        <v/>
      </c>
      <c r="H819" s="134" t="str">
        <f>IF(('Vehículos-Recargas'!$C819-'Vehículos-Recargas'!$B819)=0,"",'Vehículos-Recargas'!$C819-'Vehículos-Recargas'!$B819)</f>
        <v/>
      </c>
      <c r="I819" s="132" t="str">
        <f>IFERROR(('Vehículos-Recargas'!$G819/1000),"")</f>
        <v/>
      </c>
      <c r="J819" s="17"/>
    </row>
    <row r="820" spans="1:10" x14ac:dyDescent="0.2">
      <c r="A820" s="117"/>
      <c r="B820" s="135"/>
      <c r="C820" s="135"/>
      <c r="D820" s="118"/>
      <c r="E820" s="118"/>
      <c r="F820" s="118"/>
      <c r="G820" s="136" t="str">
        <f>IFERROR((VLOOKUP(D820,#REF!,2,FALSE))*'Vehículos-Recargas'!$E820,"")</f>
        <v/>
      </c>
      <c r="H820" s="136" t="str">
        <f>IF(('Vehículos-Recargas'!$C820-'Vehículos-Recargas'!$B820)=0,"",'Vehículos-Recargas'!$C820-'Vehículos-Recargas'!$B820)</f>
        <v/>
      </c>
      <c r="I820" s="130" t="str">
        <f>IFERROR(('Vehículos-Recargas'!$G820/1000),"")</f>
        <v/>
      </c>
      <c r="J820" s="17"/>
    </row>
    <row r="821" spans="1:10" x14ac:dyDescent="0.2">
      <c r="A821" s="121"/>
      <c r="B821" s="133"/>
      <c r="C821" s="133"/>
      <c r="D821" s="122"/>
      <c r="E821" s="122"/>
      <c r="F821" s="122"/>
      <c r="G821" s="134" t="str">
        <f>IFERROR((VLOOKUP(D821,#REF!,2,FALSE))*'Vehículos-Recargas'!$E821,"")</f>
        <v/>
      </c>
      <c r="H821" s="134" t="str">
        <f>IF(('Vehículos-Recargas'!$C821-'Vehículos-Recargas'!$B821)=0,"",'Vehículos-Recargas'!$C821-'Vehículos-Recargas'!$B821)</f>
        <v/>
      </c>
      <c r="I821" s="132" t="str">
        <f>IFERROR(('Vehículos-Recargas'!$G821/1000),"")</f>
        <v/>
      </c>
      <c r="J821" s="17"/>
    </row>
    <row r="822" spans="1:10" x14ac:dyDescent="0.2">
      <c r="A822" s="117"/>
      <c r="B822" s="135"/>
      <c r="C822" s="135"/>
      <c r="D822" s="118"/>
      <c r="E822" s="118"/>
      <c r="F822" s="118"/>
      <c r="G822" s="136" t="str">
        <f>IFERROR((VLOOKUP(D822,#REF!,2,FALSE))*'Vehículos-Recargas'!$E822,"")</f>
        <v/>
      </c>
      <c r="H822" s="136" t="str">
        <f>IF(('Vehículos-Recargas'!$C822-'Vehículos-Recargas'!$B822)=0,"",'Vehículos-Recargas'!$C822-'Vehículos-Recargas'!$B822)</f>
        <v/>
      </c>
      <c r="I822" s="130" t="str">
        <f>IFERROR(('Vehículos-Recargas'!$G822/1000),"")</f>
        <v/>
      </c>
      <c r="J822" s="17"/>
    </row>
    <row r="823" spans="1:10" x14ac:dyDescent="0.2">
      <c r="A823" s="121"/>
      <c r="B823" s="133"/>
      <c r="C823" s="133"/>
      <c r="D823" s="122"/>
      <c r="E823" s="122"/>
      <c r="F823" s="122"/>
      <c r="G823" s="134" t="str">
        <f>IFERROR((VLOOKUP(D823,#REF!,2,FALSE))*'Vehículos-Recargas'!$E823,"")</f>
        <v/>
      </c>
      <c r="H823" s="134" t="str">
        <f>IF(('Vehículos-Recargas'!$C823-'Vehículos-Recargas'!$B823)=0,"",'Vehículos-Recargas'!$C823-'Vehículos-Recargas'!$B823)</f>
        <v/>
      </c>
      <c r="I823" s="132" t="str">
        <f>IFERROR(('Vehículos-Recargas'!$G823/1000),"")</f>
        <v/>
      </c>
      <c r="J823" s="17"/>
    </row>
    <row r="824" spans="1:10" x14ac:dyDescent="0.2">
      <c r="A824" s="117"/>
      <c r="B824" s="135"/>
      <c r="C824" s="135"/>
      <c r="D824" s="118"/>
      <c r="E824" s="118"/>
      <c r="F824" s="118"/>
      <c r="G824" s="136" t="str">
        <f>IFERROR((VLOOKUP(D824,#REF!,2,FALSE))*'Vehículos-Recargas'!$E824,"")</f>
        <v/>
      </c>
      <c r="H824" s="136" t="str">
        <f>IF(('Vehículos-Recargas'!$C824-'Vehículos-Recargas'!$B824)=0,"",'Vehículos-Recargas'!$C824-'Vehículos-Recargas'!$B824)</f>
        <v/>
      </c>
      <c r="I824" s="130" t="str">
        <f>IFERROR(('Vehículos-Recargas'!$G824/1000),"")</f>
        <v/>
      </c>
      <c r="J824" s="17"/>
    </row>
    <row r="825" spans="1:10" x14ac:dyDescent="0.2">
      <c r="A825" s="121"/>
      <c r="B825" s="133"/>
      <c r="C825" s="133"/>
      <c r="D825" s="122"/>
      <c r="E825" s="122"/>
      <c r="F825" s="122"/>
      <c r="G825" s="134" t="str">
        <f>IFERROR((VLOOKUP(D825,#REF!,2,FALSE))*'Vehículos-Recargas'!$E825,"")</f>
        <v/>
      </c>
      <c r="H825" s="134" t="str">
        <f>IF(('Vehículos-Recargas'!$C825-'Vehículos-Recargas'!$B825)=0,"",'Vehículos-Recargas'!$C825-'Vehículos-Recargas'!$B825)</f>
        <v/>
      </c>
      <c r="I825" s="132" t="str">
        <f>IFERROR(('Vehículos-Recargas'!$G825/1000),"")</f>
        <v/>
      </c>
      <c r="J825" s="17"/>
    </row>
    <row r="826" spans="1:10" x14ac:dyDescent="0.2">
      <c r="A826" s="117"/>
      <c r="B826" s="135"/>
      <c r="C826" s="135"/>
      <c r="D826" s="118"/>
      <c r="E826" s="118"/>
      <c r="F826" s="118"/>
      <c r="G826" s="136" t="str">
        <f>IFERROR((VLOOKUP(D826,#REF!,2,FALSE))*'Vehículos-Recargas'!$E826,"")</f>
        <v/>
      </c>
      <c r="H826" s="136" t="str">
        <f>IF(('Vehículos-Recargas'!$C826-'Vehículos-Recargas'!$B826)=0,"",'Vehículos-Recargas'!$C826-'Vehículos-Recargas'!$B826)</f>
        <v/>
      </c>
      <c r="I826" s="130" t="str">
        <f>IFERROR(('Vehículos-Recargas'!$G826/1000),"")</f>
        <v/>
      </c>
      <c r="J826" s="17"/>
    </row>
    <row r="827" spans="1:10" x14ac:dyDescent="0.2">
      <c r="A827" s="121"/>
      <c r="B827" s="133"/>
      <c r="C827" s="133"/>
      <c r="D827" s="122"/>
      <c r="E827" s="122"/>
      <c r="F827" s="122"/>
      <c r="G827" s="134" t="str">
        <f>IFERROR((VLOOKUP(D827,#REF!,2,FALSE))*'Vehículos-Recargas'!$E827,"")</f>
        <v/>
      </c>
      <c r="H827" s="134" t="str">
        <f>IF(('Vehículos-Recargas'!$C827-'Vehículos-Recargas'!$B827)=0,"",'Vehículos-Recargas'!$C827-'Vehículos-Recargas'!$B827)</f>
        <v/>
      </c>
      <c r="I827" s="132" t="str">
        <f>IFERROR(('Vehículos-Recargas'!$G827/1000),"")</f>
        <v/>
      </c>
      <c r="J827" s="17"/>
    </row>
    <row r="828" spans="1:10" x14ac:dyDescent="0.2">
      <c r="A828" s="117"/>
      <c r="B828" s="135"/>
      <c r="C828" s="135"/>
      <c r="D828" s="118"/>
      <c r="E828" s="118"/>
      <c r="F828" s="118"/>
      <c r="G828" s="136" t="str">
        <f>IFERROR((VLOOKUP(D828,#REF!,2,FALSE))*'Vehículos-Recargas'!$E828,"")</f>
        <v/>
      </c>
      <c r="H828" s="136" t="str">
        <f>IF(('Vehículos-Recargas'!$C828-'Vehículos-Recargas'!$B828)=0,"",'Vehículos-Recargas'!$C828-'Vehículos-Recargas'!$B828)</f>
        <v/>
      </c>
      <c r="I828" s="130" t="str">
        <f>IFERROR(('Vehículos-Recargas'!$G828/1000),"")</f>
        <v/>
      </c>
      <c r="J828" s="17"/>
    </row>
    <row r="829" spans="1:10" x14ac:dyDescent="0.2">
      <c r="A829" s="121"/>
      <c r="B829" s="133"/>
      <c r="C829" s="133"/>
      <c r="D829" s="122"/>
      <c r="E829" s="122"/>
      <c r="F829" s="122"/>
      <c r="G829" s="134" t="str">
        <f>IFERROR((VLOOKUP(D829,#REF!,2,FALSE))*'Vehículos-Recargas'!$E829,"")</f>
        <v/>
      </c>
      <c r="H829" s="134" t="str">
        <f>IF(('Vehículos-Recargas'!$C829-'Vehículos-Recargas'!$B829)=0,"",'Vehículos-Recargas'!$C829-'Vehículos-Recargas'!$B829)</f>
        <v/>
      </c>
      <c r="I829" s="132" t="str">
        <f>IFERROR(('Vehículos-Recargas'!$G829/1000),"")</f>
        <v/>
      </c>
      <c r="J829" s="17"/>
    </row>
    <row r="830" spans="1:10" x14ac:dyDescent="0.2">
      <c r="A830" s="117"/>
      <c r="B830" s="135"/>
      <c r="C830" s="135"/>
      <c r="D830" s="118"/>
      <c r="E830" s="118"/>
      <c r="F830" s="118"/>
      <c r="G830" s="136" t="str">
        <f>IFERROR((VLOOKUP(D830,#REF!,2,FALSE))*'Vehículos-Recargas'!$E830,"")</f>
        <v/>
      </c>
      <c r="H830" s="136" t="str">
        <f>IF(('Vehículos-Recargas'!$C830-'Vehículos-Recargas'!$B830)=0,"",'Vehículos-Recargas'!$C830-'Vehículos-Recargas'!$B830)</f>
        <v/>
      </c>
      <c r="I830" s="130" t="str">
        <f>IFERROR(('Vehículos-Recargas'!$G830/1000),"")</f>
        <v/>
      </c>
      <c r="J830" s="17"/>
    </row>
    <row r="831" spans="1:10" x14ac:dyDescent="0.2">
      <c r="A831" s="121"/>
      <c r="B831" s="133"/>
      <c r="C831" s="133"/>
      <c r="D831" s="122"/>
      <c r="E831" s="122"/>
      <c r="F831" s="122"/>
      <c r="G831" s="134" t="str">
        <f>IFERROR((VLOOKUP(D831,#REF!,2,FALSE))*'Vehículos-Recargas'!$E831,"")</f>
        <v/>
      </c>
      <c r="H831" s="134" t="str">
        <f>IF(('Vehículos-Recargas'!$C831-'Vehículos-Recargas'!$B831)=0,"",'Vehículos-Recargas'!$C831-'Vehículos-Recargas'!$B831)</f>
        <v/>
      </c>
      <c r="I831" s="132" t="str">
        <f>IFERROR(('Vehículos-Recargas'!$G831/1000),"")</f>
        <v/>
      </c>
      <c r="J831" s="17"/>
    </row>
    <row r="832" spans="1:10" x14ac:dyDescent="0.2">
      <c r="A832" s="117"/>
      <c r="B832" s="135"/>
      <c r="C832" s="135"/>
      <c r="D832" s="118"/>
      <c r="E832" s="118"/>
      <c r="F832" s="118"/>
      <c r="G832" s="136" t="str">
        <f>IFERROR((VLOOKUP(D832,#REF!,2,FALSE))*'Vehículos-Recargas'!$E832,"")</f>
        <v/>
      </c>
      <c r="H832" s="136" t="str">
        <f>IF(('Vehículos-Recargas'!$C832-'Vehículos-Recargas'!$B832)=0,"",'Vehículos-Recargas'!$C832-'Vehículos-Recargas'!$B832)</f>
        <v/>
      </c>
      <c r="I832" s="130" t="str">
        <f>IFERROR(('Vehículos-Recargas'!$G832/1000),"")</f>
        <v/>
      </c>
      <c r="J832" s="17"/>
    </row>
    <row r="833" spans="1:10" x14ac:dyDescent="0.2">
      <c r="A833" s="121"/>
      <c r="B833" s="133"/>
      <c r="C833" s="133"/>
      <c r="D833" s="122"/>
      <c r="E833" s="122"/>
      <c r="F833" s="122"/>
      <c r="G833" s="134" t="str">
        <f>IFERROR((VLOOKUP(D833,#REF!,2,FALSE))*'Vehículos-Recargas'!$E833,"")</f>
        <v/>
      </c>
      <c r="H833" s="134" t="str">
        <f>IF(('Vehículos-Recargas'!$C833-'Vehículos-Recargas'!$B833)=0,"",'Vehículos-Recargas'!$C833-'Vehículos-Recargas'!$B833)</f>
        <v/>
      </c>
      <c r="I833" s="132" t="str">
        <f>IFERROR(('Vehículos-Recargas'!$G833/1000),"")</f>
        <v/>
      </c>
      <c r="J833" s="17"/>
    </row>
    <row r="834" spans="1:10" x14ac:dyDescent="0.2">
      <c r="A834" s="117"/>
      <c r="B834" s="135"/>
      <c r="C834" s="135"/>
      <c r="D834" s="118"/>
      <c r="E834" s="118"/>
      <c r="F834" s="118"/>
      <c r="G834" s="136" t="str">
        <f>IFERROR((VLOOKUP(D834,#REF!,2,FALSE))*'Vehículos-Recargas'!$E834,"")</f>
        <v/>
      </c>
      <c r="H834" s="136" t="str">
        <f>IF(('Vehículos-Recargas'!$C834-'Vehículos-Recargas'!$B834)=0,"",'Vehículos-Recargas'!$C834-'Vehículos-Recargas'!$B834)</f>
        <v/>
      </c>
      <c r="I834" s="130" t="str">
        <f>IFERROR(('Vehículos-Recargas'!$G834/1000),"")</f>
        <v/>
      </c>
      <c r="J834" s="17"/>
    </row>
    <row r="835" spans="1:10" x14ac:dyDescent="0.2">
      <c r="A835" s="121"/>
      <c r="B835" s="133"/>
      <c r="C835" s="133"/>
      <c r="D835" s="122"/>
      <c r="E835" s="122"/>
      <c r="F835" s="122"/>
      <c r="G835" s="134" t="str">
        <f>IFERROR((VLOOKUP(D835,#REF!,2,FALSE))*'Vehículos-Recargas'!$E835,"")</f>
        <v/>
      </c>
      <c r="H835" s="134" t="str">
        <f>IF(('Vehículos-Recargas'!$C835-'Vehículos-Recargas'!$B835)=0,"",'Vehículos-Recargas'!$C835-'Vehículos-Recargas'!$B835)</f>
        <v/>
      </c>
      <c r="I835" s="132" t="str">
        <f>IFERROR(('Vehículos-Recargas'!$G835/1000),"")</f>
        <v/>
      </c>
      <c r="J835" s="17"/>
    </row>
    <row r="836" spans="1:10" x14ac:dyDescent="0.2">
      <c r="A836" s="117"/>
      <c r="B836" s="135"/>
      <c r="C836" s="135"/>
      <c r="D836" s="118"/>
      <c r="E836" s="118"/>
      <c r="F836" s="118"/>
      <c r="G836" s="136" t="str">
        <f>IFERROR((VLOOKUP(D836,#REF!,2,FALSE))*'Vehículos-Recargas'!$E836,"")</f>
        <v/>
      </c>
      <c r="H836" s="136" t="str">
        <f>IF(('Vehículos-Recargas'!$C836-'Vehículos-Recargas'!$B836)=0,"",'Vehículos-Recargas'!$C836-'Vehículos-Recargas'!$B836)</f>
        <v/>
      </c>
      <c r="I836" s="130" t="str">
        <f>IFERROR(('Vehículos-Recargas'!$G836/1000),"")</f>
        <v/>
      </c>
      <c r="J836" s="17"/>
    </row>
    <row r="837" spans="1:10" x14ac:dyDescent="0.2">
      <c r="A837" s="121"/>
      <c r="B837" s="133"/>
      <c r="C837" s="133"/>
      <c r="D837" s="122"/>
      <c r="E837" s="122"/>
      <c r="F837" s="122"/>
      <c r="G837" s="134" t="str">
        <f>IFERROR((VLOOKUP(D837,#REF!,2,FALSE))*'Vehículos-Recargas'!$E837,"")</f>
        <v/>
      </c>
      <c r="H837" s="134" t="str">
        <f>IF(('Vehículos-Recargas'!$C837-'Vehículos-Recargas'!$B837)=0,"",'Vehículos-Recargas'!$C837-'Vehículos-Recargas'!$B837)</f>
        <v/>
      </c>
      <c r="I837" s="132" t="str">
        <f>IFERROR(('Vehículos-Recargas'!$G837/1000),"")</f>
        <v/>
      </c>
      <c r="J837" s="17"/>
    </row>
    <row r="838" spans="1:10" x14ac:dyDescent="0.2">
      <c r="A838" s="117"/>
      <c r="B838" s="135"/>
      <c r="C838" s="135"/>
      <c r="D838" s="118"/>
      <c r="E838" s="118"/>
      <c r="F838" s="118"/>
      <c r="G838" s="136" t="str">
        <f>IFERROR((VLOOKUP(D838,#REF!,2,FALSE))*'Vehículos-Recargas'!$E838,"")</f>
        <v/>
      </c>
      <c r="H838" s="136" t="str">
        <f>IF(('Vehículos-Recargas'!$C838-'Vehículos-Recargas'!$B838)=0,"",'Vehículos-Recargas'!$C838-'Vehículos-Recargas'!$B838)</f>
        <v/>
      </c>
      <c r="I838" s="130" t="str">
        <f>IFERROR(('Vehículos-Recargas'!$G838/1000),"")</f>
        <v/>
      </c>
      <c r="J838" s="17"/>
    </row>
    <row r="839" spans="1:10" x14ac:dyDescent="0.2">
      <c r="A839" s="121"/>
      <c r="B839" s="133"/>
      <c r="C839" s="133"/>
      <c r="D839" s="122"/>
      <c r="E839" s="122"/>
      <c r="F839" s="122"/>
      <c r="G839" s="134" t="str">
        <f>IFERROR((VLOOKUP(D839,#REF!,2,FALSE))*'Vehículos-Recargas'!$E839,"")</f>
        <v/>
      </c>
      <c r="H839" s="134" t="str">
        <f>IF(('Vehículos-Recargas'!$C839-'Vehículos-Recargas'!$B839)=0,"",'Vehículos-Recargas'!$C839-'Vehículos-Recargas'!$B839)</f>
        <v/>
      </c>
      <c r="I839" s="132" t="str">
        <f>IFERROR(('Vehículos-Recargas'!$G839/1000),"")</f>
        <v/>
      </c>
      <c r="J839" s="17"/>
    </row>
    <row r="840" spans="1:10" x14ac:dyDescent="0.2">
      <c r="A840" s="117"/>
      <c r="B840" s="135"/>
      <c r="C840" s="135"/>
      <c r="D840" s="118"/>
      <c r="E840" s="118"/>
      <c r="F840" s="118"/>
      <c r="G840" s="136" t="str">
        <f>IFERROR((VLOOKUP(D840,#REF!,2,FALSE))*'Vehículos-Recargas'!$E840,"")</f>
        <v/>
      </c>
      <c r="H840" s="136" t="str">
        <f>IF(('Vehículos-Recargas'!$C840-'Vehículos-Recargas'!$B840)=0,"",'Vehículos-Recargas'!$C840-'Vehículos-Recargas'!$B840)</f>
        <v/>
      </c>
      <c r="I840" s="130" t="str">
        <f>IFERROR(('Vehículos-Recargas'!$G840/1000),"")</f>
        <v/>
      </c>
      <c r="J840" s="17"/>
    </row>
    <row r="841" spans="1:10" x14ac:dyDescent="0.2">
      <c r="A841" s="121"/>
      <c r="B841" s="133"/>
      <c r="C841" s="133"/>
      <c r="D841" s="122"/>
      <c r="E841" s="122"/>
      <c r="F841" s="122"/>
      <c r="G841" s="134" t="str">
        <f>IFERROR((VLOOKUP(D841,#REF!,2,FALSE))*'Vehículos-Recargas'!$E841,"")</f>
        <v/>
      </c>
      <c r="H841" s="134" t="str">
        <f>IF(('Vehículos-Recargas'!$C841-'Vehículos-Recargas'!$B841)=0,"",'Vehículos-Recargas'!$C841-'Vehículos-Recargas'!$B841)</f>
        <v/>
      </c>
      <c r="I841" s="132" t="str">
        <f>IFERROR(('Vehículos-Recargas'!$G841/1000),"")</f>
        <v/>
      </c>
      <c r="J841" s="17"/>
    </row>
    <row r="842" spans="1:10" x14ac:dyDescent="0.2">
      <c r="A842" s="117"/>
      <c r="B842" s="135"/>
      <c r="C842" s="135"/>
      <c r="D842" s="118"/>
      <c r="E842" s="118"/>
      <c r="F842" s="118"/>
      <c r="G842" s="136" t="str">
        <f>IFERROR((VLOOKUP(D842,#REF!,2,FALSE))*'Vehículos-Recargas'!$E842,"")</f>
        <v/>
      </c>
      <c r="H842" s="136" t="str">
        <f>IF(('Vehículos-Recargas'!$C842-'Vehículos-Recargas'!$B842)=0,"",'Vehículos-Recargas'!$C842-'Vehículos-Recargas'!$B842)</f>
        <v/>
      </c>
      <c r="I842" s="130" t="str">
        <f>IFERROR(('Vehículos-Recargas'!$G842/1000),"")</f>
        <v/>
      </c>
      <c r="J842" s="17"/>
    </row>
    <row r="843" spans="1:10" x14ac:dyDescent="0.2">
      <c r="A843" s="121"/>
      <c r="B843" s="133"/>
      <c r="C843" s="133"/>
      <c r="D843" s="122"/>
      <c r="E843" s="122"/>
      <c r="F843" s="122"/>
      <c r="G843" s="134" t="str">
        <f>IFERROR((VLOOKUP(D843,#REF!,2,FALSE))*'Vehículos-Recargas'!$E843,"")</f>
        <v/>
      </c>
      <c r="H843" s="134" t="str">
        <f>IF(('Vehículos-Recargas'!$C843-'Vehículos-Recargas'!$B843)=0,"",'Vehículos-Recargas'!$C843-'Vehículos-Recargas'!$B843)</f>
        <v/>
      </c>
      <c r="I843" s="132" t="str">
        <f>IFERROR(('Vehículos-Recargas'!$G843/1000),"")</f>
        <v/>
      </c>
      <c r="J843" s="17"/>
    </row>
    <row r="844" spans="1:10" x14ac:dyDescent="0.2">
      <c r="A844" s="117"/>
      <c r="B844" s="135"/>
      <c r="C844" s="135"/>
      <c r="D844" s="118"/>
      <c r="E844" s="118"/>
      <c r="F844" s="118"/>
      <c r="G844" s="136" t="str">
        <f>IFERROR((VLOOKUP(D844,#REF!,2,FALSE))*'Vehículos-Recargas'!$E844,"")</f>
        <v/>
      </c>
      <c r="H844" s="136" t="str">
        <f>IF(('Vehículos-Recargas'!$C844-'Vehículos-Recargas'!$B844)=0,"",'Vehículos-Recargas'!$C844-'Vehículos-Recargas'!$B844)</f>
        <v/>
      </c>
      <c r="I844" s="130" t="str">
        <f>IFERROR(('Vehículos-Recargas'!$G844/1000),"")</f>
        <v/>
      </c>
      <c r="J844" s="17"/>
    </row>
    <row r="845" spans="1:10" x14ac:dyDescent="0.2">
      <c r="A845" s="121"/>
      <c r="B845" s="133"/>
      <c r="C845" s="133"/>
      <c r="D845" s="122"/>
      <c r="E845" s="122"/>
      <c r="F845" s="122"/>
      <c r="G845" s="134" t="str">
        <f>IFERROR((VLOOKUP(D845,#REF!,2,FALSE))*'Vehículos-Recargas'!$E845,"")</f>
        <v/>
      </c>
      <c r="H845" s="134" t="str">
        <f>IF(('Vehículos-Recargas'!$C845-'Vehículos-Recargas'!$B845)=0,"",'Vehículos-Recargas'!$C845-'Vehículos-Recargas'!$B845)</f>
        <v/>
      </c>
      <c r="I845" s="132" t="str">
        <f>IFERROR(('Vehículos-Recargas'!$G845/1000),"")</f>
        <v/>
      </c>
      <c r="J845" s="17"/>
    </row>
    <row r="846" spans="1:10" x14ac:dyDescent="0.2">
      <c r="A846" s="117"/>
      <c r="B846" s="135"/>
      <c r="C846" s="135"/>
      <c r="D846" s="118"/>
      <c r="E846" s="118"/>
      <c r="F846" s="118"/>
      <c r="G846" s="136" t="str">
        <f>IFERROR((VLOOKUP(D846,#REF!,2,FALSE))*'Vehículos-Recargas'!$E846,"")</f>
        <v/>
      </c>
      <c r="H846" s="136" t="str">
        <f>IF(('Vehículos-Recargas'!$C846-'Vehículos-Recargas'!$B846)=0,"",'Vehículos-Recargas'!$C846-'Vehículos-Recargas'!$B846)</f>
        <v/>
      </c>
      <c r="I846" s="130" t="str">
        <f>IFERROR(('Vehículos-Recargas'!$G846/1000),"")</f>
        <v/>
      </c>
      <c r="J846" s="17"/>
    </row>
    <row r="847" spans="1:10" x14ac:dyDescent="0.2">
      <c r="A847" s="121"/>
      <c r="B847" s="133"/>
      <c r="C847" s="133"/>
      <c r="D847" s="122"/>
      <c r="E847" s="122"/>
      <c r="F847" s="122"/>
      <c r="G847" s="134" t="str">
        <f>IFERROR((VLOOKUP(D847,#REF!,2,FALSE))*'Vehículos-Recargas'!$E847,"")</f>
        <v/>
      </c>
      <c r="H847" s="134" t="str">
        <f>IF(('Vehículos-Recargas'!$C847-'Vehículos-Recargas'!$B847)=0,"",'Vehículos-Recargas'!$C847-'Vehículos-Recargas'!$B847)</f>
        <v/>
      </c>
      <c r="I847" s="132" t="str">
        <f>IFERROR(('Vehículos-Recargas'!$G847/1000),"")</f>
        <v/>
      </c>
      <c r="J847" s="17"/>
    </row>
    <row r="848" spans="1:10" x14ac:dyDescent="0.2">
      <c r="A848" s="117"/>
      <c r="B848" s="135"/>
      <c r="C848" s="135"/>
      <c r="D848" s="118"/>
      <c r="E848" s="118"/>
      <c r="F848" s="118"/>
      <c r="G848" s="136" t="str">
        <f>IFERROR((VLOOKUP(D848,#REF!,2,FALSE))*'Vehículos-Recargas'!$E848,"")</f>
        <v/>
      </c>
      <c r="H848" s="136" t="str">
        <f>IF(('Vehículos-Recargas'!$C848-'Vehículos-Recargas'!$B848)=0,"",'Vehículos-Recargas'!$C848-'Vehículos-Recargas'!$B848)</f>
        <v/>
      </c>
      <c r="I848" s="130" t="str">
        <f>IFERROR(('Vehículos-Recargas'!$G848/1000),"")</f>
        <v/>
      </c>
      <c r="J848" s="17"/>
    </row>
    <row r="849" spans="1:10" x14ac:dyDescent="0.2">
      <c r="A849" s="121"/>
      <c r="B849" s="133"/>
      <c r="C849" s="133"/>
      <c r="D849" s="122"/>
      <c r="E849" s="122"/>
      <c r="F849" s="122"/>
      <c r="G849" s="134" t="str">
        <f>IFERROR((VLOOKUP(D849,#REF!,2,FALSE))*'Vehículos-Recargas'!$E849,"")</f>
        <v/>
      </c>
      <c r="H849" s="134" t="str">
        <f>IF(('Vehículos-Recargas'!$C849-'Vehículos-Recargas'!$B849)=0,"",'Vehículos-Recargas'!$C849-'Vehículos-Recargas'!$B849)</f>
        <v/>
      </c>
      <c r="I849" s="132" t="str">
        <f>IFERROR(('Vehículos-Recargas'!$G849/1000),"")</f>
        <v/>
      </c>
      <c r="J849" s="17"/>
    </row>
    <row r="850" spans="1:10" x14ac:dyDescent="0.2">
      <c r="A850" s="117"/>
      <c r="B850" s="135"/>
      <c r="C850" s="135"/>
      <c r="D850" s="118"/>
      <c r="E850" s="118"/>
      <c r="F850" s="118"/>
      <c r="G850" s="136" t="str">
        <f>IFERROR((VLOOKUP(D850,#REF!,2,FALSE))*'Vehículos-Recargas'!$E850,"")</f>
        <v/>
      </c>
      <c r="H850" s="136" t="str">
        <f>IF(('Vehículos-Recargas'!$C850-'Vehículos-Recargas'!$B850)=0,"",'Vehículos-Recargas'!$C850-'Vehículos-Recargas'!$B850)</f>
        <v/>
      </c>
      <c r="I850" s="130" t="str">
        <f>IFERROR(('Vehículos-Recargas'!$G850/1000),"")</f>
        <v/>
      </c>
      <c r="J850" s="17"/>
    </row>
    <row r="851" spans="1:10" x14ac:dyDescent="0.2">
      <c r="A851" s="121"/>
      <c r="B851" s="133"/>
      <c r="C851" s="133"/>
      <c r="D851" s="122"/>
      <c r="E851" s="122"/>
      <c r="F851" s="122"/>
      <c r="G851" s="134" t="str">
        <f>IFERROR((VLOOKUP(D851,#REF!,2,FALSE))*'Vehículos-Recargas'!$E851,"")</f>
        <v/>
      </c>
      <c r="H851" s="134" t="str">
        <f>IF(('Vehículos-Recargas'!$C851-'Vehículos-Recargas'!$B851)=0,"",'Vehículos-Recargas'!$C851-'Vehículos-Recargas'!$B851)</f>
        <v/>
      </c>
      <c r="I851" s="132" t="str">
        <f>IFERROR(('Vehículos-Recargas'!$G851/1000),"")</f>
        <v/>
      </c>
      <c r="J851" s="17"/>
    </row>
    <row r="852" spans="1:10" x14ac:dyDescent="0.2">
      <c r="A852" s="117"/>
      <c r="B852" s="135"/>
      <c r="C852" s="135"/>
      <c r="D852" s="118"/>
      <c r="E852" s="118"/>
      <c r="F852" s="118"/>
      <c r="G852" s="136" t="str">
        <f>IFERROR((VLOOKUP(D852,#REF!,2,FALSE))*'Vehículos-Recargas'!$E852,"")</f>
        <v/>
      </c>
      <c r="H852" s="136" t="str">
        <f>IF(('Vehículos-Recargas'!$C852-'Vehículos-Recargas'!$B852)=0,"",'Vehículos-Recargas'!$C852-'Vehículos-Recargas'!$B852)</f>
        <v/>
      </c>
      <c r="I852" s="130" t="str">
        <f>IFERROR(('Vehículos-Recargas'!$G852/1000),"")</f>
        <v/>
      </c>
      <c r="J852" s="17"/>
    </row>
    <row r="853" spans="1:10" x14ac:dyDescent="0.2">
      <c r="A853" s="121"/>
      <c r="B853" s="133"/>
      <c r="C853" s="133"/>
      <c r="D853" s="122"/>
      <c r="E853" s="122"/>
      <c r="F853" s="122"/>
      <c r="G853" s="134" t="str">
        <f>IFERROR((VLOOKUP(D853,#REF!,2,FALSE))*'Vehículos-Recargas'!$E853,"")</f>
        <v/>
      </c>
      <c r="H853" s="134" t="str">
        <f>IF(('Vehículos-Recargas'!$C853-'Vehículos-Recargas'!$B853)=0,"",'Vehículos-Recargas'!$C853-'Vehículos-Recargas'!$B853)</f>
        <v/>
      </c>
      <c r="I853" s="132" t="str">
        <f>IFERROR(('Vehículos-Recargas'!$G853/1000),"")</f>
        <v/>
      </c>
      <c r="J853" s="17"/>
    </row>
    <row r="854" spans="1:10" x14ac:dyDescent="0.2">
      <c r="A854" s="117"/>
      <c r="B854" s="135"/>
      <c r="C854" s="135"/>
      <c r="D854" s="118"/>
      <c r="E854" s="118"/>
      <c r="F854" s="118"/>
      <c r="G854" s="136" t="str">
        <f>IFERROR((VLOOKUP(D854,#REF!,2,FALSE))*'Vehículos-Recargas'!$E854,"")</f>
        <v/>
      </c>
      <c r="H854" s="136" t="str">
        <f>IF(('Vehículos-Recargas'!$C854-'Vehículos-Recargas'!$B854)=0,"",'Vehículos-Recargas'!$C854-'Vehículos-Recargas'!$B854)</f>
        <v/>
      </c>
      <c r="I854" s="130" t="str">
        <f>IFERROR(('Vehículos-Recargas'!$G854/1000),"")</f>
        <v/>
      </c>
      <c r="J854" s="17"/>
    </row>
    <row r="855" spans="1:10" x14ac:dyDescent="0.2">
      <c r="A855" s="121"/>
      <c r="B855" s="133"/>
      <c r="C855" s="133"/>
      <c r="D855" s="122"/>
      <c r="E855" s="122"/>
      <c r="F855" s="122"/>
      <c r="G855" s="134" t="str">
        <f>IFERROR((VLOOKUP(D855,#REF!,2,FALSE))*'Vehículos-Recargas'!$E855,"")</f>
        <v/>
      </c>
      <c r="H855" s="134" t="str">
        <f>IF(('Vehículos-Recargas'!$C855-'Vehículos-Recargas'!$B855)=0,"",'Vehículos-Recargas'!$C855-'Vehículos-Recargas'!$B855)</f>
        <v/>
      </c>
      <c r="I855" s="132" t="str">
        <f>IFERROR(('Vehículos-Recargas'!$G855/1000),"")</f>
        <v/>
      </c>
      <c r="J855" s="17"/>
    </row>
    <row r="856" spans="1:10" x14ac:dyDescent="0.2">
      <c r="A856" s="117"/>
      <c r="B856" s="135"/>
      <c r="C856" s="135"/>
      <c r="D856" s="118"/>
      <c r="E856" s="118"/>
      <c r="F856" s="118"/>
      <c r="G856" s="136" t="str">
        <f>IFERROR((VLOOKUP(D856,#REF!,2,FALSE))*'Vehículos-Recargas'!$E856,"")</f>
        <v/>
      </c>
      <c r="H856" s="136" t="str">
        <f>IF(('Vehículos-Recargas'!$C856-'Vehículos-Recargas'!$B856)=0,"",'Vehículos-Recargas'!$C856-'Vehículos-Recargas'!$B856)</f>
        <v/>
      </c>
      <c r="I856" s="130" t="str">
        <f>IFERROR(('Vehículos-Recargas'!$G856/1000),"")</f>
        <v/>
      </c>
      <c r="J856" s="17"/>
    </row>
    <row r="857" spans="1:10" x14ac:dyDescent="0.2">
      <c r="A857" s="121"/>
      <c r="B857" s="133"/>
      <c r="C857" s="133"/>
      <c r="D857" s="122"/>
      <c r="E857" s="122"/>
      <c r="F857" s="122"/>
      <c r="G857" s="134" t="str">
        <f>IFERROR((VLOOKUP(D857,#REF!,2,FALSE))*'Vehículos-Recargas'!$E857,"")</f>
        <v/>
      </c>
      <c r="H857" s="134" t="str">
        <f>IF(('Vehículos-Recargas'!$C857-'Vehículos-Recargas'!$B857)=0,"",'Vehículos-Recargas'!$C857-'Vehículos-Recargas'!$B857)</f>
        <v/>
      </c>
      <c r="I857" s="132" t="str">
        <f>IFERROR(('Vehículos-Recargas'!$G857/1000),"")</f>
        <v/>
      </c>
      <c r="J857" s="17"/>
    </row>
    <row r="858" spans="1:10" x14ac:dyDescent="0.2">
      <c r="A858" s="117"/>
      <c r="B858" s="135"/>
      <c r="C858" s="135"/>
      <c r="D858" s="118"/>
      <c r="E858" s="118"/>
      <c r="F858" s="118"/>
      <c r="G858" s="136" t="str">
        <f>IFERROR((VLOOKUP(D858,#REF!,2,FALSE))*'Vehículos-Recargas'!$E858,"")</f>
        <v/>
      </c>
      <c r="H858" s="136" t="str">
        <f>IF(('Vehículos-Recargas'!$C858-'Vehículos-Recargas'!$B858)=0,"",'Vehículos-Recargas'!$C858-'Vehículos-Recargas'!$B858)</f>
        <v/>
      </c>
      <c r="I858" s="130" t="str">
        <f>IFERROR(('Vehículos-Recargas'!$G858/1000),"")</f>
        <v/>
      </c>
      <c r="J858" s="17"/>
    </row>
    <row r="859" spans="1:10" x14ac:dyDescent="0.2">
      <c r="A859" s="121"/>
      <c r="B859" s="133"/>
      <c r="C859" s="133"/>
      <c r="D859" s="122"/>
      <c r="E859" s="122"/>
      <c r="F859" s="122"/>
      <c r="G859" s="134" t="str">
        <f>IFERROR((VLOOKUP(D859,#REF!,2,FALSE))*'Vehículos-Recargas'!$E859,"")</f>
        <v/>
      </c>
      <c r="H859" s="134" t="str">
        <f>IF(('Vehículos-Recargas'!$C859-'Vehículos-Recargas'!$B859)=0,"",'Vehículos-Recargas'!$C859-'Vehículos-Recargas'!$B859)</f>
        <v/>
      </c>
      <c r="I859" s="132" t="str">
        <f>IFERROR(('Vehículos-Recargas'!$G859/1000),"")</f>
        <v/>
      </c>
      <c r="J859" s="17"/>
    </row>
    <row r="860" spans="1:10" x14ac:dyDescent="0.2">
      <c r="A860" s="117"/>
      <c r="B860" s="135"/>
      <c r="C860" s="135"/>
      <c r="D860" s="118"/>
      <c r="E860" s="118"/>
      <c r="F860" s="118"/>
      <c r="G860" s="136" t="str">
        <f>IFERROR((VLOOKUP(D860,#REF!,2,FALSE))*'Vehículos-Recargas'!$E860,"")</f>
        <v/>
      </c>
      <c r="H860" s="136" t="str">
        <f>IF(('Vehículos-Recargas'!$C860-'Vehículos-Recargas'!$B860)=0,"",'Vehículos-Recargas'!$C860-'Vehículos-Recargas'!$B860)</f>
        <v/>
      </c>
      <c r="I860" s="130" t="str">
        <f>IFERROR(('Vehículos-Recargas'!$G860/1000),"")</f>
        <v/>
      </c>
      <c r="J860" s="17"/>
    </row>
    <row r="861" spans="1:10" x14ac:dyDescent="0.2">
      <c r="A861" s="121"/>
      <c r="B861" s="133"/>
      <c r="C861" s="133"/>
      <c r="D861" s="122"/>
      <c r="E861" s="122"/>
      <c r="F861" s="122"/>
      <c r="G861" s="134" t="str">
        <f>IFERROR((VLOOKUP(D861,#REF!,2,FALSE))*'Vehículos-Recargas'!$E861,"")</f>
        <v/>
      </c>
      <c r="H861" s="134" t="str">
        <f>IF(('Vehículos-Recargas'!$C861-'Vehículos-Recargas'!$B861)=0,"",'Vehículos-Recargas'!$C861-'Vehículos-Recargas'!$B861)</f>
        <v/>
      </c>
      <c r="I861" s="132" t="str">
        <f>IFERROR(('Vehículos-Recargas'!$G861/1000),"")</f>
        <v/>
      </c>
      <c r="J861" s="17"/>
    </row>
    <row r="862" spans="1:10" x14ac:dyDescent="0.2">
      <c r="A862" s="117"/>
      <c r="B862" s="135"/>
      <c r="C862" s="135"/>
      <c r="D862" s="118"/>
      <c r="E862" s="118"/>
      <c r="F862" s="118"/>
      <c r="G862" s="136" t="str">
        <f>IFERROR((VLOOKUP(D862,#REF!,2,FALSE))*'Vehículos-Recargas'!$E862,"")</f>
        <v/>
      </c>
      <c r="H862" s="136" t="str">
        <f>IF(('Vehículos-Recargas'!$C862-'Vehículos-Recargas'!$B862)=0,"",'Vehículos-Recargas'!$C862-'Vehículos-Recargas'!$B862)</f>
        <v/>
      </c>
      <c r="I862" s="130" t="str">
        <f>IFERROR(('Vehículos-Recargas'!$G862/1000),"")</f>
        <v/>
      </c>
      <c r="J862" s="17"/>
    </row>
    <row r="863" spans="1:10" x14ac:dyDescent="0.2">
      <c r="A863" s="121"/>
      <c r="B863" s="133"/>
      <c r="C863" s="133"/>
      <c r="D863" s="122"/>
      <c r="E863" s="122"/>
      <c r="F863" s="122"/>
      <c r="G863" s="134" t="str">
        <f>IFERROR((VLOOKUP(D863,#REF!,2,FALSE))*'Vehículos-Recargas'!$E863,"")</f>
        <v/>
      </c>
      <c r="H863" s="134" t="str">
        <f>IF(('Vehículos-Recargas'!$C863-'Vehículos-Recargas'!$B863)=0,"",'Vehículos-Recargas'!$C863-'Vehículos-Recargas'!$B863)</f>
        <v/>
      </c>
      <c r="I863" s="132" t="str">
        <f>IFERROR(('Vehículos-Recargas'!$G863/1000),"")</f>
        <v/>
      </c>
      <c r="J863" s="17"/>
    </row>
    <row r="864" spans="1:10" x14ac:dyDescent="0.2">
      <c r="A864" s="117"/>
      <c r="B864" s="135"/>
      <c r="C864" s="135"/>
      <c r="D864" s="118"/>
      <c r="E864" s="118"/>
      <c r="F864" s="118"/>
      <c r="G864" s="136" t="str">
        <f>IFERROR((VLOOKUP(D864,#REF!,2,FALSE))*'Vehículos-Recargas'!$E864,"")</f>
        <v/>
      </c>
      <c r="H864" s="136" t="str">
        <f>IF(('Vehículos-Recargas'!$C864-'Vehículos-Recargas'!$B864)=0,"",'Vehículos-Recargas'!$C864-'Vehículos-Recargas'!$B864)</f>
        <v/>
      </c>
      <c r="I864" s="130" t="str">
        <f>IFERROR(('Vehículos-Recargas'!$G864/1000),"")</f>
        <v/>
      </c>
      <c r="J864" s="17"/>
    </row>
    <row r="865" spans="1:10" x14ac:dyDescent="0.2">
      <c r="A865" s="121"/>
      <c r="B865" s="133"/>
      <c r="C865" s="133"/>
      <c r="D865" s="122"/>
      <c r="E865" s="122"/>
      <c r="F865" s="122"/>
      <c r="G865" s="134" t="str">
        <f>IFERROR((VLOOKUP(D865,#REF!,2,FALSE))*'Vehículos-Recargas'!$E865,"")</f>
        <v/>
      </c>
      <c r="H865" s="134" t="str">
        <f>IF(('Vehículos-Recargas'!$C865-'Vehículos-Recargas'!$B865)=0,"",'Vehículos-Recargas'!$C865-'Vehículos-Recargas'!$B865)</f>
        <v/>
      </c>
      <c r="I865" s="132" t="str">
        <f>IFERROR(('Vehículos-Recargas'!$G865/1000),"")</f>
        <v/>
      </c>
      <c r="J865" s="17"/>
    </row>
    <row r="866" spans="1:10" x14ac:dyDescent="0.2">
      <c r="A866" s="117"/>
      <c r="B866" s="135"/>
      <c r="C866" s="135"/>
      <c r="D866" s="118"/>
      <c r="E866" s="118"/>
      <c r="F866" s="118"/>
      <c r="G866" s="136" t="str">
        <f>IFERROR((VLOOKUP(D866,#REF!,2,FALSE))*'Vehículos-Recargas'!$E866,"")</f>
        <v/>
      </c>
      <c r="H866" s="136" t="str">
        <f>IF(('Vehículos-Recargas'!$C866-'Vehículos-Recargas'!$B866)=0,"",'Vehículos-Recargas'!$C866-'Vehículos-Recargas'!$B866)</f>
        <v/>
      </c>
      <c r="I866" s="130" t="str">
        <f>IFERROR(('Vehículos-Recargas'!$G866/1000),"")</f>
        <v/>
      </c>
      <c r="J866" s="17"/>
    </row>
    <row r="867" spans="1:10" x14ac:dyDescent="0.2">
      <c r="A867" s="121"/>
      <c r="B867" s="133"/>
      <c r="C867" s="133"/>
      <c r="D867" s="122"/>
      <c r="E867" s="122"/>
      <c r="F867" s="122"/>
      <c r="G867" s="134" t="str">
        <f>IFERROR((VLOOKUP(D867,#REF!,2,FALSE))*'Vehículos-Recargas'!$E867,"")</f>
        <v/>
      </c>
      <c r="H867" s="134" t="str">
        <f>IF(('Vehículos-Recargas'!$C867-'Vehículos-Recargas'!$B867)=0,"",'Vehículos-Recargas'!$C867-'Vehículos-Recargas'!$B867)</f>
        <v/>
      </c>
      <c r="I867" s="132" t="str">
        <f>IFERROR(('Vehículos-Recargas'!$G867/1000),"")</f>
        <v/>
      </c>
      <c r="J867" s="17"/>
    </row>
    <row r="868" spans="1:10" x14ac:dyDescent="0.2">
      <c r="A868" s="117"/>
      <c r="B868" s="135"/>
      <c r="C868" s="135"/>
      <c r="D868" s="118"/>
      <c r="E868" s="118"/>
      <c r="F868" s="118"/>
      <c r="G868" s="136" t="str">
        <f>IFERROR((VLOOKUP(D868,#REF!,2,FALSE))*'Vehículos-Recargas'!$E868,"")</f>
        <v/>
      </c>
      <c r="H868" s="136" t="str">
        <f>IF(('Vehículos-Recargas'!$C868-'Vehículos-Recargas'!$B868)=0,"",'Vehículos-Recargas'!$C868-'Vehículos-Recargas'!$B868)</f>
        <v/>
      </c>
      <c r="I868" s="130" t="str">
        <f>IFERROR(('Vehículos-Recargas'!$G868/1000),"")</f>
        <v/>
      </c>
      <c r="J868" s="17"/>
    </row>
    <row r="869" spans="1:10" x14ac:dyDescent="0.2">
      <c r="A869" s="121"/>
      <c r="B869" s="133"/>
      <c r="C869" s="133"/>
      <c r="D869" s="122"/>
      <c r="E869" s="122"/>
      <c r="F869" s="122"/>
      <c r="G869" s="134" t="str">
        <f>IFERROR((VLOOKUP(D869,#REF!,2,FALSE))*'Vehículos-Recargas'!$E869,"")</f>
        <v/>
      </c>
      <c r="H869" s="134" t="str">
        <f>IF(('Vehículos-Recargas'!$C869-'Vehículos-Recargas'!$B869)=0,"",'Vehículos-Recargas'!$C869-'Vehículos-Recargas'!$B869)</f>
        <v/>
      </c>
      <c r="I869" s="132" t="str">
        <f>IFERROR(('Vehículos-Recargas'!$G869/1000),"")</f>
        <v/>
      </c>
      <c r="J869" s="17"/>
    </row>
    <row r="870" spans="1:10" x14ac:dyDescent="0.2">
      <c r="A870" s="117"/>
      <c r="B870" s="135"/>
      <c r="C870" s="135"/>
      <c r="D870" s="118"/>
      <c r="E870" s="118"/>
      <c r="F870" s="118"/>
      <c r="G870" s="136" t="str">
        <f>IFERROR((VLOOKUP(D870,#REF!,2,FALSE))*'Vehículos-Recargas'!$E870,"")</f>
        <v/>
      </c>
      <c r="H870" s="136" t="str">
        <f>IF(('Vehículos-Recargas'!$C870-'Vehículos-Recargas'!$B870)=0,"",'Vehículos-Recargas'!$C870-'Vehículos-Recargas'!$B870)</f>
        <v/>
      </c>
      <c r="I870" s="130" t="str">
        <f>IFERROR(('Vehículos-Recargas'!$G870/1000),"")</f>
        <v/>
      </c>
      <c r="J870" s="17"/>
    </row>
    <row r="871" spans="1:10" x14ac:dyDescent="0.2">
      <c r="A871" s="121"/>
      <c r="B871" s="133"/>
      <c r="C871" s="133"/>
      <c r="D871" s="122"/>
      <c r="E871" s="122"/>
      <c r="F871" s="122"/>
      <c r="G871" s="134" t="str">
        <f>IFERROR((VLOOKUP(D871,#REF!,2,FALSE))*'Vehículos-Recargas'!$E871,"")</f>
        <v/>
      </c>
      <c r="H871" s="134" t="str">
        <f>IF(('Vehículos-Recargas'!$C871-'Vehículos-Recargas'!$B871)=0,"",'Vehículos-Recargas'!$C871-'Vehículos-Recargas'!$B871)</f>
        <v/>
      </c>
      <c r="I871" s="132" t="str">
        <f>IFERROR(('Vehículos-Recargas'!$G871/1000),"")</f>
        <v/>
      </c>
      <c r="J871" s="17"/>
    </row>
    <row r="872" spans="1:10" x14ac:dyDescent="0.2">
      <c r="A872" s="117"/>
      <c r="B872" s="135"/>
      <c r="C872" s="135"/>
      <c r="D872" s="118"/>
      <c r="E872" s="118"/>
      <c r="F872" s="118"/>
      <c r="G872" s="136" t="str">
        <f>IFERROR((VLOOKUP(D872,#REF!,2,FALSE))*'Vehículos-Recargas'!$E872,"")</f>
        <v/>
      </c>
      <c r="H872" s="136" t="str">
        <f>IF(('Vehículos-Recargas'!$C872-'Vehículos-Recargas'!$B872)=0,"",'Vehículos-Recargas'!$C872-'Vehículos-Recargas'!$B872)</f>
        <v/>
      </c>
      <c r="I872" s="130" t="str">
        <f>IFERROR(('Vehículos-Recargas'!$G872/1000),"")</f>
        <v/>
      </c>
      <c r="J872" s="17"/>
    </row>
    <row r="873" spans="1:10" x14ac:dyDescent="0.2">
      <c r="A873" s="121"/>
      <c r="B873" s="133"/>
      <c r="C873" s="133"/>
      <c r="D873" s="122"/>
      <c r="E873" s="122"/>
      <c r="F873" s="122"/>
      <c r="G873" s="134" t="str">
        <f>IFERROR((VLOOKUP(D873,#REF!,2,FALSE))*'Vehículos-Recargas'!$E873,"")</f>
        <v/>
      </c>
      <c r="H873" s="134" t="str">
        <f>IF(('Vehículos-Recargas'!$C873-'Vehículos-Recargas'!$B873)=0,"",'Vehículos-Recargas'!$C873-'Vehículos-Recargas'!$B873)</f>
        <v/>
      </c>
      <c r="I873" s="132" t="str">
        <f>IFERROR(('Vehículos-Recargas'!$G873/1000),"")</f>
        <v/>
      </c>
      <c r="J873" s="17"/>
    </row>
    <row r="874" spans="1:10" x14ac:dyDescent="0.2">
      <c r="A874" s="117"/>
      <c r="B874" s="135"/>
      <c r="C874" s="135"/>
      <c r="D874" s="118"/>
      <c r="E874" s="118"/>
      <c r="F874" s="118"/>
      <c r="G874" s="136" t="str">
        <f>IFERROR((VLOOKUP(D874,#REF!,2,FALSE))*'Vehículos-Recargas'!$E874,"")</f>
        <v/>
      </c>
      <c r="H874" s="136" t="str">
        <f>IF(('Vehículos-Recargas'!$C874-'Vehículos-Recargas'!$B874)=0,"",'Vehículos-Recargas'!$C874-'Vehículos-Recargas'!$B874)</f>
        <v/>
      </c>
      <c r="I874" s="130" t="str">
        <f>IFERROR(('Vehículos-Recargas'!$G874/1000),"")</f>
        <v/>
      </c>
      <c r="J874" s="17"/>
    </row>
    <row r="875" spans="1:10" x14ac:dyDescent="0.2">
      <c r="A875" s="121"/>
      <c r="B875" s="133"/>
      <c r="C875" s="133"/>
      <c r="D875" s="122"/>
      <c r="E875" s="122"/>
      <c r="F875" s="122"/>
      <c r="G875" s="134" t="str">
        <f>IFERROR((VLOOKUP(D875,#REF!,2,FALSE))*'Vehículos-Recargas'!$E875,"")</f>
        <v/>
      </c>
      <c r="H875" s="134" t="str">
        <f>IF(('Vehículos-Recargas'!$C875-'Vehículos-Recargas'!$B875)=0,"",'Vehículos-Recargas'!$C875-'Vehículos-Recargas'!$B875)</f>
        <v/>
      </c>
      <c r="I875" s="132" t="str">
        <f>IFERROR(('Vehículos-Recargas'!$G875/1000),"")</f>
        <v/>
      </c>
      <c r="J875" s="17"/>
    </row>
    <row r="876" spans="1:10" x14ac:dyDescent="0.2">
      <c r="A876" s="117"/>
      <c r="B876" s="135"/>
      <c r="C876" s="135"/>
      <c r="D876" s="118"/>
      <c r="E876" s="118"/>
      <c r="F876" s="118"/>
      <c r="G876" s="136" t="str">
        <f>IFERROR((VLOOKUP(D876,#REF!,2,FALSE))*'Vehículos-Recargas'!$E876,"")</f>
        <v/>
      </c>
      <c r="H876" s="136" t="str">
        <f>IF(('Vehículos-Recargas'!$C876-'Vehículos-Recargas'!$B876)=0,"",'Vehículos-Recargas'!$C876-'Vehículos-Recargas'!$B876)</f>
        <v/>
      </c>
      <c r="I876" s="130" t="str">
        <f>IFERROR(('Vehículos-Recargas'!$G876/1000),"")</f>
        <v/>
      </c>
      <c r="J876" s="17"/>
    </row>
    <row r="877" spans="1:10" x14ac:dyDescent="0.2">
      <c r="A877" s="121"/>
      <c r="B877" s="133"/>
      <c r="C877" s="133"/>
      <c r="D877" s="122"/>
      <c r="E877" s="122"/>
      <c r="F877" s="122"/>
      <c r="G877" s="134" t="str">
        <f>IFERROR((VLOOKUP(D877,#REF!,2,FALSE))*'Vehículos-Recargas'!$E877,"")</f>
        <v/>
      </c>
      <c r="H877" s="134" t="str">
        <f>IF(('Vehículos-Recargas'!$C877-'Vehículos-Recargas'!$B877)=0,"",'Vehículos-Recargas'!$C877-'Vehículos-Recargas'!$B877)</f>
        <v/>
      </c>
      <c r="I877" s="132" t="str">
        <f>IFERROR(('Vehículos-Recargas'!$G877/1000),"")</f>
        <v/>
      </c>
      <c r="J877" s="17"/>
    </row>
    <row r="878" spans="1:10" x14ac:dyDescent="0.2">
      <c r="A878" s="117"/>
      <c r="B878" s="135"/>
      <c r="C878" s="135"/>
      <c r="D878" s="118"/>
      <c r="E878" s="118"/>
      <c r="F878" s="118"/>
      <c r="G878" s="136" t="str">
        <f>IFERROR((VLOOKUP(D878,#REF!,2,FALSE))*'Vehículos-Recargas'!$E878,"")</f>
        <v/>
      </c>
      <c r="H878" s="136" t="str">
        <f>IF(('Vehículos-Recargas'!$C878-'Vehículos-Recargas'!$B878)=0,"",'Vehículos-Recargas'!$C878-'Vehículos-Recargas'!$B878)</f>
        <v/>
      </c>
      <c r="I878" s="130" t="str">
        <f>IFERROR(('Vehículos-Recargas'!$G878/1000),"")</f>
        <v/>
      </c>
      <c r="J878" s="17"/>
    </row>
    <row r="879" spans="1:10" x14ac:dyDescent="0.2">
      <c r="A879" s="121"/>
      <c r="B879" s="133"/>
      <c r="C879" s="133"/>
      <c r="D879" s="122"/>
      <c r="E879" s="122"/>
      <c r="F879" s="122"/>
      <c r="G879" s="134" t="str">
        <f>IFERROR((VLOOKUP(D879,#REF!,2,FALSE))*'Vehículos-Recargas'!$E879,"")</f>
        <v/>
      </c>
      <c r="H879" s="134" t="str">
        <f>IF(('Vehículos-Recargas'!$C879-'Vehículos-Recargas'!$B879)=0,"",'Vehículos-Recargas'!$C879-'Vehículos-Recargas'!$B879)</f>
        <v/>
      </c>
      <c r="I879" s="132" t="str">
        <f>IFERROR(('Vehículos-Recargas'!$G879/1000),"")</f>
        <v/>
      </c>
      <c r="J879" s="17"/>
    </row>
    <row r="880" spans="1:10" x14ac:dyDescent="0.2">
      <c r="A880" s="117"/>
      <c r="B880" s="135"/>
      <c r="C880" s="135"/>
      <c r="D880" s="118"/>
      <c r="E880" s="118"/>
      <c r="F880" s="118"/>
      <c r="G880" s="136" t="str">
        <f>IFERROR((VLOOKUP(D880,#REF!,2,FALSE))*'Vehículos-Recargas'!$E880,"")</f>
        <v/>
      </c>
      <c r="H880" s="136" t="str">
        <f>IF(('Vehículos-Recargas'!$C880-'Vehículos-Recargas'!$B880)=0,"",'Vehículos-Recargas'!$C880-'Vehículos-Recargas'!$B880)</f>
        <v/>
      </c>
      <c r="I880" s="130" t="str">
        <f>IFERROR(('Vehículos-Recargas'!$G880/1000),"")</f>
        <v/>
      </c>
      <c r="J880" s="17"/>
    </row>
    <row r="881" spans="1:10" x14ac:dyDescent="0.2">
      <c r="A881" s="121"/>
      <c r="B881" s="133"/>
      <c r="C881" s="133"/>
      <c r="D881" s="122"/>
      <c r="E881" s="122"/>
      <c r="F881" s="122"/>
      <c r="G881" s="134" t="str">
        <f>IFERROR((VLOOKUP(D881,#REF!,2,FALSE))*'Vehículos-Recargas'!$E881,"")</f>
        <v/>
      </c>
      <c r="H881" s="134" t="str">
        <f>IF(('Vehículos-Recargas'!$C881-'Vehículos-Recargas'!$B881)=0,"",'Vehículos-Recargas'!$C881-'Vehículos-Recargas'!$B881)</f>
        <v/>
      </c>
      <c r="I881" s="132" t="str">
        <f>IFERROR(('Vehículos-Recargas'!$G881/1000),"")</f>
        <v/>
      </c>
      <c r="J881" s="17"/>
    </row>
    <row r="882" spans="1:10" x14ac:dyDescent="0.2">
      <c r="A882" s="117"/>
      <c r="B882" s="135"/>
      <c r="C882" s="135"/>
      <c r="D882" s="118"/>
      <c r="E882" s="118"/>
      <c r="F882" s="118"/>
      <c r="G882" s="136" t="str">
        <f>IFERROR((VLOOKUP(D882,#REF!,2,FALSE))*'Vehículos-Recargas'!$E882,"")</f>
        <v/>
      </c>
      <c r="H882" s="136" t="str">
        <f>IF(('Vehículos-Recargas'!$C882-'Vehículos-Recargas'!$B882)=0,"",'Vehículos-Recargas'!$C882-'Vehículos-Recargas'!$B882)</f>
        <v/>
      </c>
      <c r="I882" s="130" t="str">
        <f>IFERROR(('Vehículos-Recargas'!$G882/1000),"")</f>
        <v/>
      </c>
      <c r="J882" s="17"/>
    </row>
    <row r="883" spans="1:10" x14ac:dyDescent="0.2">
      <c r="A883" s="121"/>
      <c r="B883" s="133"/>
      <c r="C883" s="133"/>
      <c r="D883" s="122"/>
      <c r="E883" s="122"/>
      <c r="F883" s="122"/>
      <c r="G883" s="134" t="str">
        <f>IFERROR((VLOOKUP(D883,#REF!,2,FALSE))*'Vehículos-Recargas'!$E883,"")</f>
        <v/>
      </c>
      <c r="H883" s="134" t="str">
        <f>IF(('Vehículos-Recargas'!$C883-'Vehículos-Recargas'!$B883)=0,"",'Vehículos-Recargas'!$C883-'Vehículos-Recargas'!$B883)</f>
        <v/>
      </c>
      <c r="I883" s="132" t="str">
        <f>IFERROR(('Vehículos-Recargas'!$G883/1000),"")</f>
        <v/>
      </c>
      <c r="J883" s="17"/>
    </row>
    <row r="884" spans="1:10" x14ac:dyDescent="0.2">
      <c r="A884" s="117"/>
      <c r="B884" s="135"/>
      <c r="C884" s="135"/>
      <c r="D884" s="118"/>
      <c r="E884" s="118"/>
      <c r="F884" s="118"/>
      <c r="G884" s="136" t="str">
        <f>IFERROR((VLOOKUP(D884,#REF!,2,FALSE))*'Vehículos-Recargas'!$E884,"")</f>
        <v/>
      </c>
      <c r="H884" s="136" t="str">
        <f>IF(('Vehículos-Recargas'!$C884-'Vehículos-Recargas'!$B884)=0,"",'Vehículos-Recargas'!$C884-'Vehículos-Recargas'!$B884)</f>
        <v/>
      </c>
      <c r="I884" s="130" t="str">
        <f>IFERROR(('Vehículos-Recargas'!$G884/1000),"")</f>
        <v/>
      </c>
      <c r="J884" s="17"/>
    </row>
    <row r="885" spans="1:10" x14ac:dyDescent="0.2">
      <c r="A885" s="121"/>
      <c r="B885" s="133"/>
      <c r="C885" s="133"/>
      <c r="D885" s="122"/>
      <c r="E885" s="122"/>
      <c r="F885" s="122"/>
      <c r="G885" s="134" t="str">
        <f>IFERROR((VLOOKUP(D885,#REF!,2,FALSE))*'Vehículos-Recargas'!$E885,"")</f>
        <v/>
      </c>
      <c r="H885" s="134" t="str">
        <f>IF(('Vehículos-Recargas'!$C885-'Vehículos-Recargas'!$B885)=0,"",'Vehículos-Recargas'!$C885-'Vehículos-Recargas'!$B885)</f>
        <v/>
      </c>
      <c r="I885" s="132" t="str">
        <f>IFERROR(('Vehículos-Recargas'!$G885/1000),"")</f>
        <v/>
      </c>
      <c r="J885" s="17"/>
    </row>
    <row r="886" spans="1:10" x14ac:dyDescent="0.2">
      <c r="A886" s="117"/>
      <c r="B886" s="135"/>
      <c r="C886" s="135"/>
      <c r="D886" s="118"/>
      <c r="E886" s="118"/>
      <c r="F886" s="118"/>
      <c r="G886" s="136" t="str">
        <f>IFERROR((VLOOKUP(D886,#REF!,2,FALSE))*'Vehículos-Recargas'!$E886,"")</f>
        <v/>
      </c>
      <c r="H886" s="136" t="str">
        <f>IF(('Vehículos-Recargas'!$C886-'Vehículos-Recargas'!$B886)=0,"",'Vehículos-Recargas'!$C886-'Vehículos-Recargas'!$B886)</f>
        <v/>
      </c>
      <c r="I886" s="130" t="str">
        <f>IFERROR(('Vehículos-Recargas'!$G886/1000),"")</f>
        <v/>
      </c>
      <c r="J886" s="17"/>
    </row>
    <row r="887" spans="1:10" x14ac:dyDescent="0.2">
      <c r="A887" s="121"/>
      <c r="B887" s="133"/>
      <c r="C887" s="133"/>
      <c r="D887" s="122"/>
      <c r="E887" s="122"/>
      <c r="F887" s="122"/>
      <c r="G887" s="134" t="str">
        <f>IFERROR((VLOOKUP(D887,#REF!,2,FALSE))*'Vehículos-Recargas'!$E887,"")</f>
        <v/>
      </c>
      <c r="H887" s="134" t="str">
        <f>IF(('Vehículos-Recargas'!$C887-'Vehículos-Recargas'!$B887)=0,"",'Vehículos-Recargas'!$C887-'Vehículos-Recargas'!$B887)</f>
        <v/>
      </c>
      <c r="I887" s="132" t="str">
        <f>IFERROR(('Vehículos-Recargas'!$G887/1000),"")</f>
        <v/>
      </c>
      <c r="J887" s="17"/>
    </row>
    <row r="888" spans="1:10" x14ac:dyDescent="0.2">
      <c r="A888" s="117"/>
      <c r="B888" s="135"/>
      <c r="C888" s="135"/>
      <c r="D888" s="118"/>
      <c r="E888" s="118"/>
      <c r="F888" s="118"/>
      <c r="G888" s="136" t="str">
        <f>IFERROR((VLOOKUP(D888,#REF!,2,FALSE))*'Vehículos-Recargas'!$E888,"")</f>
        <v/>
      </c>
      <c r="H888" s="136" t="str">
        <f>IF(('Vehículos-Recargas'!$C888-'Vehículos-Recargas'!$B888)=0,"",'Vehículos-Recargas'!$C888-'Vehículos-Recargas'!$B888)</f>
        <v/>
      </c>
      <c r="I888" s="130" t="str">
        <f>IFERROR(('Vehículos-Recargas'!$G888/1000),"")</f>
        <v/>
      </c>
      <c r="J888" s="17"/>
    </row>
    <row r="889" spans="1:10" x14ac:dyDescent="0.2">
      <c r="A889" s="121"/>
      <c r="B889" s="133"/>
      <c r="C889" s="133"/>
      <c r="D889" s="122"/>
      <c r="E889" s="122"/>
      <c r="F889" s="122"/>
      <c r="G889" s="134" t="str">
        <f>IFERROR((VLOOKUP(D889,#REF!,2,FALSE))*'Vehículos-Recargas'!$E889,"")</f>
        <v/>
      </c>
      <c r="H889" s="134" t="str">
        <f>IF(('Vehículos-Recargas'!$C889-'Vehículos-Recargas'!$B889)=0,"",'Vehículos-Recargas'!$C889-'Vehículos-Recargas'!$B889)</f>
        <v/>
      </c>
      <c r="I889" s="132" t="str">
        <f>IFERROR(('Vehículos-Recargas'!$G889/1000),"")</f>
        <v/>
      </c>
      <c r="J889" s="17"/>
    </row>
    <row r="890" spans="1:10" x14ac:dyDescent="0.2">
      <c r="A890" s="117"/>
      <c r="B890" s="135"/>
      <c r="C890" s="135"/>
      <c r="D890" s="118"/>
      <c r="E890" s="118"/>
      <c r="F890" s="118"/>
      <c r="G890" s="136" t="str">
        <f>IFERROR((VLOOKUP(D890,#REF!,2,FALSE))*'Vehículos-Recargas'!$E890,"")</f>
        <v/>
      </c>
      <c r="H890" s="136" t="str">
        <f>IF(('Vehículos-Recargas'!$C890-'Vehículos-Recargas'!$B890)=0,"",'Vehículos-Recargas'!$C890-'Vehículos-Recargas'!$B890)</f>
        <v/>
      </c>
      <c r="I890" s="130" t="str">
        <f>IFERROR(('Vehículos-Recargas'!$G890/1000),"")</f>
        <v/>
      </c>
      <c r="J890" s="17"/>
    </row>
    <row r="891" spans="1:10" x14ac:dyDescent="0.2">
      <c r="A891" s="121"/>
      <c r="B891" s="133"/>
      <c r="C891" s="133"/>
      <c r="D891" s="122"/>
      <c r="E891" s="122"/>
      <c r="F891" s="122"/>
      <c r="G891" s="134" t="str">
        <f>IFERROR((VLOOKUP(D891,#REF!,2,FALSE))*'Vehículos-Recargas'!$E891,"")</f>
        <v/>
      </c>
      <c r="H891" s="134" t="str">
        <f>IF(('Vehículos-Recargas'!$C891-'Vehículos-Recargas'!$B891)=0,"",'Vehículos-Recargas'!$C891-'Vehículos-Recargas'!$B891)</f>
        <v/>
      </c>
      <c r="I891" s="132" t="str">
        <f>IFERROR(('Vehículos-Recargas'!$G891/1000),"")</f>
        <v/>
      </c>
      <c r="J891" s="17"/>
    </row>
    <row r="892" spans="1:10" x14ac:dyDescent="0.2">
      <c r="A892" s="117"/>
      <c r="B892" s="135"/>
      <c r="C892" s="135"/>
      <c r="D892" s="118"/>
      <c r="E892" s="118"/>
      <c r="F892" s="118"/>
      <c r="G892" s="136" t="str">
        <f>IFERROR((VLOOKUP(D892,#REF!,2,FALSE))*'Vehículos-Recargas'!$E892,"")</f>
        <v/>
      </c>
      <c r="H892" s="136" t="str">
        <f>IF(('Vehículos-Recargas'!$C892-'Vehículos-Recargas'!$B892)=0,"",'Vehículos-Recargas'!$C892-'Vehículos-Recargas'!$B892)</f>
        <v/>
      </c>
      <c r="I892" s="130" t="str">
        <f>IFERROR(('Vehículos-Recargas'!$G892/1000),"")</f>
        <v/>
      </c>
      <c r="J892" s="17"/>
    </row>
    <row r="893" spans="1:10" x14ac:dyDescent="0.2">
      <c r="A893" s="121"/>
      <c r="B893" s="133"/>
      <c r="C893" s="133"/>
      <c r="D893" s="122"/>
      <c r="E893" s="122"/>
      <c r="F893" s="122"/>
      <c r="G893" s="134" t="str">
        <f>IFERROR((VLOOKUP(D893,#REF!,2,FALSE))*'Vehículos-Recargas'!$E893,"")</f>
        <v/>
      </c>
      <c r="H893" s="134" t="str">
        <f>IF(('Vehículos-Recargas'!$C893-'Vehículos-Recargas'!$B893)=0,"",'Vehículos-Recargas'!$C893-'Vehículos-Recargas'!$B893)</f>
        <v/>
      </c>
      <c r="I893" s="132" t="str">
        <f>IFERROR(('Vehículos-Recargas'!$G893/1000),"")</f>
        <v/>
      </c>
      <c r="J893" s="17"/>
    </row>
    <row r="894" spans="1:10" x14ac:dyDescent="0.2">
      <c r="A894" s="117"/>
      <c r="B894" s="135"/>
      <c r="C894" s="135"/>
      <c r="D894" s="118"/>
      <c r="E894" s="118"/>
      <c r="F894" s="118"/>
      <c r="G894" s="136" t="str">
        <f>IFERROR((VLOOKUP(D894,#REF!,2,FALSE))*'Vehículos-Recargas'!$E894,"")</f>
        <v/>
      </c>
      <c r="H894" s="136" t="str">
        <f>IF(('Vehículos-Recargas'!$C894-'Vehículos-Recargas'!$B894)=0,"",'Vehículos-Recargas'!$C894-'Vehículos-Recargas'!$B894)</f>
        <v/>
      </c>
      <c r="I894" s="130" t="str">
        <f>IFERROR(('Vehículos-Recargas'!$G894/1000),"")</f>
        <v/>
      </c>
      <c r="J894" s="17"/>
    </row>
    <row r="895" spans="1:10" x14ac:dyDescent="0.2">
      <c r="A895" s="121"/>
      <c r="B895" s="133"/>
      <c r="C895" s="133"/>
      <c r="D895" s="122"/>
      <c r="E895" s="122"/>
      <c r="F895" s="122"/>
      <c r="G895" s="134" t="str">
        <f>IFERROR((VLOOKUP(D895,#REF!,2,FALSE))*'Vehículos-Recargas'!$E895,"")</f>
        <v/>
      </c>
      <c r="H895" s="134" t="str">
        <f>IF(('Vehículos-Recargas'!$C895-'Vehículos-Recargas'!$B895)=0,"",'Vehículos-Recargas'!$C895-'Vehículos-Recargas'!$B895)</f>
        <v/>
      </c>
      <c r="I895" s="132" t="str">
        <f>IFERROR(('Vehículos-Recargas'!$G895/1000),"")</f>
        <v/>
      </c>
      <c r="J895" s="17"/>
    </row>
    <row r="896" spans="1:10" x14ac:dyDescent="0.2">
      <c r="A896" s="117"/>
      <c r="B896" s="135"/>
      <c r="C896" s="135"/>
      <c r="D896" s="118"/>
      <c r="E896" s="118"/>
      <c r="F896" s="118"/>
      <c r="G896" s="136" t="str">
        <f>IFERROR((VLOOKUP(D896,#REF!,2,FALSE))*'Vehículos-Recargas'!$E896,"")</f>
        <v/>
      </c>
      <c r="H896" s="136" t="str">
        <f>IF(('Vehículos-Recargas'!$C896-'Vehículos-Recargas'!$B896)=0,"",'Vehículos-Recargas'!$C896-'Vehículos-Recargas'!$B896)</f>
        <v/>
      </c>
      <c r="I896" s="130" t="str">
        <f>IFERROR(('Vehículos-Recargas'!$G896/1000),"")</f>
        <v/>
      </c>
      <c r="J896" s="17"/>
    </row>
    <row r="897" spans="1:10" x14ac:dyDescent="0.2">
      <c r="A897" s="121"/>
      <c r="B897" s="133"/>
      <c r="C897" s="133"/>
      <c r="D897" s="122"/>
      <c r="E897" s="122"/>
      <c r="F897" s="122"/>
      <c r="G897" s="134" t="str">
        <f>IFERROR((VLOOKUP(D897,#REF!,2,FALSE))*'Vehículos-Recargas'!$E897,"")</f>
        <v/>
      </c>
      <c r="H897" s="134" t="str">
        <f>IF(('Vehículos-Recargas'!$C897-'Vehículos-Recargas'!$B897)=0,"",'Vehículos-Recargas'!$C897-'Vehículos-Recargas'!$B897)</f>
        <v/>
      </c>
      <c r="I897" s="132" t="str">
        <f>IFERROR(('Vehículos-Recargas'!$G897/1000),"")</f>
        <v/>
      </c>
      <c r="J897" s="17"/>
    </row>
    <row r="898" spans="1:10" x14ac:dyDescent="0.2">
      <c r="A898" s="117"/>
      <c r="B898" s="135"/>
      <c r="C898" s="135"/>
      <c r="D898" s="118"/>
      <c r="E898" s="118"/>
      <c r="F898" s="118"/>
      <c r="G898" s="136" t="str">
        <f>IFERROR((VLOOKUP(D898,#REF!,2,FALSE))*'Vehículos-Recargas'!$E898,"")</f>
        <v/>
      </c>
      <c r="H898" s="136" t="str">
        <f>IF(('Vehículos-Recargas'!$C898-'Vehículos-Recargas'!$B898)=0,"",'Vehículos-Recargas'!$C898-'Vehículos-Recargas'!$B898)</f>
        <v/>
      </c>
      <c r="I898" s="130" t="str">
        <f>IFERROR(('Vehículos-Recargas'!$G898/1000),"")</f>
        <v/>
      </c>
      <c r="J898" s="17"/>
    </row>
    <row r="899" spans="1:10" x14ac:dyDescent="0.2">
      <c r="A899" s="121"/>
      <c r="B899" s="133"/>
      <c r="C899" s="133"/>
      <c r="D899" s="122"/>
      <c r="E899" s="122"/>
      <c r="F899" s="122"/>
      <c r="G899" s="134" t="str">
        <f>IFERROR((VLOOKUP(D899,#REF!,2,FALSE))*'Vehículos-Recargas'!$E899,"")</f>
        <v/>
      </c>
      <c r="H899" s="134" t="str">
        <f>IF(('Vehículos-Recargas'!$C899-'Vehículos-Recargas'!$B899)=0,"",'Vehículos-Recargas'!$C899-'Vehículos-Recargas'!$B899)</f>
        <v/>
      </c>
      <c r="I899" s="132" t="str">
        <f>IFERROR(('Vehículos-Recargas'!$G899/1000),"")</f>
        <v/>
      </c>
      <c r="J899" s="17"/>
    </row>
    <row r="900" spans="1:10" x14ac:dyDescent="0.2">
      <c r="A900" s="117"/>
      <c r="B900" s="135"/>
      <c r="C900" s="135"/>
      <c r="D900" s="118"/>
      <c r="E900" s="118"/>
      <c r="F900" s="118"/>
      <c r="G900" s="136" t="str">
        <f>IFERROR((VLOOKUP(D900,#REF!,2,FALSE))*'Vehículos-Recargas'!$E900,"")</f>
        <v/>
      </c>
      <c r="H900" s="136" t="str">
        <f>IF(('Vehículos-Recargas'!$C900-'Vehículos-Recargas'!$B900)=0,"",'Vehículos-Recargas'!$C900-'Vehículos-Recargas'!$B900)</f>
        <v/>
      </c>
      <c r="I900" s="130" t="str">
        <f>IFERROR(('Vehículos-Recargas'!$G900/1000),"")</f>
        <v/>
      </c>
      <c r="J900" s="17"/>
    </row>
    <row r="901" spans="1:10" x14ac:dyDescent="0.2">
      <c r="A901" s="121"/>
      <c r="B901" s="133"/>
      <c r="C901" s="133"/>
      <c r="D901" s="122"/>
      <c r="E901" s="122"/>
      <c r="F901" s="122"/>
      <c r="G901" s="134" t="str">
        <f>IFERROR((VLOOKUP(D901,#REF!,2,FALSE))*'Vehículos-Recargas'!$E901,"")</f>
        <v/>
      </c>
      <c r="H901" s="134" t="str">
        <f>IF(('Vehículos-Recargas'!$C901-'Vehículos-Recargas'!$B901)=0,"",'Vehículos-Recargas'!$C901-'Vehículos-Recargas'!$B901)</f>
        <v/>
      </c>
      <c r="I901" s="132" t="str">
        <f>IFERROR(('Vehículos-Recargas'!$G901/1000),"")</f>
        <v/>
      </c>
      <c r="J901" s="17"/>
    </row>
    <row r="902" spans="1:10" x14ac:dyDescent="0.2">
      <c r="A902" s="117"/>
      <c r="B902" s="135"/>
      <c r="C902" s="135"/>
      <c r="D902" s="118"/>
      <c r="E902" s="118"/>
      <c r="F902" s="118"/>
      <c r="G902" s="136" t="str">
        <f>IFERROR((VLOOKUP(D902,#REF!,2,FALSE))*'Vehículos-Recargas'!$E902,"")</f>
        <v/>
      </c>
      <c r="H902" s="136" t="str">
        <f>IF(('Vehículos-Recargas'!$C902-'Vehículos-Recargas'!$B902)=0,"",'Vehículos-Recargas'!$C902-'Vehículos-Recargas'!$B902)</f>
        <v/>
      </c>
      <c r="I902" s="130" t="str">
        <f>IFERROR(('Vehículos-Recargas'!$G902/1000),"")</f>
        <v/>
      </c>
      <c r="J902" s="17"/>
    </row>
    <row r="903" spans="1:10" x14ac:dyDescent="0.2">
      <c r="A903" s="121"/>
      <c r="B903" s="133"/>
      <c r="C903" s="133"/>
      <c r="D903" s="122"/>
      <c r="E903" s="122"/>
      <c r="F903" s="122"/>
      <c r="G903" s="134" t="str">
        <f>IFERROR((VLOOKUP(D903,#REF!,2,FALSE))*'Vehículos-Recargas'!$E903,"")</f>
        <v/>
      </c>
      <c r="H903" s="134" t="str">
        <f>IF(('Vehículos-Recargas'!$C903-'Vehículos-Recargas'!$B903)=0,"",'Vehículos-Recargas'!$C903-'Vehículos-Recargas'!$B903)</f>
        <v/>
      </c>
      <c r="I903" s="132" t="str">
        <f>IFERROR(('Vehículos-Recargas'!$G903/1000),"")</f>
        <v/>
      </c>
      <c r="J903" s="17"/>
    </row>
    <row r="904" spans="1:10" x14ac:dyDescent="0.2">
      <c r="A904" s="117"/>
      <c r="B904" s="135"/>
      <c r="C904" s="135"/>
      <c r="D904" s="118"/>
      <c r="E904" s="118"/>
      <c r="F904" s="118"/>
      <c r="G904" s="136" t="str">
        <f>IFERROR((VLOOKUP(D904,#REF!,2,FALSE))*'Vehículos-Recargas'!$E904,"")</f>
        <v/>
      </c>
      <c r="H904" s="136" t="str">
        <f>IF(('Vehículos-Recargas'!$C904-'Vehículos-Recargas'!$B904)=0,"",'Vehículos-Recargas'!$C904-'Vehículos-Recargas'!$B904)</f>
        <v/>
      </c>
      <c r="I904" s="130" t="str">
        <f>IFERROR(('Vehículos-Recargas'!$G904/1000),"")</f>
        <v/>
      </c>
      <c r="J904" s="17"/>
    </row>
    <row r="905" spans="1:10" x14ac:dyDescent="0.2">
      <c r="A905" s="121"/>
      <c r="B905" s="133"/>
      <c r="C905" s="133"/>
      <c r="D905" s="122"/>
      <c r="E905" s="122"/>
      <c r="F905" s="122"/>
      <c r="G905" s="134" t="str">
        <f>IFERROR((VLOOKUP(D905,#REF!,2,FALSE))*'Vehículos-Recargas'!$E905,"")</f>
        <v/>
      </c>
      <c r="H905" s="134" t="str">
        <f>IF(('Vehículos-Recargas'!$C905-'Vehículos-Recargas'!$B905)=0,"",'Vehículos-Recargas'!$C905-'Vehículos-Recargas'!$B905)</f>
        <v/>
      </c>
      <c r="I905" s="132" t="str">
        <f>IFERROR(('Vehículos-Recargas'!$G905/1000),"")</f>
        <v/>
      </c>
      <c r="J905" s="17"/>
    </row>
    <row r="906" spans="1:10" x14ac:dyDescent="0.2">
      <c r="A906" s="117"/>
      <c r="B906" s="135"/>
      <c r="C906" s="135"/>
      <c r="D906" s="118"/>
      <c r="E906" s="118"/>
      <c r="F906" s="118"/>
      <c r="G906" s="136" t="str">
        <f>IFERROR((VLOOKUP(D906,#REF!,2,FALSE))*'Vehículos-Recargas'!$E906,"")</f>
        <v/>
      </c>
      <c r="H906" s="136" t="str">
        <f>IF(('Vehículos-Recargas'!$C906-'Vehículos-Recargas'!$B906)=0,"",'Vehículos-Recargas'!$C906-'Vehículos-Recargas'!$B906)</f>
        <v/>
      </c>
      <c r="I906" s="130" t="str">
        <f>IFERROR(('Vehículos-Recargas'!$G906/1000),"")</f>
        <v/>
      </c>
      <c r="J906" s="17"/>
    </row>
    <row r="907" spans="1:10" x14ac:dyDescent="0.2">
      <c r="A907" s="121"/>
      <c r="B907" s="133"/>
      <c r="C907" s="133"/>
      <c r="D907" s="122"/>
      <c r="E907" s="122"/>
      <c r="F907" s="122"/>
      <c r="G907" s="134" t="str">
        <f>IFERROR((VLOOKUP(D907,#REF!,2,FALSE))*'Vehículos-Recargas'!$E907,"")</f>
        <v/>
      </c>
      <c r="H907" s="134" t="str">
        <f>IF(('Vehículos-Recargas'!$C907-'Vehículos-Recargas'!$B907)=0,"",'Vehículos-Recargas'!$C907-'Vehículos-Recargas'!$B907)</f>
        <v/>
      </c>
      <c r="I907" s="132" t="str">
        <f>IFERROR(('Vehículos-Recargas'!$G907/1000),"")</f>
        <v/>
      </c>
      <c r="J907" s="17"/>
    </row>
    <row r="908" spans="1:10" x14ac:dyDescent="0.2">
      <c r="A908" s="117"/>
      <c r="B908" s="135"/>
      <c r="C908" s="135"/>
      <c r="D908" s="118"/>
      <c r="E908" s="118"/>
      <c r="F908" s="118"/>
      <c r="G908" s="136" t="str">
        <f>IFERROR((VLOOKUP(D908,#REF!,2,FALSE))*'Vehículos-Recargas'!$E908,"")</f>
        <v/>
      </c>
      <c r="H908" s="136" t="str">
        <f>IF(('Vehículos-Recargas'!$C908-'Vehículos-Recargas'!$B908)=0,"",'Vehículos-Recargas'!$C908-'Vehículos-Recargas'!$B908)</f>
        <v/>
      </c>
      <c r="I908" s="130" t="str">
        <f>IFERROR(('Vehículos-Recargas'!$G908/1000),"")</f>
        <v/>
      </c>
      <c r="J908" s="17"/>
    </row>
    <row r="909" spans="1:10" x14ac:dyDescent="0.2">
      <c r="A909" s="121"/>
      <c r="B909" s="133"/>
      <c r="C909" s="133"/>
      <c r="D909" s="122"/>
      <c r="E909" s="122"/>
      <c r="F909" s="122"/>
      <c r="G909" s="134" t="str">
        <f>IFERROR((VLOOKUP(D909,#REF!,2,FALSE))*'Vehículos-Recargas'!$E909,"")</f>
        <v/>
      </c>
      <c r="H909" s="134" t="str">
        <f>IF(('Vehículos-Recargas'!$C909-'Vehículos-Recargas'!$B909)=0,"",'Vehículos-Recargas'!$C909-'Vehículos-Recargas'!$B909)</f>
        <v/>
      </c>
      <c r="I909" s="132" t="str">
        <f>IFERROR(('Vehículos-Recargas'!$G909/1000),"")</f>
        <v/>
      </c>
      <c r="J909" s="17"/>
    </row>
    <row r="910" spans="1:10" x14ac:dyDescent="0.2">
      <c r="A910" s="117"/>
      <c r="B910" s="135"/>
      <c r="C910" s="135"/>
      <c r="D910" s="118"/>
      <c r="E910" s="118"/>
      <c r="F910" s="118"/>
      <c r="G910" s="136" t="str">
        <f>IFERROR((VLOOKUP(D910,#REF!,2,FALSE))*'Vehículos-Recargas'!$E910,"")</f>
        <v/>
      </c>
      <c r="H910" s="136" t="str">
        <f>IF(('Vehículos-Recargas'!$C910-'Vehículos-Recargas'!$B910)=0,"",'Vehículos-Recargas'!$C910-'Vehículos-Recargas'!$B910)</f>
        <v/>
      </c>
      <c r="I910" s="130" t="str">
        <f>IFERROR(('Vehículos-Recargas'!$G910/1000),"")</f>
        <v/>
      </c>
      <c r="J910" s="17"/>
    </row>
    <row r="911" spans="1:10" x14ac:dyDescent="0.2">
      <c r="A911" s="121"/>
      <c r="B911" s="133"/>
      <c r="C911" s="133"/>
      <c r="D911" s="122"/>
      <c r="E911" s="122"/>
      <c r="F911" s="122"/>
      <c r="G911" s="134" t="str">
        <f>IFERROR((VLOOKUP(D911,#REF!,2,FALSE))*'Vehículos-Recargas'!$E911,"")</f>
        <v/>
      </c>
      <c r="H911" s="134" t="str">
        <f>IF(('Vehículos-Recargas'!$C911-'Vehículos-Recargas'!$B911)=0,"",'Vehículos-Recargas'!$C911-'Vehículos-Recargas'!$B911)</f>
        <v/>
      </c>
      <c r="I911" s="132" t="str">
        <f>IFERROR(('Vehículos-Recargas'!$G911/1000),"")</f>
        <v/>
      </c>
      <c r="J911" s="17"/>
    </row>
    <row r="912" spans="1:10" x14ac:dyDescent="0.2">
      <c r="A912" s="117"/>
      <c r="B912" s="135"/>
      <c r="C912" s="135"/>
      <c r="D912" s="118"/>
      <c r="E912" s="118"/>
      <c r="F912" s="118"/>
      <c r="G912" s="136" t="str">
        <f>IFERROR((VLOOKUP(D912,#REF!,2,FALSE))*'Vehículos-Recargas'!$E912,"")</f>
        <v/>
      </c>
      <c r="H912" s="136" t="str">
        <f>IF(('Vehículos-Recargas'!$C912-'Vehículos-Recargas'!$B912)=0,"",'Vehículos-Recargas'!$C912-'Vehículos-Recargas'!$B912)</f>
        <v/>
      </c>
      <c r="I912" s="130" t="str">
        <f>IFERROR(('Vehículos-Recargas'!$G912/1000),"")</f>
        <v/>
      </c>
      <c r="J912" s="17"/>
    </row>
    <row r="913" spans="1:10" x14ac:dyDescent="0.2">
      <c r="A913" s="121"/>
      <c r="B913" s="133"/>
      <c r="C913" s="133"/>
      <c r="D913" s="122"/>
      <c r="E913" s="122"/>
      <c r="F913" s="122"/>
      <c r="G913" s="134" t="str">
        <f>IFERROR((VLOOKUP(D913,#REF!,2,FALSE))*'Vehículos-Recargas'!$E913,"")</f>
        <v/>
      </c>
      <c r="H913" s="134" t="str">
        <f>IF(('Vehículos-Recargas'!$C913-'Vehículos-Recargas'!$B913)=0,"",'Vehículos-Recargas'!$C913-'Vehículos-Recargas'!$B913)</f>
        <v/>
      </c>
      <c r="I913" s="132" t="str">
        <f>IFERROR(('Vehículos-Recargas'!$G913/1000),"")</f>
        <v/>
      </c>
      <c r="J913" s="17"/>
    </row>
    <row r="914" spans="1:10" x14ac:dyDescent="0.2">
      <c r="A914" s="117"/>
      <c r="B914" s="135"/>
      <c r="C914" s="135"/>
      <c r="D914" s="118"/>
      <c r="E914" s="118"/>
      <c r="F914" s="118"/>
      <c r="G914" s="136" t="str">
        <f>IFERROR((VLOOKUP(D914,#REF!,2,FALSE))*'Vehículos-Recargas'!$E914,"")</f>
        <v/>
      </c>
      <c r="H914" s="136" t="str">
        <f>IF(('Vehículos-Recargas'!$C914-'Vehículos-Recargas'!$B914)=0,"",'Vehículos-Recargas'!$C914-'Vehículos-Recargas'!$B914)</f>
        <v/>
      </c>
      <c r="I914" s="130" t="str">
        <f>IFERROR(('Vehículos-Recargas'!$G914/1000),"")</f>
        <v/>
      </c>
      <c r="J914" s="17"/>
    </row>
    <row r="915" spans="1:10" x14ac:dyDescent="0.2">
      <c r="A915" s="121"/>
      <c r="B915" s="133"/>
      <c r="C915" s="133"/>
      <c r="D915" s="122"/>
      <c r="E915" s="122"/>
      <c r="F915" s="122"/>
      <c r="G915" s="134" t="str">
        <f>IFERROR((VLOOKUP(D915,#REF!,2,FALSE))*'Vehículos-Recargas'!$E915,"")</f>
        <v/>
      </c>
      <c r="H915" s="134" t="str">
        <f>IF(('Vehículos-Recargas'!$C915-'Vehículos-Recargas'!$B915)=0,"",'Vehículos-Recargas'!$C915-'Vehículos-Recargas'!$B915)</f>
        <v/>
      </c>
      <c r="I915" s="132" t="str">
        <f>IFERROR(('Vehículos-Recargas'!$G915/1000),"")</f>
        <v/>
      </c>
      <c r="J915" s="17"/>
    </row>
    <row r="916" spans="1:10" x14ac:dyDescent="0.2">
      <c r="A916" s="117"/>
      <c r="B916" s="135"/>
      <c r="C916" s="135"/>
      <c r="D916" s="118"/>
      <c r="E916" s="118"/>
      <c r="F916" s="118"/>
      <c r="G916" s="136" t="str">
        <f>IFERROR((VLOOKUP(D916,#REF!,2,FALSE))*'Vehículos-Recargas'!$E916,"")</f>
        <v/>
      </c>
      <c r="H916" s="136" t="str">
        <f>IF(('Vehículos-Recargas'!$C916-'Vehículos-Recargas'!$B916)=0,"",'Vehículos-Recargas'!$C916-'Vehículos-Recargas'!$B916)</f>
        <v/>
      </c>
      <c r="I916" s="130" t="str">
        <f>IFERROR(('Vehículos-Recargas'!$G916/1000),"")</f>
        <v/>
      </c>
      <c r="J916" s="17"/>
    </row>
    <row r="917" spans="1:10" x14ac:dyDescent="0.2">
      <c r="A917" s="121"/>
      <c r="B917" s="133"/>
      <c r="C917" s="133"/>
      <c r="D917" s="122"/>
      <c r="E917" s="122"/>
      <c r="F917" s="122"/>
      <c r="G917" s="134" t="str">
        <f>IFERROR((VLOOKUP(D917,#REF!,2,FALSE))*'Vehículos-Recargas'!$E917,"")</f>
        <v/>
      </c>
      <c r="H917" s="134" t="str">
        <f>IF(('Vehículos-Recargas'!$C917-'Vehículos-Recargas'!$B917)=0,"",'Vehículos-Recargas'!$C917-'Vehículos-Recargas'!$B917)</f>
        <v/>
      </c>
      <c r="I917" s="132" t="str">
        <f>IFERROR(('Vehículos-Recargas'!$G917/1000),"")</f>
        <v/>
      </c>
      <c r="J917" s="17"/>
    </row>
    <row r="918" spans="1:10" x14ac:dyDescent="0.2">
      <c r="A918" s="117"/>
      <c r="B918" s="135"/>
      <c r="C918" s="135"/>
      <c r="D918" s="118"/>
      <c r="E918" s="118"/>
      <c r="F918" s="118"/>
      <c r="G918" s="136" t="str">
        <f>IFERROR((VLOOKUP(D918,#REF!,2,FALSE))*'Vehículos-Recargas'!$E918,"")</f>
        <v/>
      </c>
      <c r="H918" s="136" t="str">
        <f>IF(('Vehículos-Recargas'!$C918-'Vehículos-Recargas'!$B918)=0,"",'Vehículos-Recargas'!$C918-'Vehículos-Recargas'!$B918)</f>
        <v/>
      </c>
      <c r="I918" s="130" t="str">
        <f>IFERROR(('Vehículos-Recargas'!$G918/1000),"")</f>
        <v/>
      </c>
      <c r="J918" s="17"/>
    </row>
    <row r="919" spans="1:10" x14ac:dyDescent="0.2">
      <c r="A919" s="121"/>
      <c r="B919" s="133"/>
      <c r="C919" s="133"/>
      <c r="D919" s="122"/>
      <c r="E919" s="122"/>
      <c r="F919" s="122"/>
      <c r="G919" s="134" t="str">
        <f>IFERROR((VLOOKUP(D919,#REF!,2,FALSE))*'Vehículos-Recargas'!$E919,"")</f>
        <v/>
      </c>
      <c r="H919" s="134" t="str">
        <f>IF(('Vehículos-Recargas'!$C919-'Vehículos-Recargas'!$B919)=0,"",'Vehículos-Recargas'!$C919-'Vehículos-Recargas'!$B919)</f>
        <v/>
      </c>
      <c r="I919" s="132" t="str">
        <f>IFERROR(('Vehículos-Recargas'!$G919/1000),"")</f>
        <v/>
      </c>
      <c r="J919" s="17"/>
    </row>
    <row r="920" spans="1:10" x14ac:dyDescent="0.2">
      <c r="A920" s="117"/>
      <c r="B920" s="135"/>
      <c r="C920" s="135"/>
      <c r="D920" s="118"/>
      <c r="E920" s="118"/>
      <c r="F920" s="118"/>
      <c r="G920" s="136" t="str">
        <f>IFERROR((VLOOKUP(D920,#REF!,2,FALSE))*'Vehículos-Recargas'!$E920,"")</f>
        <v/>
      </c>
      <c r="H920" s="136" t="str">
        <f>IF(('Vehículos-Recargas'!$C920-'Vehículos-Recargas'!$B920)=0,"",'Vehículos-Recargas'!$C920-'Vehículos-Recargas'!$B920)</f>
        <v/>
      </c>
      <c r="I920" s="130" t="str">
        <f>IFERROR(('Vehículos-Recargas'!$G920/1000),"")</f>
        <v/>
      </c>
      <c r="J920" s="17"/>
    </row>
    <row r="921" spans="1:10" x14ac:dyDescent="0.2">
      <c r="A921" s="121"/>
      <c r="B921" s="133"/>
      <c r="C921" s="133"/>
      <c r="D921" s="122"/>
      <c r="E921" s="122"/>
      <c r="F921" s="122"/>
      <c r="G921" s="134" t="str">
        <f>IFERROR((VLOOKUP(D921,#REF!,2,FALSE))*'Vehículos-Recargas'!$E921,"")</f>
        <v/>
      </c>
      <c r="H921" s="134" t="str">
        <f>IF(('Vehículos-Recargas'!$C921-'Vehículos-Recargas'!$B921)=0,"",'Vehículos-Recargas'!$C921-'Vehículos-Recargas'!$B921)</f>
        <v/>
      </c>
      <c r="I921" s="132" t="str">
        <f>IFERROR(('Vehículos-Recargas'!$G921/1000),"")</f>
        <v/>
      </c>
      <c r="J921" s="17"/>
    </row>
    <row r="922" spans="1:10" x14ac:dyDescent="0.2">
      <c r="A922" s="117"/>
      <c r="B922" s="135"/>
      <c r="C922" s="135"/>
      <c r="D922" s="118"/>
      <c r="E922" s="118"/>
      <c r="F922" s="118"/>
      <c r="G922" s="136" t="str">
        <f>IFERROR((VLOOKUP(D922,#REF!,2,FALSE))*'Vehículos-Recargas'!$E922,"")</f>
        <v/>
      </c>
      <c r="H922" s="136" t="str">
        <f>IF(('Vehículos-Recargas'!$C922-'Vehículos-Recargas'!$B922)=0,"",'Vehículos-Recargas'!$C922-'Vehículos-Recargas'!$B922)</f>
        <v/>
      </c>
      <c r="I922" s="130" t="str">
        <f>IFERROR(('Vehículos-Recargas'!$G922/1000),"")</f>
        <v/>
      </c>
      <c r="J922" s="17"/>
    </row>
    <row r="923" spans="1:10" x14ac:dyDescent="0.2">
      <c r="A923" s="121"/>
      <c r="B923" s="133"/>
      <c r="C923" s="133"/>
      <c r="D923" s="122"/>
      <c r="E923" s="122"/>
      <c r="F923" s="122"/>
      <c r="G923" s="134" t="str">
        <f>IFERROR((VLOOKUP(D923,#REF!,2,FALSE))*'Vehículos-Recargas'!$E923,"")</f>
        <v/>
      </c>
      <c r="H923" s="134" t="str">
        <f>IF(('Vehículos-Recargas'!$C923-'Vehículos-Recargas'!$B923)=0,"",'Vehículos-Recargas'!$C923-'Vehículos-Recargas'!$B923)</f>
        <v/>
      </c>
      <c r="I923" s="132" t="str">
        <f>IFERROR(('Vehículos-Recargas'!$G923/1000),"")</f>
        <v/>
      </c>
      <c r="J923" s="17"/>
    </row>
    <row r="924" spans="1:10" x14ac:dyDescent="0.2">
      <c r="A924" s="117"/>
      <c r="B924" s="135"/>
      <c r="C924" s="135"/>
      <c r="D924" s="118"/>
      <c r="E924" s="118"/>
      <c r="F924" s="118"/>
      <c r="G924" s="136" t="str">
        <f>IFERROR((VLOOKUP(D924,#REF!,2,FALSE))*'Vehículos-Recargas'!$E924,"")</f>
        <v/>
      </c>
      <c r="H924" s="136" t="str">
        <f>IF(('Vehículos-Recargas'!$C924-'Vehículos-Recargas'!$B924)=0,"",'Vehículos-Recargas'!$C924-'Vehículos-Recargas'!$B924)</f>
        <v/>
      </c>
      <c r="I924" s="130" t="str">
        <f>IFERROR(('Vehículos-Recargas'!$G924/1000),"")</f>
        <v/>
      </c>
      <c r="J924" s="17"/>
    </row>
    <row r="925" spans="1:10" x14ac:dyDescent="0.2">
      <c r="A925" s="121"/>
      <c r="B925" s="133"/>
      <c r="C925" s="133"/>
      <c r="D925" s="122"/>
      <c r="E925" s="122"/>
      <c r="F925" s="122"/>
      <c r="G925" s="134" t="str">
        <f>IFERROR((VLOOKUP(D925,#REF!,2,FALSE))*'Vehículos-Recargas'!$E925,"")</f>
        <v/>
      </c>
      <c r="H925" s="134" t="str">
        <f>IF(('Vehículos-Recargas'!$C925-'Vehículos-Recargas'!$B925)=0,"",'Vehículos-Recargas'!$C925-'Vehículos-Recargas'!$B925)</f>
        <v/>
      </c>
      <c r="I925" s="132" t="str">
        <f>IFERROR(('Vehículos-Recargas'!$G925/1000),"")</f>
        <v/>
      </c>
      <c r="J925" s="17"/>
    </row>
    <row r="926" spans="1:10" x14ac:dyDescent="0.2">
      <c r="A926" s="117"/>
      <c r="B926" s="135"/>
      <c r="C926" s="135"/>
      <c r="D926" s="118"/>
      <c r="E926" s="118"/>
      <c r="F926" s="118"/>
      <c r="G926" s="136" t="str">
        <f>IFERROR((VLOOKUP(D926,#REF!,2,FALSE))*'Vehículos-Recargas'!$E926,"")</f>
        <v/>
      </c>
      <c r="H926" s="136" t="str">
        <f>IF(('Vehículos-Recargas'!$C926-'Vehículos-Recargas'!$B926)=0,"",'Vehículos-Recargas'!$C926-'Vehículos-Recargas'!$B926)</f>
        <v/>
      </c>
      <c r="I926" s="130" t="str">
        <f>IFERROR(('Vehículos-Recargas'!$G926/1000),"")</f>
        <v/>
      </c>
      <c r="J926" s="17"/>
    </row>
    <row r="927" spans="1:10" x14ac:dyDescent="0.2">
      <c r="A927" s="121"/>
      <c r="B927" s="133"/>
      <c r="C927" s="133"/>
      <c r="D927" s="122"/>
      <c r="E927" s="122"/>
      <c r="F927" s="122"/>
      <c r="G927" s="134" t="str">
        <f>IFERROR((VLOOKUP(D927,#REF!,2,FALSE))*'Vehículos-Recargas'!$E927,"")</f>
        <v/>
      </c>
      <c r="H927" s="134" t="str">
        <f>IF(('Vehículos-Recargas'!$C927-'Vehículos-Recargas'!$B927)=0,"",'Vehículos-Recargas'!$C927-'Vehículos-Recargas'!$B927)</f>
        <v/>
      </c>
      <c r="I927" s="132" t="str">
        <f>IFERROR(('Vehículos-Recargas'!$G927/1000),"")</f>
        <v/>
      </c>
      <c r="J927" s="17"/>
    </row>
    <row r="928" spans="1:10" x14ac:dyDescent="0.2">
      <c r="A928" s="117"/>
      <c r="B928" s="135"/>
      <c r="C928" s="135"/>
      <c r="D928" s="118"/>
      <c r="E928" s="118"/>
      <c r="F928" s="118"/>
      <c r="G928" s="136" t="str">
        <f>IFERROR((VLOOKUP(D928,#REF!,2,FALSE))*'Vehículos-Recargas'!$E928,"")</f>
        <v/>
      </c>
      <c r="H928" s="136" t="str">
        <f>IF(('Vehículos-Recargas'!$C928-'Vehículos-Recargas'!$B928)=0,"",'Vehículos-Recargas'!$C928-'Vehículos-Recargas'!$B928)</f>
        <v/>
      </c>
      <c r="I928" s="130" t="str">
        <f>IFERROR(('Vehículos-Recargas'!$G928/1000),"")</f>
        <v/>
      </c>
      <c r="J928" s="17"/>
    </row>
    <row r="929" spans="1:10" x14ac:dyDescent="0.2">
      <c r="A929" s="121"/>
      <c r="B929" s="133"/>
      <c r="C929" s="133"/>
      <c r="D929" s="122"/>
      <c r="E929" s="122"/>
      <c r="F929" s="122"/>
      <c r="G929" s="134" t="str">
        <f>IFERROR((VLOOKUP(D929,#REF!,2,FALSE))*'Vehículos-Recargas'!$E929,"")</f>
        <v/>
      </c>
      <c r="H929" s="134" t="str">
        <f>IF(('Vehículos-Recargas'!$C929-'Vehículos-Recargas'!$B929)=0,"",'Vehículos-Recargas'!$C929-'Vehículos-Recargas'!$B929)</f>
        <v/>
      </c>
      <c r="I929" s="132" t="str">
        <f>IFERROR(('Vehículos-Recargas'!$G929/1000),"")</f>
        <v/>
      </c>
      <c r="J929" s="17"/>
    </row>
    <row r="930" spans="1:10" x14ac:dyDescent="0.2">
      <c r="A930" s="117"/>
      <c r="B930" s="135"/>
      <c r="C930" s="135"/>
      <c r="D930" s="118"/>
      <c r="E930" s="118"/>
      <c r="F930" s="118"/>
      <c r="G930" s="136" t="str">
        <f>IFERROR((VLOOKUP(D930,#REF!,2,FALSE))*'Vehículos-Recargas'!$E930,"")</f>
        <v/>
      </c>
      <c r="H930" s="136" t="str">
        <f>IF(('Vehículos-Recargas'!$C930-'Vehículos-Recargas'!$B930)=0,"",'Vehículos-Recargas'!$C930-'Vehículos-Recargas'!$B930)</f>
        <v/>
      </c>
      <c r="I930" s="130" t="str">
        <f>IFERROR(('Vehículos-Recargas'!$G930/1000),"")</f>
        <v/>
      </c>
      <c r="J930" s="17"/>
    </row>
    <row r="931" spans="1:10" x14ac:dyDescent="0.2">
      <c r="A931" s="121"/>
      <c r="B931" s="133"/>
      <c r="C931" s="133"/>
      <c r="D931" s="122"/>
      <c r="E931" s="122"/>
      <c r="F931" s="122"/>
      <c r="G931" s="134" t="str">
        <f>IFERROR((VLOOKUP(D931,#REF!,2,FALSE))*'Vehículos-Recargas'!$E931,"")</f>
        <v/>
      </c>
      <c r="H931" s="134" t="str">
        <f>IF(('Vehículos-Recargas'!$C931-'Vehículos-Recargas'!$B931)=0,"",'Vehículos-Recargas'!$C931-'Vehículos-Recargas'!$B931)</f>
        <v/>
      </c>
      <c r="I931" s="132" t="str">
        <f>IFERROR(('Vehículos-Recargas'!$G931/1000),"")</f>
        <v/>
      </c>
      <c r="J931" s="17"/>
    </row>
    <row r="932" spans="1:10" x14ac:dyDescent="0.2">
      <c r="A932" s="117"/>
      <c r="B932" s="135"/>
      <c r="C932" s="135"/>
      <c r="D932" s="118"/>
      <c r="E932" s="118"/>
      <c r="F932" s="118"/>
      <c r="G932" s="136" t="str">
        <f>IFERROR((VLOOKUP(D932,#REF!,2,FALSE))*'Vehículos-Recargas'!$E932,"")</f>
        <v/>
      </c>
      <c r="H932" s="136" t="str">
        <f>IF(('Vehículos-Recargas'!$C932-'Vehículos-Recargas'!$B932)=0,"",'Vehículos-Recargas'!$C932-'Vehículos-Recargas'!$B932)</f>
        <v/>
      </c>
      <c r="I932" s="130" t="str">
        <f>IFERROR(('Vehículos-Recargas'!$G932/1000),"")</f>
        <v/>
      </c>
      <c r="J932" s="17"/>
    </row>
    <row r="933" spans="1:10" x14ac:dyDescent="0.2">
      <c r="A933" s="121"/>
      <c r="B933" s="133"/>
      <c r="C933" s="133"/>
      <c r="D933" s="122"/>
      <c r="E933" s="122"/>
      <c r="F933" s="122"/>
      <c r="G933" s="134" t="str">
        <f>IFERROR((VLOOKUP(D933,#REF!,2,FALSE))*'Vehículos-Recargas'!$E933,"")</f>
        <v/>
      </c>
      <c r="H933" s="134" t="str">
        <f>IF(('Vehículos-Recargas'!$C933-'Vehículos-Recargas'!$B933)=0,"",'Vehículos-Recargas'!$C933-'Vehículos-Recargas'!$B933)</f>
        <v/>
      </c>
      <c r="I933" s="132" t="str">
        <f>IFERROR(('Vehículos-Recargas'!$G933/1000),"")</f>
        <v/>
      </c>
      <c r="J933" s="17"/>
    </row>
    <row r="934" spans="1:10" x14ac:dyDescent="0.2">
      <c r="A934" s="117"/>
      <c r="B934" s="135"/>
      <c r="C934" s="135"/>
      <c r="D934" s="118"/>
      <c r="E934" s="118"/>
      <c r="F934" s="118"/>
      <c r="G934" s="136" t="str">
        <f>IFERROR((VLOOKUP(D934,#REF!,2,FALSE))*'Vehículos-Recargas'!$E934,"")</f>
        <v/>
      </c>
      <c r="H934" s="136" t="str">
        <f>IF(('Vehículos-Recargas'!$C934-'Vehículos-Recargas'!$B934)=0,"",'Vehículos-Recargas'!$C934-'Vehículos-Recargas'!$B934)</f>
        <v/>
      </c>
      <c r="I934" s="130" t="str">
        <f>IFERROR(('Vehículos-Recargas'!$G934/1000),"")</f>
        <v/>
      </c>
      <c r="J934" s="17"/>
    </row>
    <row r="935" spans="1:10" x14ac:dyDescent="0.2">
      <c r="A935" s="121"/>
      <c r="B935" s="133"/>
      <c r="C935" s="133"/>
      <c r="D935" s="122"/>
      <c r="E935" s="122"/>
      <c r="F935" s="122"/>
      <c r="G935" s="134" t="str">
        <f>IFERROR((VLOOKUP(D935,#REF!,2,FALSE))*'Vehículos-Recargas'!$E935,"")</f>
        <v/>
      </c>
      <c r="H935" s="134" t="str">
        <f>IF(('Vehículos-Recargas'!$C935-'Vehículos-Recargas'!$B935)=0,"",'Vehículos-Recargas'!$C935-'Vehículos-Recargas'!$B935)</f>
        <v/>
      </c>
      <c r="I935" s="132" t="str">
        <f>IFERROR(('Vehículos-Recargas'!$G935/1000),"")</f>
        <v/>
      </c>
      <c r="J935" s="17"/>
    </row>
    <row r="936" spans="1:10" x14ac:dyDescent="0.2">
      <c r="A936" s="117"/>
      <c r="B936" s="135"/>
      <c r="C936" s="135"/>
      <c r="D936" s="118"/>
      <c r="E936" s="118"/>
      <c r="F936" s="118"/>
      <c r="G936" s="136" t="str">
        <f>IFERROR((VLOOKUP(D936,#REF!,2,FALSE))*'Vehículos-Recargas'!$E936,"")</f>
        <v/>
      </c>
      <c r="H936" s="136" t="str">
        <f>IF(('Vehículos-Recargas'!$C936-'Vehículos-Recargas'!$B936)=0,"",'Vehículos-Recargas'!$C936-'Vehículos-Recargas'!$B936)</f>
        <v/>
      </c>
      <c r="I936" s="130" t="str">
        <f>IFERROR(('Vehículos-Recargas'!$G936/1000),"")</f>
        <v/>
      </c>
      <c r="J936" s="17"/>
    </row>
    <row r="937" spans="1:10" x14ac:dyDescent="0.2">
      <c r="A937" s="121"/>
      <c r="B937" s="133"/>
      <c r="C937" s="133"/>
      <c r="D937" s="122"/>
      <c r="E937" s="122"/>
      <c r="F937" s="122"/>
      <c r="G937" s="134" t="str">
        <f>IFERROR((VLOOKUP(D937,#REF!,2,FALSE))*'Vehículos-Recargas'!$E937,"")</f>
        <v/>
      </c>
      <c r="H937" s="134" t="str">
        <f>IF(('Vehículos-Recargas'!$C937-'Vehículos-Recargas'!$B937)=0,"",'Vehículos-Recargas'!$C937-'Vehículos-Recargas'!$B937)</f>
        <v/>
      </c>
      <c r="I937" s="132" t="str">
        <f>IFERROR(('Vehículos-Recargas'!$G937/1000),"")</f>
        <v/>
      </c>
      <c r="J937" s="17"/>
    </row>
    <row r="938" spans="1:10" x14ac:dyDescent="0.2">
      <c r="A938" s="117"/>
      <c r="B938" s="135"/>
      <c r="C938" s="135"/>
      <c r="D938" s="118"/>
      <c r="E938" s="118"/>
      <c r="F938" s="118"/>
      <c r="G938" s="136" t="str">
        <f>IFERROR((VLOOKUP(D938,#REF!,2,FALSE))*'Vehículos-Recargas'!$E938,"")</f>
        <v/>
      </c>
      <c r="H938" s="136" t="str">
        <f>IF(('Vehículos-Recargas'!$C938-'Vehículos-Recargas'!$B938)=0,"",'Vehículos-Recargas'!$C938-'Vehículos-Recargas'!$B938)</f>
        <v/>
      </c>
      <c r="I938" s="130" t="str">
        <f>IFERROR(('Vehículos-Recargas'!$G938/1000),"")</f>
        <v/>
      </c>
      <c r="J938" s="17"/>
    </row>
    <row r="939" spans="1:10" x14ac:dyDescent="0.2">
      <c r="A939" s="121"/>
      <c r="B939" s="133"/>
      <c r="C939" s="133"/>
      <c r="D939" s="122"/>
      <c r="E939" s="122"/>
      <c r="F939" s="122"/>
      <c r="G939" s="134" t="str">
        <f>IFERROR((VLOOKUP(D939,#REF!,2,FALSE))*'Vehículos-Recargas'!$E939,"")</f>
        <v/>
      </c>
      <c r="H939" s="134" t="str">
        <f>IF(('Vehículos-Recargas'!$C939-'Vehículos-Recargas'!$B939)=0,"",'Vehículos-Recargas'!$C939-'Vehículos-Recargas'!$B939)</f>
        <v/>
      </c>
      <c r="I939" s="132" t="str">
        <f>IFERROR(('Vehículos-Recargas'!$G939/1000),"")</f>
        <v/>
      </c>
      <c r="J939" s="17"/>
    </row>
    <row r="940" spans="1:10" x14ac:dyDescent="0.2">
      <c r="A940" s="117"/>
      <c r="B940" s="135"/>
      <c r="C940" s="135"/>
      <c r="D940" s="118"/>
      <c r="E940" s="118"/>
      <c r="F940" s="118"/>
      <c r="G940" s="136" t="str">
        <f>IFERROR((VLOOKUP(D940,#REF!,2,FALSE))*'Vehículos-Recargas'!$E940,"")</f>
        <v/>
      </c>
      <c r="H940" s="136" t="str">
        <f>IF(('Vehículos-Recargas'!$C940-'Vehículos-Recargas'!$B940)=0,"",'Vehículos-Recargas'!$C940-'Vehículos-Recargas'!$B940)</f>
        <v/>
      </c>
      <c r="I940" s="130" t="str">
        <f>IFERROR(('Vehículos-Recargas'!$G940/1000),"")</f>
        <v/>
      </c>
      <c r="J940" s="17"/>
    </row>
    <row r="941" spans="1:10" x14ac:dyDescent="0.2">
      <c r="A941" s="121"/>
      <c r="B941" s="133"/>
      <c r="C941" s="133"/>
      <c r="D941" s="122"/>
      <c r="E941" s="122"/>
      <c r="F941" s="122"/>
      <c r="G941" s="134" t="str">
        <f>IFERROR((VLOOKUP(D941,#REF!,2,FALSE))*'Vehículos-Recargas'!$E941,"")</f>
        <v/>
      </c>
      <c r="H941" s="134" t="str">
        <f>IF(('Vehículos-Recargas'!$C941-'Vehículos-Recargas'!$B941)=0,"",'Vehículos-Recargas'!$C941-'Vehículos-Recargas'!$B941)</f>
        <v/>
      </c>
      <c r="I941" s="132" t="str">
        <f>IFERROR(('Vehículos-Recargas'!$G941/1000),"")</f>
        <v/>
      </c>
      <c r="J941" s="17"/>
    </row>
    <row r="942" spans="1:10" x14ac:dyDescent="0.2">
      <c r="A942" s="117"/>
      <c r="B942" s="135"/>
      <c r="C942" s="135"/>
      <c r="D942" s="118"/>
      <c r="E942" s="118"/>
      <c r="F942" s="118"/>
      <c r="G942" s="136" t="str">
        <f>IFERROR((VLOOKUP(D942,#REF!,2,FALSE))*'Vehículos-Recargas'!$E942,"")</f>
        <v/>
      </c>
      <c r="H942" s="136" t="str">
        <f>IF(('Vehículos-Recargas'!$C942-'Vehículos-Recargas'!$B942)=0,"",'Vehículos-Recargas'!$C942-'Vehículos-Recargas'!$B942)</f>
        <v/>
      </c>
      <c r="I942" s="130" t="str">
        <f>IFERROR(('Vehículos-Recargas'!$G942/1000),"")</f>
        <v/>
      </c>
      <c r="J942" s="17"/>
    </row>
    <row r="943" spans="1:10" x14ac:dyDescent="0.2">
      <c r="A943" s="121"/>
      <c r="B943" s="133"/>
      <c r="C943" s="133"/>
      <c r="D943" s="122"/>
      <c r="E943" s="122"/>
      <c r="F943" s="122"/>
      <c r="G943" s="134" t="str">
        <f>IFERROR((VLOOKUP(D943,#REF!,2,FALSE))*'Vehículos-Recargas'!$E943,"")</f>
        <v/>
      </c>
      <c r="H943" s="134" t="str">
        <f>IF(('Vehículos-Recargas'!$C943-'Vehículos-Recargas'!$B943)=0,"",'Vehículos-Recargas'!$C943-'Vehículos-Recargas'!$B943)</f>
        <v/>
      </c>
      <c r="I943" s="132" t="str">
        <f>IFERROR(('Vehículos-Recargas'!$G943/1000),"")</f>
        <v/>
      </c>
      <c r="J943" s="17"/>
    </row>
    <row r="944" spans="1:10" x14ac:dyDescent="0.2">
      <c r="A944" s="117"/>
      <c r="B944" s="135"/>
      <c r="C944" s="135"/>
      <c r="D944" s="118"/>
      <c r="E944" s="118"/>
      <c r="F944" s="118"/>
      <c r="G944" s="136" t="str">
        <f>IFERROR((VLOOKUP(D944,#REF!,2,FALSE))*'Vehículos-Recargas'!$E944,"")</f>
        <v/>
      </c>
      <c r="H944" s="136" t="str">
        <f>IF(('Vehículos-Recargas'!$C944-'Vehículos-Recargas'!$B944)=0,"",'Vehículos-Recargas'!$C944-'Vehículos-Recargas'!$B944)</f>
        <v/>
      </c>
      <c r="I944" s="130" t="str">
        <f>IFERROR(('Vehículos-Recargas'!$G944/1000),"")</f>
        <v/>
      </c>
      <c r="J944" s="17"/>
    </row>
    <row r="945" spans="1:10" x14ac:dyDescent="0.2">
      <c r="A945" s="121"/>
      <c r="B945" s="133"/>
      <c r="C945" s="133"/>
      <c r="D945" s="122"/>
      <c r="E945" s="122"/>
      <c r="F945" s="122"/>
      <c r="G945" s="134" t="str">
        <f>IFERROR((VLOOKUP(D945,#REF!,2,FALSE))*'Vehículos-Recargas'!$E945,"")</f>
        <v/>
      </c>
      <c r="H945" s="134" t="str">
        <f>IF(('Vehículos-Recargas'!$C945-'Vehículos-Recargas'!$B945)=0,"",'Vehículos-Recargas'!$C945-'Vehículos-Recargas'!$B945)</f>
        <v/>
      </c>
      <c r="I945" s="132" t="str">
        <f>IFERROR(('Vehículos-Recargas'!$G945/1000),"")</f>
        <v/>
      </c>
      <c r="J945" s="17"/>
    </row>
    <row r="946" spans="1:10" x14ac:dyDescent="0.2">
      <c r="A946" s="117"/>
      <c r="B946" s="135"/>
      <c r="C946" s="135"/>
      <c r="D946" s="118"/>
      <c r="E946" s="118"/>
      <c r="F946" s="118"/>
      <c r="G946" s="136" t="str">
        <f>IFERROR((VLOOKUP(D946,#REF!,2,FALSE))*'Vehículos-Recargas'!$E946,"")</f>
        <v/>
      </c>
      <c r="H946" s="136" t="str">
        <f>IF(('Vehículos-Recargas'!$C946-'Vehículos-Recargas'!$B946)=0,"",'Vehículos-Recargas'!$C946-'Vehículos-Recargas'!$B946)</f>
        <v/>
      </c>
      <c r="I946" s="130" t="str">
        <f>IFERROR(('Vehículos-Recargas'!$G946/1000),"")</f>
        <v/>
      </c>
      <c r="J946" s="17"/>
    </row>
    <row r="947" spans="1:10" x14ac:dyDescent="0.2">
      <c r="A947" s="121"/>
      <c r="B947" s="133"/>
      <c r="C947" s="133"/>
      <c r="D947" s="122"/>
      <c r="E947" s="122"/>
      <c r="F947" s="122"/>
      <c r="G947" s="134" t="str">
        <f>IFERROR((VLOOKUP(D947,#REF!,2,FALSE))*'Vehículos-Recargas'!$E947,"")</f>
        <v/>
      </c>
      <c r="H947" s="134" t="str">
        <f>IF(('Vehículos-Recargas'!$C947-'Vehículos-Recargas'!$B947)=0,"",'Vehículos-Recargas'!$C947-'Vehículos-Recargas'!$B947)</f>
        <v/>
      </c>
      <c r="I947" s="132" t="str">
        <f>IFERROR(('Vehículos-Recargas'!$G947/1000),"")</f>
        <v/>
      </c>
      <c r="J947" s="17"/>
    </row>
    <row r="948" spans="1:10" x14ac:dyDescent="0.2">
      <c r="A948" s="117"/>
      <c r="B948" s="135"/>
      <c r="C948" s="135"/>
      <c r="D948" s="118"/>
      <c r="E948" s="118"/>
      <c r="F948" s="118"/>
      <c r="G948" s="136" t="str">
        <f>IFERROR((VLOOKUP(D948,#REF!,2,FALSE))*'Vehículos-Recargas'!$E948,"")</f>
        <v/>
      </c>
      <c r="H948" s="136" t="str">
        <f>IF(('Vehículos-Recargas'!$C948-'Vehículos-Recargas'!$B948)=0,"",'Vehículos-Recargas'!$C948-'Vehículos-Recargas'!$B948)</f>
        <v/>
      </c>
      <c r="I948" s="130" t="str">
        <f>IFERROR(('Vehículos-Recargas'!$G948/1000),"")</f>
        <v/>
      </c>
      <c r="J948" s="17"/>
    </row>
    <row r="949" spans="1:10" x14ac:dyDescent="0.2">
      <c r="A949" s="121"/>
      <c r="B949" s="133"/>
      <c r="C949" s="133"/>
      <c r="D949" s="122"/>
      <c r="E949" s="122"/>
      <c r="F949" s="122"/>
      <c r="G949" s="134" t="str">
        <f>IFERROR((VLOOKUP(D949,#REF!,2,FALSE))*'Vehículos-Recargas'!$E949,"")</f>
        <v/>
      </c>
      <c r="H949" s="134" t="str">
        <f>IF(('Vehículos-Recargas'!$C949-'Vehículos-Recargas'!$B949)=0,"",'Vehículos-Recargas'!$C949-'Vehículos-Recargas'!$B949)</f>
        <v/>
      </c>
      <c r="I949" s="132" t="str">
        <f>IFERROR(('Vehículos-Recargas'!$G949/1000),"")</f>
        <v/>
      </c>
      <c r="J949" s="17"/>
    </row>
    <row r="950" spans="1:10" x14ac:dyDescent="0.2">
      <c r="A950" s="117"/>
      <c r="B950" s="135"/>
      <c r="C950" s="135"/>
      <c r="D950" s="118"/>
      <c r="E950" s="118"/>
      <c r="F950" s="118"/>
      <c r="G950" s="136" t="str">
        <f>IFERROR((VLOOKUP(D950,#REF!,2,FALSE))*'Vehículos-Recargas'!$E950,"")</f>
        <v/>
      </c>
      <c r="H950" s="136" t="str">
        <f>IF(('Vehículos-Recargas'!$C950-'Vehículos-Recargas'!$B950)=0,"",'Vehículos-Recargas'!$C950-'Vehículos-Recargas'!$B950)</f>
        <v/>
      </c>
      <c r="I950" s="130" t="str">
        <f>IFERROR(('Vehículos-Recargas'!$G950/1000),"")</f>
        <v/>
      </c>
      <c r="J950" s="17"/>
    </row>
    <row r="951" spans="1:10" x14ac:dyDescent="0.2">
      <c r="A951" s="121"/>
      <c r="B951" s="133"/>
      <c r="C951" s="133"/>
      <c r="D951" s="122"/>
      <c r="E951" s="122"/>
      <c r="F951" s="122"/>
      <c r="G951" s="134" t="str">
        <f>IFERROR((VLOOKUP(D951,#REF!,2,FALSE))*'Vehículos-Recargas'!$E951,"")</f>
        <v/>
      </c>
      <c r="H951" s="134" t="str">
        <f>IF(('Vehículos-Recargas'!$C951-'Vehículos-Recargas'!$B951)=0,"",'Vehículos-Recargas'!$C951-'Vehículos-Recargas'!$B951)</f>
        <v/>
      </c>
      <c r="I951" s="132" t="str">
        <f>IFERROR(('Vehículos-Recargas'!$G951/1000),"")</f>
        <v/>
      </c>
      <c r="J951" s="17"/>
    </row>
    <row r="952" spans="1:10" x14ac:dyDescent="0.2">
      <c r="A952" s="117"/>
      <c r="B952" s="135"/>
      <c r="C952" s="135"/>
      <c r="D952" s="118"/>
      <c r="E952" s="118"/>
      <c r="F952" s="118"/>
      <c r="G952" s="136" t="str">
        <f>IFERROR((VLOOKUP(D952,#REF!,2,FALSE))*'Vehículos-Recargas'!$E952,"")</f>
        <v/>
      </c>
      <c r="H952" s="136" t="str">
        <f>IF(('Vehículos-Recargas'!$C952-'Vehículos-Recargas'!$B952)=0,"",'Vehículos-Recargas'!$C952-'Vehículos-Recargas'!$B952)</f>
        <v/>
      </c>
      <c r="I952" s="130" t="str">
        <f>IFERROR(('Vehículos-Recargas'!$G952/1000),"")</f>
        <v/>
      </c>
      <c r="J952" s="17"/>
    </row>
    <row r="953" spans="1:10" x14ac:dyDescent="0.2">
      <c r="A953" s="121"/>
      <c r="B953" s="133"/>
      <c r="C953" s="133"/>
      <c r="D953" s="122"/>
      <c r="E953" s="122"/>
      <c r="F953" s="122"/>
      <c r="G953" s="134" t="str">
        <f>IFERROR((VLOOKUP(D953,#REF!,2,FALSE))*'Vehículos-Recargas'!$E953,"")</f>
        <v/>
      </c>
      <c r="H953" s="134" t="str">
        <f>IF(('Vehículos-Recargas'!$C953-'Vehículos-Recargas'!$B953)=0,"",'Vehículos-Recargas'!$C953-'Vehículos-Recargas'!$B953)</f>
        <v/>
      </c>
      <c r="I953" s="132" t="str">
        <f>IFERROR(('Vehículos-Recargas'!$G953/1000),"")</f>
        <v/>
      </c>
      <c r="J953" s="17"/>
    </row>
    <row r="954" spans="1:10" x14ac:dyDescent="0.2">
      <c r="A954" s="117"/>
      <c r="B954" s="135"/>
      <c r="C954" s="135"/>
      <c r="D954" s="118"/>
      <c r="E954" s="118"/>
      <c r="F954" s="118"/>
      <c r="G954" s="136" t="str">
        <f>IFERROR((VLOOKUP(D954,#REF!,2,FALSE))*'Vehículos-Recargas'!$E954,"")</f>
        <v/>
      </c>
      <c r="H954" s="136" t="str">
        <f>IF(('Vehículos-Recargas'!$C954-'Vehículos-Recargas'!$B954)=0,"",'Vehículos-Recargas'!$C954-'Vehículos-Recargas'!$B954)</f>
        <v/>
      </c>
      <c r="I954" s="130" t="str">
        <f>IFERROR(('Vehículos-Recargas'!$G954/1000),"")</f>
        <v/>
      </c>
      <c r="J954" s="17"/>
    </row>
    <row r="955" spans="1:10" x14ac:dyDescent="0.2">
      <c r="A955" s="121"/>
      <c r="B955" s="133"/>
      <c r="C955" s="133"/>
      <c r="D955" s="122"/>
      <c r="E955" s="122"/>
      <c r="F955" s="122"/>
      <c r="G955" s="134" t="str">
        <f>IFERROR((VLOOKUP(D955,#REF!,2,FALSE))*'Vehículos-Recargas'!$E955,"")</f>
        <v/>
      </c>
      <c r="H955" s="134" t="str">
        <f>IF(('Vehículos-Recargas'!$C955-'Vehículos-Recargas'!$B955)=0,"",'Vehículos-Recargas'!$C955-'Vehículos-Recargas'!$B955)</f>
        <v/>
      </c>
      <c r="I955" s="132" t="str">
        <f>IFERROR(('Vehículos-Recargas'!$G955/1000),"")</f>
        <v/>
      </c>
      <c r="J955" s="17"/>
    </row>
    <row r="956" spans="1:10" x14ac:dyDescent="0.2">
      <c r="A956" s="117"/>
      <c r="B956" s="135"/>
      <c r="C956" s="135"/>
      <c r="D956" s="118"/>
      <c r="E956" s="118"/>
      <c r="F956" s="118"/>
      <c r="G956" s="136" t="str">
        <f>IFERROR((VLOOKUP(D956,#REF!,2,FALSE))*'Vehículos-Recargas'!$E956,"")</f>
        <v/>
      </c>
      <c r="H956" s="136" t="str">
        <f>IF(('Vehículos-Recargas'!$C956-'Vehículos-Recargas'!$B956)=0,"",'Vehículos-Recargas'!$C956-'Vehículos-Recargas'!$B956)</f>
        <v/>
      </c>
      <c r="I956" s="130" t="str">
        <f>IFERROR(('Vehículos-Recargas'!$G956/1000),"")</f>
        <v/>
      </c>
      <c r="J956" s="17"/>
    </row>
    <row r="957" spans="1:10" x14ac:dyDescent="0.2">
      <c r="A957" s="121"/>
      <c r="B957" s="133"/>
      <c r="C957" s="133"/>
      <c r="D957" s="122"/>
      <c r="E957" s="122"/>
      <c r="F957" s="122"/>
      <c r="G957" s="134" t="str">
        <f>IFERROR((VLOOKUP(D957,#REF!,2,FALSE))*'Vehículos-Recargas'!$E957,"")</f>
        <v/>
      </c>
      <c r="H957" s="134" t="str">
        <f>IF(('Vehículos-Recargas'!$C957-'Vehículos-Recargas'!$B957)=0,"",'Vehículos-Recargas'!$C957-'Vehículos-Recargas'!$B957)</f>
        <v/>
      </c>
      <c r="I957" s="132" t="str">
        <f>IFERROR(('Vehículos-Recargas'!$G957/1000),"")</f>
        <v/>
      </c>
      <c r="J957" s="17"/>
    </row>
    <row r="958" spans="1:10" x14ac:dyDescent="0.2">
      <c r="A958" s="117"/>
      <c r="B958" s="135"/>
      <c r="C958" s="135"/>
      <c r="D958" s="118"/>
      <c r="E958" s="118"/>
      <c r="F958" s="118"/>
      <c r="G958" s="136" t="str">
        <f>IFERROR((VLOOKUP(D958,#REF!,2,FALSE))*'Vehículos-Recargas'!$E958,"")</f>
        <v/>
      </c>
      <c r="H958" s="136" t="str">
        <f>IF(('Vehículos-Recargas'!$C958-'Vehículos-Recargas'!$B958)=0,"",'Vehículos-Recargas'!$C958-'Vehículos-Recargas'!$B958)</f>
        <v/>
      </c>
      <c r="I958" s="130" t="str">
        <f>IFERROR(('Vehículos-Recargas'!$G958/1000),"")</f>
        <v/>
      </c>
      <c r="J958" s="17"/>
    </row>
    <row r="959" spans="1:10" x14ac:dyDescent="0.2">
      <c r="A959" s="121"/>
      <c r="B959" s="133"/>
      <c r="C959" s="133"/>
      <c r="D959" s="122"/>
      <c r="E959" s="122"/>
      <c r="F959" s="122"/>
      <c r="G959" s="134" t="str">
        <f>IFERROR((VLOOKUP(D959,#REF!,2,FALSE))*'Vehículos-Recargas'!$E959,"")</f>
        <v/>
      </c>
      <c r="H959" s="134" t="str">
        <f>IF(('Vehículos-Recargas'!$C959-'Vehículos-Recargas'!$B959)=0,"",'Vehículos-Recargas'!$C959-'Vehículos-Recargas'!$B959)</f>
        <v/>
      </c>
      <c r="I959" s="132" t="str">
        <f>IFERROR(('Vehículos-Recargas'!$G959/1000),"")</f>
        <v/>
      </c>
      <c r="J959" s="17"/>
    </row>
    <row r="960" spans="1:10" x14ac:dyDescent="0.2">
      <c r="A960" s="117"/>
      <c r="B960" s="135"/>
      <c r="C960" s="135"/>
      <c r="D960" s="118"/>
      <c r="E960" s="118"/>
      <c r="F960" s="118"/>
      <c r="G960" s="136" t="str">
        <f>IFERROR((VLOOKUP(D960,#REF!,2,FALSE))*'Vehículos-Recargas'!$E960,"")</f>
        <v/>
      </c>
      <c r="H960" s="136" t="str">
        <f>IF(('Vehículos-Recargas'!$C960-'Vehículos-Recargas'!$B960)=0,"",'Vehículos-Recargas'!$C960-'Vehículos-Recargas'!$B960)</f>
        <v/>
      </c>
      <c r="I960" s="130" t="str">
        <f>IFERROR(('Vehículos-Recargas'!$G960/1000),"")</f>
        <v/>
      </c>
      <c r="J960" s="17"/>
    </row>
    <row r="961" spans="1:10" x14ac:dyDescent="0.2">
      <c r="A961" s="121"/>
      <c r="B961" s="133"/>
      <c r="C961" s="133"/>
      <c r="D961" s="122"/>
      <c r="E961" s="122"/>
      <c r="F961" s="122"/>
      <c r="G961" s="134" t="str">
        <f>IFERROR((VLOOKUP(D961,#REF!,2,FALSE))*'Vehículos-Recargas'!$E961,"")</f>
        <v/>
      </c>
      <c r="H961" s="134" t="str">
        <f>IF(('Vehículos-Recargas'!$C961-'Vehículos-Recargas'!$B961)=0,"",'Vehículos-Recargas'!$C961-'Vehículos-Recargas'!$B961)</f>
        <v/>
      </c>
      <c r="I961" s="132" t="str">
        <f>IFERROR(('Vehículos-Recargas'!$G961/1000),"")</f>
        <v/>
      </c>
      <c r="J961" s="17"/>
    </row>
    <row r="962" spans="1:10" x14ac:dyDescent="0.2">
      <c r="A962" s="117"/>
      <c r="B962" s="135"/>
      <c r="C962" s="135"/>
      <c r="D962" s="118"/>
      <c r="E962" s="118"/>
      <c r="F962" s="118"/>
      <c r="G962" s="136" t="str">
        <f>IFERROR((VLOOKUP(D962,#REF!,2,FALSE))*'Vehículos-Recargas'!$E962,"")</f>
        <v/>
      </c>
      <c r="H962" s="136" t="str">
        <f>IF(('Vehículos-Recargas'!$C962-'Vehículos-Recargas'!$B962)=0,"",'Vehículos-Recargas'!$C962-'Vehículos-Recargas'!$B962)</f>
        <v/>
      </c>
      <c r="I962" s="130" t="str">
        <f>IFERROR(('Vehículos-Recargas'!$G962/1000),"")</f>
        <v/>
      </c>
      <c r="J962" s="17"/>
    </row>
    <row r="963" spans="1:10" x14ac:dyDescent="0.2">
      <c r="A963" s="121"/>
      <c r="B963" s="133"/>
      <c r="C963" s="133"/>
      <c r="D963" s="122"/>
      <c r="E963" s="122"/>
      <c r="F963" s="122"/>
      <c r="G963" s="134" t="str">
        <f>IFERROR((VLOOKUP(D963,#REF!,2,FALSE))*'Vehículos-Recargas'!$E963,"")</f>
        <v/>
      </c>
      <c r="H963" s="134" t="str">
        <f>IF(('Vehículos-Recargas'!$C963-'Vehículos-Recargas'!$B963)=0,"",'Vehículos-Recargas'!$C963-'Vehículos-Recargas'!$B963)</f>
        <v/>
      </c>
      <c r="I963" s="132" t="str">
        <f>IFERROR(('Vehículos-Recargas'!$G963/1000),"")</f>
        <v/>
      </c>
      <c r="J963" s="17"/>
    </row>
    <row r="964" spans="1:10" x14ac:dyDescent="0.2">
      <c r="A964" s="117"/>
      <c r="B964" s="135"/>
      <c r="C964" s="135"/>
      <c r="D964" s="118"/>
      <c r="E964" s="118"/>
      <c r="F964" s="118"/>
      <c r="G964" s="136" t="str">
        <f>IFERROR((VLOOKUP(D964,#REF!,2,FALSE))*'Vehículos-Recargas'!$E964,"")</f>
        <v/>
      </c>
      <c r="H964" s="136" t="str">
        <f>IF(('Vehículos-Recargas'!$C964-'Vehículos-Recargas'!$B964)=0,"",'Vehículos-Recargas'!$C964-'Vehículos-Recargas'!$B964)</f>
        <v/>
      </c>
      <c r="I964" s="130" t="str">
        <f>IFERROR(('Vehículos-Recargas'!$G964/1000),"")</f>
        <v/>
      </c>
      <c r="J964" s="17"/>
    </row>
    <row r="965" spans="1:10" x14ac:dyDescent="0.2">
      <c r="A965" s="121"/>
      <c r="B965" s="133"/>
      <c r="C965" s="133"/>
      <c r="D965" s="122"/>
      <c r="E965" s="122"/>
      <c r="F965" s="122"/>
      <c r="G965" s="134" t="str">
        <f>IFERROR((VLOOKUP(D965,#REF!,2,FALSE))*'Vehículos-Recargas'!$E965,"")</f>
        <v/>
      </c>
      <c r="H965" s="134" t="str">
        <f>IF(('Vehículos-Recargas'!$C965-'Vehículos-Recargas'!$B965)=0,"",'Vehículos-Recargas'!$C965-'Vehículos-Recargas'!$B965)</f>
        <v/>
      </c>
      <c r="I965" s="132" t="str">
        <f>IFERROR(('Vehículos-Recargas'!$G965/1000),"")</f>
        <v/>
      </c>
      <c r="J965" s="17"/>
    </row>
    <row r="966" spans="1:10" x14ac:dyDescent="0.2">
      <c r="A966" s="117"/>
      <c r="B966" s="135"/>
      <c r="C966" s="135"/>
      <c r="D966" s="118"/>
      <c r="E966" s="118"/>
      <c r="F966" s="118"/>
      <c r="G966" s="136" t="str">
        <f>IFERROR((VLOOKUP(D966,#REF!,2,FALSE))*'Vehículos-Recargas'!$E966,"")</f>
        <v/>
      </c>
      <c r="H966" s="136" t="str">
        <f>IF(('Vehículos-Recargas'!$C966-'Vehículos-Recargas'!$B966)=0,"",'Vehículos-Recargas'!$C966-'Vehículos-Recargas'!$B966)</f>
        <v/>
      </c>
      <c r="I966" s="130" t="str">
        <f>IFERROR(('Vehículos-Recargas'!$G966/1000),"")</f>
        <v/>
      </c>
      <c r="J966" s="17"/>
    </row>
    <row r="967" spans="1:10" x14ac:dyDescent="0.2">
      <c r="A967" s="121"/>
      <c r="B967" s="133"/>
      <c r="C967" s="133"/>
      <c r="D967" s="122"/>
      <c r="E967" s="122"/>
      <c r="F967" s="122"/>
      <c r="G967" s="134" t="str">
        <f>IFERROR((VLOOKUP(D967,#REF!,2,FALSE))*'Vehículos-Recargas'!$E967,"")</f>
        <v/>
      </c>
      <c r="H967" s="134" t="str">
        <f>IF(('Vehículos-Recargas'!$C967-'Vehículos-Recargas'!$B967)=0,"",'Vehículos-Recargas'!$C967-'Vehículos-Recargas'!$B967)</f>
        <v/>
      </c>
      <c r="I967" s="132" t="str">
        <f>IFERROR(('Vehículos-Recargas'!$G967/1000),"")</f>
        <v/>
      </c>
      <c r="J967" s="17"/>
    </row>
    <row r="968" spans="1:10" x14ac:dyDescent="0.2">
      <c r="A968" s="117"/>
      <c r="B968" s="135"/>
      <c r="C968" s="135"/>
      <c r="D968" s="118"/>
      <c r="E968" s="118"/>
      <c r="F968" s="118"/>
      <c r="G968" s="136" t="str">
        <f>IFERROR((VLOOKUP(D968,#REF!,2,FALSE))*'Vehículos-Recargas'!$E968,"")</f>
        <v/>
      </c>
      <c r="H968" s="136" t="str">
        <f>IF(('Vehículos-Recargas'!$C968-'Vehículos-Recargas'!$B968)=0,"",'Vehículos-Recargas'!$C968-'Vehículos-Recargas'!$B968)</f>
        <v/>
      </c>
      <c r="I968" s="130" t="str">
        <f>IFERROR(('Vehículos-Recargas'!$G968/1000),"")</f>
        <v/>
      </c>
      <c r="J968" s="17"/>
    </row>
    <row r="969" spans="1:10" x14ac:dyDescent="0.2">
      <c r="A969" s="121"/>
      <c r="B969" s="133"/>
      <c r="C969" s="133"/>
      <c r="D969" s="122"/>
      <c r="E969" s="122"/>
      <c r="F969" s="122"/>
      <c r="G969" s="134" t="str">
        <f>IFERROR((VLOOKUP(D969,#REF!,2,FALSE))*'Vehículos-Recargas'!$E969,"")</f>
        <v/>
      </c>
      <c r="H969" s="134" t="str">
        <f>IF(('Vehículos-Recargas'!$C969-'Vehículos-Recargas'!$B969)=0,"",'Vehículos-Recargas'!$C969-'Vehículos-Recargas'!$B969)</f>
        <v/>
      </c>
      <c r="I969" s="132" t="str">
        <f>IFERROR(('Vehículos-Recargas'!$G969/1000),"")</f>
        <v/>
      </c>
      <c r="J969" s="17"/>
    </row>
    <row r="970" spans="1:10" x14ac:dyDescent="0.2">
      <c r="A970" s="117"/>
      <c r="B970" s="135"/>
      <c r="C970" s="135"/>
      <c r="D970" s="118"/>
      <c r="E970" s="118"/>
      <c r="F970" s="118"/>
      <c r="G970" s="136" t="str">
        <f>IFERROR((VLOOKUP(D970,#REF!,2,FALSE))*'Vehículos-Recargas'!$E970,"")</f>
        <v/>
      </c>
      <c r="H970" s="136" t="str">
        <f>IF(('Vehículos-Recargas'!$C970-'Vehículos-Recargas'!$B970)=0,"",'Vehículos-Recargas'!$C970-'Vehículos-Recargas'!$B970)</f>
        <v/>
      </c>
      <c r="I970" s="130" t="str">
        <f>IFERROR(('Vehículos-Recargas'!$G970/1000),"")</f>
        <v/>
      </c>
      <c r="J970" s="17"/>
    </row>
    <row r="971" spans="1:10" x14ac:dyDescent="0.2">
      <c r="A971" s="121"/>
      <c r="B971" s="133"/>
      <c r="C971" s="133"/>
      <c r="D971" s="122"/>
      <c r="E971" s="122"/>
      <c r="F971" s="122"/>
      <c r="G971" s="134" t="str">
        <f>IFERROR((VLOOKUP(D971,#REF!,2,FALSE))*'Vehículos-Recargas'!$E971,"")</f>
        <v/>
      </c>
      <c r="H971" s="134" t="str">
        <f>IF(('Vehículos-Recargas'!$C971-'Vehículos-Recargas'!$B971)=0,"",'Vehículos-Recargas'!$C971-'Vehículos-Recargas'!$B971)</f>
        <v/>
      </c>
      <c r="I971" s="132" t="str">
        <f>IFERROR(('Vehículos-Recargas'!$G971/1000),"")</f>
        <v/>
      </c>
      <c r="J971" s="17"/>
    </row>
    <row r="972" spans="1:10" x14ac:dyDescent="0.2">
      <c r="A972" s="117"/>
      <c r="B972" s="135"/>
      <c r="C972" s="135"/>
      <c r="D972" s="118"/>
      <c r="E972" s="118"/>
      <c r="F972" s="118"/>
      <c r="G972" s="136" t="str">
        <f>IFERROR((VLOOKUP(D972,#REF!,2,FALSE))*'Vehículos-Recargas'!$E972,"")</f>
        <v/>
      </c>
      <c r="H972" s="136" t="str">
        <f>IF(('Vehículos-Recargas'!$C972-'Vehículos-Recargas'!$B972)=0,"",'Vehículos-Recargas'!$C972-'Vehículos-Recargas'!$B972)</f>
        <v/>
      </c>
      <c r="I972" s="130" t="str">
        <f>IFERROR(('Vehículos-Recargas'!$G972/1000),"")</f>
        <v/>
      </c>
      <c r="J972" s="17"/>
    </row>
    <row r="973" spans="1:10" x14ac:dyDescent="0.2">
      <c r="A973" s="121"/>
      <c r="B973" s="133"/>
      <c r="C973" s="133"/>
      <c r="D973" s="122"/>
      <c r="E973" s="122"/>
      <c r="F973" s="122"/>
      <c r="G973" s="134" t="str">
        <f>IFERROR((VLOOKUP(D973,#REF!,2,FALSE))*'Vehículos-Recargas'!$E973,"")</f>
        <v/>
      </c>
      <c r="H973" s="134" t="str">
        <f>IF(('Vehículos-Recargas'!$C973-'Vehículos-Recargas'!$B973)=0,"",'Vehículos-Recargas'!$C973-'Vehículos-Recargas'!$B973)</f>
        <v/>
      </c>
      <c r="I973" s="132" t="str">
        <f>IFERROR(('Vehículos-Recargas'!$G973/1000),"")</f>
        <v/>
      </c>
      <c r="J973" s="17"/>
    </row>
    <row r="974" spans="1:10" x14ac:dyDescent="0.2">
      <c r="A974" s="117"/>
      <c r="B974" s="135"/>
      <c r="C974" s="135"/>
      <c r="D974" s="118"/>
      <c r="E974" s="118"/>
      <c r="F974" s="118"/>
      <c r="G974" s="136" t="str">
        <f>IFERROR((VLOOKUP(D974,#REF!,2,FALSE))*'Vehículos-Recargas'!$E974,"")</f>
        <v/>
      </c>
      <c r="H974" s="136" t="str">
        <f>IF(('Vehículos-Recargas'!$C974-'Vehículos-Recargas'!$B974)=0,"",'Vehículos-Recargas'!$C974-'Vehículos-Recargas'!$B974)</f>
        <v/>
      </c>
      <c r="I974" s="130" t="str">
        <f>IFERROR(('Vehículos-Recargas'!$G974/1000),"")</f>
        <v/>
      </c>
      <c r="J974" s="17"/>
    </row>
    <row r="975" spans="1:10" x14ac:dyDescent="0.2">
      <c r="A975" s="121"/>
      <c r="B975" s="133"/>
      <c r="C975" s="133"/>
      <c r="D975" s="122"/>
      <c r="E975" s="122"/>
      <c r="F975" s="122"/>
      <c r="G975" s="134" t="str">
        <f>IFERROR((VLOOKUP(D975,#REF!,2,FALSE))*'Vehículos-Recargas'!$E975,"")</f>
        <v/>
      </c>
      <c r="H975" s="134" t="str">
        <f>IF(('Vehículos-Recargas'!$C975-'Vehículos-Recargas'!$B975)=0,"",'Vehículos-Recargas'!$C975-'Vehículos-Recargas'!$B975)</f>
        <v/>
      </c>
      <c r="I975" s="132" t="str">
        <f>IFERROR(('Vehículos-Recargas'!$G975/1000),"")</f>
        <v/>
      </c>
      <c r="J975" s="17"/>
    </row>
    <row r="976" spans="1:10" x14ac:dyDescent="0.2">
      <c r="A976" s="117"/>
      <c r="B976" s="135"/>
      <c r="C976" s="135"/>
      <c r="D976" s="118"/>
      <c r="E976" s="118"/>
      <c r="F976" s="118"/>
      <c r="G976" s="136" t="str">
        <f>IFERROR((VLOOKUP(D976,#REF!,2,FALSE))*'Vehículos-Recargas'!$E976,"")</f>
        <v/>
      </c>
      <c r="H976" s="136" t="str">
        <f>IF(('Vehículos-Recargas'!$C976-'Vehículos-Recargas'!$B976)=0,"",'Vehículos-Recargas'!$C976-'Vehículos-Recargas'!$B976)</f>
        <v/>
      </c>
      <c r="I976" s="130" t="str">
        <f>IFERROR(('Vehículos-Recargas'!$G976/1000),"")</f>
        <v/>
      </c>
      <c r="J976" s="17"/>
    </row>
    <row r="977" spans="1:10" x14ac:dyDescent="0.2">
      <c r="A977" s="121"/>
      <c r="B977" s="133"/>
      <c r="C977" s="133"/>
      <c r="D977" s="122"/>
      <c r="E977" s="122"/>
      <c r="F977" s="122"/>
      <c r="G977" s="134" t="str">
        <f>IFERROR((VLOOKUP(D977,#REF!,2,FALSE))*'Vehículos-Recargas'!$E977,"")</f>
        <v/>
      </c>
      <c r="H977" s="134" t="str">
        <f>IF(('Vehículos-Recargas'!$C977-'Vehículos-Recargas'!$B977)=0,"",'Vehículos-Recargas'!$C977-'Vehículos-Recargas'!$B977)</f>
        <v/>
      </c>
      <c r="I977" s="132" t="str">
        <f>IFERROR(('Vehículos-Recargas'!$G977/1000),"")</f>
        <v/>
      </c>
      <c r="J977" s="17"/>
    </row>
    <row r="978" spans="1:10" x14ac:dyDescent="0.2">
      <c r="A978" s="117"/>
      <c r="B978" s="135"/>
      <c r="C978" s="135"/>
      <c r="D978" s="118"/>
      <c r="E978" s="118"/>
      <c r="F978" s="118"/>
      <c r="G978" s="136" t="str">
        <f>IFERROR((VLOOKUP(D978,#REF!,2,FALSE))*'Vehículos-Recargas'!$E978,"")</f>
        <v/>
      </c>
      <c r="H978" s="136" t="str">
        <f>IF(('Vehículos-Recargas'!$C978-'Vehículos-Recargas'!$B978)=0,"",'Vehículos-Recargas'!$C978-'Vehículos-Recargas'!$B978)</f>
        <v/>
      </c>
      <c r="I978" s="130" t="str">
        <f>IFERROR(('Vehículos-Recargas'!$G978/1000),"")</f>
        <v/>
      </c>
      <c r="J978" s="17"/>
    </row>
    <row r="979" spans="1:10" x14ac:dyDescent="0.2">
      <c r="A979" s="121"/>
      <c r="B979" s="133"/>
      <c r="C979" s="133"/>
      <c r="D979" s="122"/>
      <c r="E979" s="122"/>
      <c r="F979" s="122"/>
      <c r="G979" s="134" t="str">
        <f>IFERROR((VLOOKUP(D979,#REF!,2,FALSE))*'Vehículos-Recargas'!$E979,"")</f>
        <v/>
      </c>
      <c r="H979" s="134" t="str">
        <f>IF(('Vehículos-Recargas'!$C979-'Vehículos-Recargas'!$B979)=0,"",'Vehículos-Recargas'!$C979-'Vehículos-Recargas'!$B979)</f>
        <v/>
      </c>
      <c r="I979" s="132" t="str">
        <f>IFERROR(('Vehículos-Recargas'!$G979/1000),"")</f>
        <v/>
      </c>
      <c r="J979" s="17"/>
    </row>
    <row r="980" spans="1:10" x14ac:dyDescent="0.2">
      <c r="A980" s="117"/>
      <c r="B980" s="135"/>
      <c r="C980" s="135"/>
      <c r="D980" s="118"/>
      <c r="E980" s="118"/>
      <c r="F980" s="118"/>
      <c r="G980" s="136" t="str">
        <f>IFERROR((VLOOKUP(D980,#REF!,2,FALSE))*'Vehículos-Recargas'!$E980,"")</f>
        <v/>
      </c>
      <c r="H980" s="136" t="str">
        <f>IF(('Vehículos-Recargas'!$C980-'Vehículos-Recargas'!$B980)=0,"",'Vehículos-Recargas'!$C980-'Vehículos-Recargas'!$B980)</f>
        <v/>
      </c>
      <c r="I980" s="130" t="str">
        <f>IFERROR(('Vehículos-Recargas'!$G980/1000),"")</f>
        <v/>
      </c>
      <c r="J980" s="17"/>
    </row>
    <row r="981" spans="1:10" x14ac:dyDescent="0.2">
      <c r="A981" s="121"/>
      <c r="B981" s="133"/>
      <c r="C981" s="133"/>
      <c r="D981" s="122"/>
      <c r="E981" s="122"/>
      <c r="F981" s="122"/>
      <c r="G981" s="134" t="str">
        <f>IFERROR((VLOOKUP(D981,#REF!,2,FALSE))*'Vehículos-Recargas'!$E981,"")</f>
        <v/>
      </c>
      <c r="H981" s="134" t="str">
        <f>IF(('Vehículos-Recargas'!$C981-'Vehículos-Recargas'!$B981)=0,"",'Vehículos-Recargas'!$C981-'Vehículos-Recargas'!$B981)</f>
        <v/>
      </c>
      <c r="I981" s="132" t="str">
        <f>IFERROR(('Vehículos-Recargas'!$G981/1000),"")</f>
        <v/>
      </c>
      <c r="J981" s="17"/>
    </row>
    <row r="982" spans="1:10" x14ac:dyDescent="0.2">
      <c r="A982" s="117"/>
      <c r="B982" s="135"/>
      <c r="C982" s="135"/>
      <c r="D982" s="118"/>
      <c r="E982" s="118"/>
      <c r="F982" s="118"/>
      <c r="G982" s="136" t="str">
        <f>IFERROR((VLOOKUP(D982,#REF!,2,FALSE))*'Vehículos-Recargas'!$E982,"")</f>
        <v/>
      </c>
      <c r="H982" s="136" t="str">
        <f>IF(('Vehículos-Recargas'!$C982-'Vehículos-Recargas'!$B982)=0,"",'Vehículos-Recargas'!$C982-'Vehículos-Recargas'!$B982)</f>
        <v/>
      </c>
      <c r="I982" s="130" t="str">
        <f>IFERROR(('Vehículos-Recargas'!$G982/1000),"")</f>
        <v/>
      </c>
      <c r="J982" s="17"/>
    </row>
    <row r="983" spans="1:10" x14ac:dyDescent="0.2">
      <c r="A983" s="121"/>
      <c r="B983" s="133"/>
      <c r="C983" s="133"/>
      <c r="D983" s="122"/>
      <c r="E983" s="122"/>
      <c r="F983" s="122"/>
      <c r="G983" s="134" t="str">
        <f>IFERROR((VLOOKUP(D983,#REF!,2,FALSE))*'Vehículos-Recargas'!$E983,"")</f>
        <v/>
      </c>
      <c r="H983" s="134" t="str">
        <f>IF(('Vehículos-Recargas'!$C983-'Vehículos-Recargas'!$B983)=0,"",'Vehículos-Recargas'!$C983-'Vehículos-Recargas'!$B983)</f>
        <v/>
      </c>
      <c r="I983" s="132" t="str">
        <f>IFERROR(('Vehículos-Recargas'!$G983/1000),"")</f>
        <v/>
      </c>
      <c r="J983" s="17"/>
    </row>
    <row r="984" spans="1:10" x14ac:dyDescent="0.2">
      <c r="A984" s="117"/>
      <c r="B984" s="135"/>
      <c r="C984" s="135"/>
      <c r="D984" s="118"/>
      <c r="E984" s="118"/>
      <c r="F984" s="118"/>
      <c r="G984" s="136" t="str">
        <f>IFERROR((VLOOKUP(D984,#REF!,2,FALSE))*'Vehículos-Recargas'!$E984,"")</f>
        <v/>
      </c>
      <c r="H984" s="136" t="str">
        <f>IF(('Vehículos-Recargas'!$C984-'Vehículos-Recargas'!$B984)=0,"",'Vehículos-Recargas'!$C984-'Vehículos-Recargas'!$B984)</f>
        <v/>
      </c>
      <c r="I984" s="130" t="str">
        <f>IFERROR(('Vehículos-Recargas'!$G984/1000),"")</f>
        <v/>
      </c>
      <c r="J984" s="17"/>
    </row>
    <row r="985" spans="1:10" x14ac:dyDescent="0.2">
      <c r="A985" s="121"/>
      <c r="B985" s="133"/>
      <c r="C985" s="133"/>
      <c r="D985" s="122"/>
      <c r="E985" s="122"/>
      <c r="F985" s="122"/>
      <c r="G985" s="134" t="str">
        <f>IFERROR((VLOOKUP(D985,#REF!,2,FALSE))*'Vehículos-Recargas'!$E985,"")</f>
        <v/>
      </c>
      <c r="H985" s="134" t="str">
        <f>IF(('Vehículos-Recargas'!$C985-'Vehículos-Recargas'!$B985)=0,"",'Vehículos-Recargas'!$C985-'Vehículos-Recargas'!$B985)</f>
        <v/>
      </c>
      <c r="I985" s="132" t="str">
        <f>IFERROR(('Vehículos-Recargas'!$G985/1000),"")</f>
        <v/>
      </c>
      <c r="J985" s="17"/>
    </row>
    <row r="986" spans="1:10" x14ac:dyDescent="0.2">
      <c r="A986" s="117"/>
      <c r="B986" s="135"/>
      <c r="C986" s="135"/>
      <c r="D986" s="118"/>
      <c r="E986" s="118"/>
      <c r="F986" s="118"/>
      <c r="G986" s="136" t="str">
        <f>IFERROR((VLOOKUP(D986,#REF!,2,FALSE))*'Vehículos-Recargas'!$E986,"")</f>
        <v/>
      </c>
      <c r="H986" s="136" t="str">
        <f>IF(('Vehículos-Recargas'!$C986-'Vehículos-Recargas'!$B986)=0,"",'Vehículos-Recargas'!$C986-'Vehículos-Recargas'!$B986)</f>
        <v/>
      </c>
      <c r="I986" s="130" t="str">
        <f>IFERROR(('Vehículos-Recargas'!$G986/1000),"")</f>
        <v/>
      </c>
      <c r="J986" s="17"/>
    </row>
    <row r="987" spans="1:10" x14ac:dyDescent="0.2">
      <c r="A987" s="121"/>
      <c r="B987" s="133"/>
      <c r="C987" s="133"/>
      <c r="D987" s="122"/>
      <c r="E987" s="122"/>
      <c r="F987" s="122"/>
      <c r="G987" s="134" t="str">
        <f>IFERROR((VLOOKUP(D987,#REF!,2,FALSE))*'Vehículos-Recargas'!$E987,"")</f>
        <v/>
      </c>
      <c r="H987" s="134" t="str">
        <f>IF(('Vehículos-Recargas'!$C987-'Vehículos-Recargas'!$B987)=0,"",'Vehículos-Recargas'!$C987-'Vehículos-Recargas'!$B987)</f>
        <v/>
      </c>
      <c r="I987" s="132" t="str">
        <f>IFERROR(('Vehículos-Recargas'!$G987/1000),"")</f>
        <v/>
      </c>
      <c r="J987" s="17"/>
    </row>
    <row r="988" spans="1:10" x14ac:dyDescent="0.2">
      <c r="A988" s="117"/>
      <c r="B988" s="135"/>
      <c r="C988" s="135"/>
      <c r="D988" s="118"/>
      <c r="E988" s="118"/>
      <c r="F988" s="118"/>
      <c r="G988" s="136" t="str">
        <f>IFERROR((VLOOKUP(D988,#REF!,2,FALSE))*'Vehículos-Recargas'!$E988,"")</f>
        <v/>
      </c>
      <c r="H988" s="136" t="str">
        <f>IF(('Vehículos-Recargas'!$C988-'Vehículos-Recargas'!$B988)=0,"",'Vehículos-Recargas'!$C988-'Vehículos-Recargas'!$B988)</f>
        <v/>
      </c>
      <c r="I988" s="130" t="str">
        <f>IFERROR(('Vehículos-Recargas'!$G988/1000),"")</f>
        <v/>
      </c>
      <c r="J988" s="17"/>
    </row>
    <row r="989" spans="1:10" x14ac:dyDescent="0.2">
      <c r="A989" s="121"/>
      <c r="B989" s="133"/>
      <c r="C989" s="133"/>
      <c r="D989" s="122"/>
      <c r="E989" s="122"/>
      <c r="F989" s="122"/>
      <c r="G989" s="134" t="str">
        <f>IFERROR((VLOOKUP(D989,#REF!,2,FALSE))*'Vehículos-Recargas'!$E989,"")</f>
        <v/>
      </c>
      <c r="H989" s="134" t="str">
        <f>IF(('Vehículos-Recargas'!$C989-'Vehículos-Recargas'!$B989)=0,"",'Vehículos-Recargas'!$C989-'Vehículos-Recargas'!$B989)</f>
        <v/>
      </c>
      <c r="I989" s="132" t="str">
        <f>IFERROR(('Vehículos-Recargas'!$G989/1000),"")</f>
        <v/>
      </c>
      <c r="J989" s="17"/>
    </row>
    <row r="990" spans="1:10" x14ac:dyDescent="0.2">
      <c r="A990" s="117"/>
      <c r="B990" s="135"/>
      <c r="C990" s="135"/>
      <c r="D990" s="118"/>
      <c r="E990" s="118"/>
      <c r="F990" s="118"/>
      <c r="G990" s="136" t="str">
        <f>IFERROR((VLOOKUP(D990,#REF!,2,FALSE))*'Vehículos-Recargas'!$E990,"")</f>
        <v/>
      </c>
      <c r="H990" s="136" t="str">
        <f>IF(('Vehículos-Recargas'!$C990-'Vehículos-Recargas'!$B990)=0,"",'Vehículos-Recargas'!$C990-'Vehículos-Recargas'!$B990)</f>
        <v/>
      </c>
      <c r="I990" s="130" t="str">
        <f>IFERROR(('Vehículos-Recargas'!$G990/1000),"")</f>
        <v/>
      </c>
      <c r="J990" s="17"/>
    </row>
    <row r="991" spans="1:10" x14ac:dyDescent="0.2">
      <c r="A991" s="121"/>
      <c r="B991" s="133"/>
      <c r="C991" s="133"/>
      <c r="D991" s="122"/>
      <c r="E991" s="122"/>
      <c r="F991" s="122"/>
      <c r="G991" s="134" t="str">
        <f>IFERROR((VLOOKUP(D991,#REF!,2,FALSE))*'Vehículos-Recargas'!$E991,"")</f>
        <v/>
      </c>
      <c r="H991" s="134" t="str">
        <f>IF(('Vehículos-Recargas'!$C991-'Vehículos-Recargas'!$B991)=0,"",'Vehículos-Recargas'!$C991-'Vehículos-Recargas'!$B991)</f>
        <v/>
      </c>
      <c r="I991" s="132" t="str">
        <f>IFERROR(('Vehículos-Recargas'!$G991/1000),"")</f>
        <v/>
      </c>
      <c r="J991" s="17"/>
    </row>
    <row r="992" spans="1:10" x14ac:dyDescent="0.2">
      <c r="A992" s="117"/>
      <c r="B992" s="135"/>
      <c r="C992" s="135"/>
      <c r="D992" s="118"/>
      <c r="E992" s="118"/>
      <c r="F992" s="118"/>
      <c r="G992" s="136" t="str">
        <f>IFERROR((VLOOKUP(D992,#REF!,2,FALSE))*'Vehículos-Recargas'!$E992,"")</f>
        <v/>
      </c>
      <c r="H992" s="136" t="str">
        <f>IF(('Vehículos-Recargas'!$C992-'Vehículos-Recargas'!$B992)=0,"",'Vehículos-Recargas'!$C992-'Vehículos-Recargas'!$B992)</f>
        <v/>
      </c>
      <c r="I992" s="130" t="str">
        <f>IFERROR(('Vehículos-Recargas'!$G992/1000),"")</f>
        <v/>
      </c>
      <c r="J992" s="17"/>
    </row>
    <row r="993" spans="1:10" x14ac:dyDescent="0.2">
      <c r="A993" s="121"/>
      <c r="B993" s="133"/>
      <c r="C993" s="133"/>
      <c r="D993" s="122"/>
      <c r="E993" s="122"/>
      <c r="F993" s="122"/>
      <c r="G993" s="134" t="str">
        <f>IFERROR((VLOOKUP(D993,#REF!,2,FALSE))*'Vehículos-Recargas'!$E993,"")</f>
        <v/>
      </c>
      <c r="H993" s="134" t="str">
        <f>IF(('Vehículos-Recargas'!$C993-'Vehículos-Recargas'!$B993)=0,"",'Vehículos-Recargas'!$C993-'Vehículos-Recargas'!$B993)</f>
        <v/>
      </c>
      <c r="I993" s="132" t="str">
        <f>IFERROR(('Vehículos-Recargas'!$G993/1000),"")</f>
        <v/>
      </c>
      <c r="J993" s="17"/>
    </row>
    <row r="994" spans="1:10" x14ac:dyDescent="0.2">
      <c r="A994" s="117"/>
      <c r="B994" s="135"/>
      <c r="C994" s="135"/>
      <c r="D994" s="118"/>
      <c r="E994" s="118"/>
      <c r="F994" s="118"/>
      <c r="G994" s="136" t="str">
        <f>IFERROR((VLOOKUP(D994,#REF!,2,FALSE))*'Vehículos-Recargas'!$E994,"")</f>
        <v/>
      </c>
      <c r="H994" s="136" t="str">
        <f>IF(('Vehículos-Recargas'!$C994-'Vehículos-Recargas'!$B994)=0,"",'Vehículos-Recargas'!$C994-'Vehículos-Recargas'!$B994)</f>
        <v/>
      </c>
      <c r="I994" s="130" t="str">
        <f>IFERROR(('Vehículos-Recargas'!$G994/1000),"")</f>
        <v/>
      </c>
      <c r="J994" s="17"/>
    </row>
    <row r="995" spans="1:10" x14ac:dyDescent="0.2">
      <c r="A995" s="121"/>
      <c r="B995" s="133"/>
      <c r="C995" s="133"/>
      <c r="D995" s="122"/>
      <c r="E995" s="122"/>
      <c r="F995" s="122"/>
      <c r="G995" s="134" t="str">
        <f>IFERROR((VLOOKUP(D995,#REF!,2,FALSE))*'Vehículos-Recargas'!$E995,"")</f>
        <v/>
      </c>
      <c r="H995" s="134" t="str">
        <f>IF(('Vehículos-Recargas'!$C995-'Vehículos-Recargas'!$B995)=0,"",'Vehículos-Recargas'!$C995-'Vehículos-Recargas'!$B995)</f>
        <v/>
      </c>
      <c r="I995" s="132" t="str">
        <f>IFERROR(('Vehículos-Recargas'!$G995/1000),"")</f>
        <v/>
      </c>
      <c r="J995" s="17"/>
    </row>
    <row r="996" spans="1:10" x14ac:dyDescent="0.2">
      <c r="A996" s="117"/>
      <c r="B996" s="135"/>
      <c r="C996" s="135"/>
      <c r="D996" s="118"/>
      <c r="E996" s="118"/>
      <c r="F996" s="118"/>
      <c r="G996" s="136" t="str">
        <f>IFERROR((VLOOKUP(D996,#REF!,2,FALSE))*'Vehículos-Recargas'!$E996,"")</f>
        <v/>
      </c>
      <c r="H996" s="136" t="str">
        <f>IF(('Vehículos-Recargas'!$C996-'Vehículos-Recargas'!$B996)=0,"",'Vehículos-Recargas'!$C996-'Vehículos-Recargas'!$B996)</f>
        <v/>
      </c>
      <c r="I996" s="130" t="str">
        <f>IFERROR(('Vehículos-Recargas'!$G996/1000),"")</f>
        <v/>
      </c>
      <c r="J996" s="17"/>
    </row>
    <row r="997" spans="1:10" x14ac:dyDescent="0.2">
      <c r="A997" s="121"/>
      <c r="B997" s="133"/>
      <c r="C997" s="133"/>
      <c r="D997" s="122"/>
      <c r="E997" s="122"/>
      <c r="F997" s="122"/>
      <c r="G997" s="134" t="str">
        <f>IFERROR((VLOOKUP(D997,#REF!,2,FALSE))*'Vehículos-Recargas'!$E997,"")</f>
        <v/>
      </c>
      <c r="H997" s="134" t="str">
        <f>IF(('Vehículos-Recargas'!$C997-'Vehículos-Recargas'!$B997)=0,"",'Vehículos-Recargas'!$C997-'Vehículos-Recargas'!$B997)</f>
        <v/>
      </c>
      <c r="I997" s="132" t="str">
        <f>IFERROR(('Vehículos-Recargas'!$G997/1000),"")</f>
        <v/>
      </c>
      <c r="J997" s="17"/>
    </row>
    <row r="998" spans="1:10" x14ac:dyDescent="0.2">
      <c r="A998" s="117"/>
      <c r="B998" s="135"/>
      <c r="C998" s="135"/>
      <c r="D998" s="118"/>
      <c r="E998" s="118"/>
      <c r="F998" s="118"/>
      <c r="G998" s="136" t="str">
        <f>IFERROR((VLOOKUP(D998,#REF!,2,FALSE))*'Vehículos-Recargas'!$E998,"")</f>
        <v/>
      </c>
      <c r="H998" s="136" t="str">
        <f>IF(('Vehículos-Recargas'!$C998-'Vehículos-Recargas'!$B998)=0,"",'Vehículos-Recargas'!$C998-'Vehículos-Recargas'!$B998)</f>
        <v/>
      </c>
      <c r="I998" s="130" t="str">
        <f>IFERROR(('Vehículos-Recargas'!$G998/1000),"")</f>
        <v/>
      </c>
      <c r="J998" s="17"/>
    </row>
    <row r="999" spans="1:10" x14ac:dyDescent="0.2">
      <c r="A999" s="121"/>
      <c r="B999" s="133"/>
      <c r="C999" s="133"/>
      <c r="D999" s="122"/>
      <c r="E999" s="122"/>
      <c r="F999" s="122"/>
      <c r="G999" s="134" t="str">
        <f>IFERROR((VLOOKUP(D999,#REF!,2,FALSE))*'Vehículos-Recargas'!$E999,"")</f>
        <v/>
      </c>
      <c r="H999" s="134" t="str">
        <f>IF(('Vehículos-Recargas'!$C999-'Vehículos-Recargas'!$B999)=0,"",'Vehículos-Recargas'!$C999-'Vehículos-Recargas'!$B999)</f>
        <v/>
      </c>
      <c r="I999" s="132" t="str">
        <f>IFERROR(('Vehículos-Recargas'!$G999/1000),"")</f>
        <v/>
      </c>
      <c r="J999" s="17"/>
    </row>
    <row r="1000" spans="1:10" x14ac:dyDescent="0.2">
      <c r="A1000" s="110"/>
      <c r="B1000" s="126"/>
      <c r="C1000" s="126"/>
      <c r="D1000" s="72"/>
      <c r="E1000" s="72"/>
      <c r="F1000" s="72"/>
      <c r="G1000" s="127" t="str">
        <f>IFERROR((VLOOKUP(D1000,#REF!,2,FALSE))*'Vehículos-Recargas'!$E1000,"")</f>
        <v/>
      </c>
      <c r="H1000" s="127" t="str">
        <f>IF(('Vehículos-Recargas'!$C1000-'Vehículos-Recargas'!$B1000)=0,"",'Vehículos-Recargas'!$C1000-'Vehículos-Recargas'!$B1000)</f>
        <v/>
      </c>
      <c r="I1000" s="137" t="str">
        <f>IFERROR(('Vehículos-Recargas'!$G1000/1000),"")</f>
        <v/>
      </c>
      <c r="J1000" s="17"/>
    </row>
    <row r="1001" spans="1:10" x14ac:dyDescent="0.2">
      <c r="A1001" s="13"/>
      <c r="B1001" s="15"/>
      <c r="C1001" s="15"/>
      <c r="D1001" s="13"/>
      <c r="E1001" s="13"/>
      <c r="F1001" s="13"/>
      <c r="G1001" s="13"/>
      <c r="H1001" s="13"/>
      <c r="I1001" s="16"/>
      <c r="J1001" s="17"/>
    </row>
    <row r="1002" spans="1:10" x14ac:dyDescent="0.2">
      <c r="A1002" s="13"/>
      <c r="B1002" s="15"/>
      <c r="C1002" s="15"/>
      <c r="D1002" s="13"/>
      <c r="E1002" s="13"/>
      <c r="F1002" s="13"/>
      <c r="G1002" s="13"/>
      <c r="H1002" s="13"/>
      <c r="I1002" s="16"/>
      <c r="J1002" s="17"/>
    </row>
    <row r="1003" spans="1:10" x14ac:dyDescent="0.2">
      <c r="A1003" s="13"/>
      <c r="B1003" s="15"/>
      <c r="C1003" s="15"/>
      <c r="D1003" s="13"/>
      <c r="E1003" s="13"/>
      <c r="F1003" s="13"/>
      <c r="G1003" s="13"/>
      <c r="H1003" s="13"/>
      <c r="I1003" s="16"/>
      <c r="J1003" s="17"/>
    </row>
  </sheetData>
  <mergeCells count="2">
    <mergeCell ref="A3:H3"/>
    <mergeCell ref="B1:B2"/>
  </mergeCells>
  <dataValidations count="1">
    <dataValidation allowBlank="1" showInputMessage="1" showErrorMessage="1" errorTitle="Verificacion de Matriculas" error="La matricula ingresada no se encuentra en el inventario de vehiculos" sqref="B10:B1000"/>
  </dataValidations>
  <hyperlinks>
    <hyperlink ref="B1" location="MENU!A1" display="Regresar"/>
  </hyperlinks>
  <printOptions horizontalCentered="1"/>
  <pageMargins left="0.19685039370078741" right="0" top="0.43307086614173229" bottom="0.39370078740157483" header="0.39370078740157483" footer="0"/>
  <pageSetup scale="69" orientation="landscape" horizontalDpi="300" verticalDpi="300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'Vehiculos-Inventario'!$A$10:$A$42</xm:f>
          </x14:formula1>
          <xm:sqref>A10:A1000</xm:sqref>
        </x14:dataValidation>
        <x14:dataValidation type="list" allowBlank="1" showInputMessage="1" showErrorMessage="1">
          <x14:formula1>
            <xm:f>'Agentes '!$A$4:$A$108</xm:f>
          </x14:formula1>
          <xm:sqref>D10:D1000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6</vt:i4>
      </vt:variant>
    </vt:vector>
  </HeadingPairs>
  <TitlesOfParts>
    <vt:vector size="19" baseType="lpstr">
      <vt:lpstr>MENU</vt:lpstr>
      <vt:lpstr>Agentes </vt:lpstr>
      <vt:lpstr>Datos Generales</vt:lpstr>
      <vt:lpstr>Inventario-Extintores</vt:lpstr>
      <vt:lpstr>Recargas-Extintores</vt:lpstr>
      <vt:lpstr>Refri-AC-Inventario</vt:lpstr>
      <vt:lpstr>Refri-AC-Recargas</vt:lpstr>
      <vt:lpstr>Vehiculos-Inventario</vt:lpstr>
      <vt:lpstr>Vehículos-Recargas</vt:lpstr>
      <vt:lpstr>Total Inventario </vt:lpstr>
      <vt:lpstr>Grafico Inventario</vt:lpstr>
      <vt:lpstr>Total de fugas por tipo de Gas</vt:lpstr>
      <vt:lpstr>Grafico Fugas</vt:lpstr>
      <vt:lpstr>'Vehículos-Recargas'!Área_de_impresión</vt:lpstr>
      <vt:lpstr>'Total Inventario '!Lista</vt:lpstr>
      <vt:lpstr>Lista</vt:lpstr>
      <vt:lpstr>'Total Inventario '!lista1</vt:lpstr>
      <vt:lpstr>lista1</vt:lpstr>
      <vt:lpstr>'Agentes '!TipodeGas</vt:lpstr>
    </vt:vector>
  </TitlesOfParts>
  <Company>personal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mchinchilla</dc:creator>
  <cp:lastModifiedBy>Daniel Víquez Romero</cp:lastModifiedBy>
  <dcterms:created xsi:type="dcterms:W3CDTF">2012-11-20T23:30:29Z</dcterms:created>
  <dcterms:modified xsi:type="dcterms:W3CDTF">2019-05-02T14:52:46Z</dcterms:modified>
</cp:coreProperties>
</file>